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20" windowWidth="13340" windowHeight="4300"/>
  </bookViews>
  <sheets>
    <sheet name="1.1 Initial Analysis" sheetId="5" r:id="rId1"/>
    <sheet name="1.2 Additional Analysis &amp; Auto." sheetId="6" r:id="rId2"/>
    <sheet name="1.3 Data Validation" sheetId="7" r:id="rId3"/>
    <sheet name="1.4 Dashboard Creation" sheetId="8" r:id="rId4"/>
    <sheet name="Bar chart" sheetId="3" r:id="rId5"/>
    <sheet name="Line chart" sheetId="2" r:id="rId6"/>
    <sheet name="Pie chart" sheetId="4" r:id="rId7"/>
    <sheet name="2.1 Initial Analysis" sheetId="9" r:id="rId8"/>
    <sheet name="2.2 Technician Data Analysis " sheetId="14" r:id="rId9"/>
    <sheet name="2.3 Named Ranges Creation" sheetId="12" r:id="rId10"/>
    <sheet name="2.4 Data Validation" sheetId="11" r:id="rId11"/>
    <sheet name="2.5 Pivot Table &amp; Revenue Analy" sheetId="13" r:id="rId12"/>
  </sheets>
  <definedNames>
    <definedName name="Assess">'2.2 Technician Data Analysis '!$A$2:$B$2</definedName>
    <definedName name="Deliver">'2.2 Technician Data Analysis '!$A$3:$B$3</definedName>
    <definedName name="Install">'2.2 Technician Data Analysis '!$A$4:$B$4</definedName>
    <definedName name="Repair">'2.2 Technician Data Analysis '!$A$5:$B$5</definedName>
    <definedName name="Replace">'2.2 Technician Data Analysis '!$A$6:$B$6</definedName>
  </definedNames>
  <calcPr calcId="124519"/>
  <pivotCaches>
    <pivotCache cacheId="0" r:id="rId13"/>
    <pivotCache cacheId="10" r:id="rId14"/>
  </pivotCaches>
</workbook>
</file>

<file path=xl/calcChain.xml><?xml version="1.0" encoding="utf-8"?>
<calcChain xmlns="http://schemas.openxmlformats.org/spreadsheetml/2006/main">
  <c r="B5" i="12"/>
  <c r="A5"/>
  <c r="B4"/>
  <c r="A4"/>
  <c r="B3"/>
  <c r="A3"/>
  <c r="B2"/>
  <c r="A2"/>
  <c r="B1"/>
  <c r="A1"/>
  <c r="B7" i="14"/>
  <c r="R3" i="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2"/>
  <c r="I3" i="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2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2"/>
</calcChain>
</file>

<file path=xl/sharedStrings.xml><?xml version="1.0" encoding="utf-8"?>
<sst xmlns="http://schemas.openxmlformats.org/spreadsheetml/2006/main" count="26630" uniqueCount="1073">
  <si>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</si>
  <si>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</si>
  <si>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</si>
  <si>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</si>
  <si>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</si>
  <si>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</si>
  <si>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</si>
  <si>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</si>
  <si>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</si>
  <si>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</si>
  <si>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</si>
  <si>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</si>
  <si>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</si>
  <si>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</si>
  <si>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</si>
  <si>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</si>
  <si>
    <t>Total Insured</t>
  </si>
  <si>
    <t>Row Labels</t>
  </si>
  <si>
    <t>Adult</t>
  </si>
  <si>
    <t>Senior</t>
  </si>
  <si>
    <t>Teenage</t>
  </si>
  <si>
    <t>Grand Total</t>
  </si>
  <si>
    <t>Sum of Premium Per Head</t>
  </si>
  <si>
    <t>Count of smoker</t>
  </si>
  <si>
    <t>Premium per head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</si>
  <si>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</si>
  <si>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</si>
  <si>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</si>
  <si>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</si>
  <si>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</si>
  <si>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</si>
  <si>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</si>
  <si>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</si>
  <si>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</si>
  <si>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</si>
  <si>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</si>
  <si>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</si>
  <si>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</si>
  <si>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</si>
  <si>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</si>
  <si>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</si>
  <si>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</si>
  <si>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</si>
  <si>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</si>
  <si>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</si>
  <si>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</si>
  <si>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</si>
  <si>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</si>
  <si>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</si>
  <si>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</si>
  <si>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</si>
  <si>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</si>
  <si>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</si>
  <si>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</si>
  <si>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</si>
  <si>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</si>
  <si>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</si>
  <si>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</si>
  <si>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</si>
  <si>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</si>
  <si>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</si>
  <si>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</si>
  <si>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</si>
  <si>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</si>
  <si>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</si>
  <si>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</si>
  <si>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</si>
  <si>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</si>
  <si>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</si>
  <si>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</si>
  <si>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</si>
  <si>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</si>
  <si>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</si>
  <si>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</si>
  <si>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</si>
  <si>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</si>
  <si>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</si>
  <si>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</si>
  <si>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</si>
  <si>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</si>
  <si>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</si>
  <si>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</si>
  <si>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</si>
  <si>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</si>
  <si>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</si>
  <si>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</si>
  <si>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</si>
  <si>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</si>
  <si>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</si>
  <si>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</si>
  <si>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</si>
  <si>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</si>
  <si>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</si>
  <si>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</si>
  <si>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</si>
  <si>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</si>
  <si>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</si>
  <si>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</si>
  <si>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</si>
  <si>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</si>
  <si>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</si>
  <si>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</si>
  <si>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</si>
  <si>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</si>
  <si>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</si>
  <si>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</si>
  <si>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</si>
  <si>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</si>
  <si>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</si>
  <si>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</si>
  <si>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</si>
  <si>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</si>
  <si>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</si>
  <si>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</si>
  <si>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</si>
  <si>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</si>
  <si>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</si>
  <si>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</si>
  <si>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</si>
  <si>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</si>
  <si>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</si>
  <si>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</si>
  <si>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</si>
  <si>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</si>
  <si>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</si>
  <si>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</si>
  <si>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</si>
  <si>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</si>
  <si>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</si>
  <si>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</si>
  <si>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</si>
  <si>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</si>
  <si>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</si>
  <si>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</si>
  <si>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</si>
  <si>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</si>
  <si>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</si>
  <si>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</si>
  <si>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</si>
  <si>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</si>
  <si>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</si>
  <si>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</si>
  <si>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</si>
  <si>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</si>
  <si>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</si>
  <si>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</si>
  <si>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</si>
  <si>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</si>
  <si>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</si>
  <si>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</si>
  <si>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</si>
  <si>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</si>
  <si>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</si>
  <si>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</si>
  <si>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</si>
  <si>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</si>
  <si>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</si>
  <si>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</si>
  <si>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</si>
  <si>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</si>
  <si>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</si>
  <si>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</si>
  <si>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</si>
  <si>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</si>
  <si>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</si>
  <si>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</si>
  <si>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</si>
  <si>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</si>
  <si>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</si>
  <si>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</si>
  <si>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</si>
  <si>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</si>
  <si>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</si>
  <si>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</si>
  <si>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</si>
  <si>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</si>
  <si>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</si>
  <si>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</si>
  <si>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</si>
  <si>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</si>
  <si>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</si>
  <si>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</si>
  <si>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</si>
  <si>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</si>
  <si>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</si>
  <si>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</si>
  <si>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</si>
  <si>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</si>
  <si>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</si>
  <si>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</si>
  <si>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</si>
  <si>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</si>
  <si>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</si>
  <si>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</si>
  <si>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</si>
  <si>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</si>
  <si>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</si>
  <si>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</si>
  <si>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</si>
  <si>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</si>
  <si>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</si>
  <si>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</si>
  <si>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</si>
  <si>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</si>
  <si>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</si>
  <si>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</si>
  <si>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</si>
  <si>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</si>
  <si>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</si>
  <si>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</si>
  <si>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</si>
  <si>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</si>
  <si>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</si>
  <si>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</si>
  <si>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</si>
  <si>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</si>
  <si>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</si>
  <si>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</si>
  <si>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</si>
  <si>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</si>
  <si>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</si>
  <si>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</si>
  <si>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</si>
  <si>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</si>
  <si>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</si>
  <si>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</si>
  <si>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</si>
  <si>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</si>
  <si>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</si>
  <si>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</si>
  <si>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</si>
  <si>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</si>
  <si>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</si>
  <si>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</si>
  <si>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</si>
  <si>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</si>
  <si>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</si>
  <si>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</si>
  <si>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</si>
  <si>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</si>
  <si>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</si>
  <si>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</si>
  <si>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</si>
  <si>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</si>
  <si>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</si>
  <si>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</si>
  <si>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</si>
  <si>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</si>
  <si>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</si>
  <si>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</si>
  <si>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</si>
  <si>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</si>
  <si>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</si>
  <si>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</si>
  <si>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</si>
  <si>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</si>
  <si>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</si>
  <si>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</si>
  <si>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</si>
  <si>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</si>
  <si>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</si>
  <si>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</si>
  <si>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</si>
  <si>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</si>
  <si>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</si>
  <si>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</si>
  <si>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</si>
  <si>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</si>
  <si>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</si>
  <si>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</si>
  <si>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</si>
  <si>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</si>
  <si>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</si>
  <si>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</si>
  <si>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</si>
  <si>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</si>
  <si>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</si>
  <si>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</si>
  <si>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</si>
  <si>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</si>
  <si>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</si>
  <si>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</si>
  <si>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</si>
  <si>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</si>
  <si>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</si>
  <si>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</si>
  <si>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</si>
  <si>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</si>
  <si>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</si>
  <si>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</si>
  <si>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</si>
  <si>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</si>
  <si>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</si>
  <si>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</si>
  <si>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</si>
  <si>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</si>
  <si>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</si>
  <si>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</si>
  <si>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</si>
  <si>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</si>
  <si>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</si>
  <si>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</si>
  <si>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</si>
  <si>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</si>
  <si>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</si>
  <si>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</si>
  <si>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</si>
  <si>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</si>
  <si>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</si>
  <si>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</si>
  <si>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</si>
  <si>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</si>
  <si>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</si>
  <si>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</si>
  <si>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</si>
  <si>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</si>
  <si>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</si>
  <si>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</si>
  <si>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</si>
  <si>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</si>
  <si>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</si>
  <si>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</si>
  <si>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</si>
  <si>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</si>
  <si>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</si>
  <si>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</si>
  <si>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</si>
  <si>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</si>
  <si>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</si>
  <si>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</si>
  <si>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</si>
  <si>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</si>
  <si>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</si>
  <si>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</si>
  <si>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</si>
  <si>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</si>
  <si>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</si>
  <si>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</si>
  <si>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</si>
  <si>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</si>
  <si>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</si>
  <si>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</si>
  <si>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</si>
  <si>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</si>
  <si>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</si>
  <si>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</si>
  <si>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</si>
  <si>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</si>
  <si>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</si>
  <si>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</si>
  <si>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</si>
  <si>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</si>
  <si>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</si>
  <si>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</si>
  <si>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</si>
  <si>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</si>
  <si>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</si>
  <si>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</si>
  <si>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</si>
  <si>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</si>
  <si>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</si>
  <si>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</si>
  <si>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</si>
  <si>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</si>
  <si>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</si>
  <si>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</si>
  <si>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</si>
  <si>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</si>
  <si>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</si>
  <si>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</si>
  <si>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</si>
  <si>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</si>
  <si>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</si>
  <si>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</si>
  <si>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</si>
  <si>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</si>
  <si>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</si>
  <si>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</si>
  <si>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</si>
  <si>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</si>
  <si>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</si>
  <si>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</si>
  <si>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</si>
  <si>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</si>
  <si>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</si>
  <si>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</si>
  <si>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</si>
  <si>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</si>
  <si>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</si>
  <si>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</si>
  <si>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</si>
  <si>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</si>
  <si>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</si>
  <si>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</si>
  <si>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</si>
  <si>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</si>
  <si>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</si>
  <si>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</si>
  <si>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</si>
  <si>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</si>
  <si>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</si>
  <si>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</si>
  <si>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</si>
  <si>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</si>
  <si>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</si>
  <si>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</si>
  <si>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</si>
  <si>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</si>
  <si>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</si>
  <si>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</si>
  <si>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</si>
  <si>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</si>
  <si>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</si>
  <si>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</si>
  <si>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</si>
  <si>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</si>
  <si>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</si>
  <si>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</si>
  <si>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</si>
  <si>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</si>
  <si>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</si>
  <si>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</si>
  <si>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</si>
  <si>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</si>
  <si>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</si>
  <si>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</si>
  <si>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</si>
  <si>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</si>
  <si>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</si>
  <si>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</si>
  <si>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</si>
  <si>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</si>
  <si>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</si>
  <si>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</si>
  <si>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</si>
  <si>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</si>
  <si>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</si>
  <si>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</si>
  <si>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</si>
  <si>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</si>
  <si>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</si>
  <si>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</si>
  <si>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</si>
  <si>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</si>
  <si>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</si>
  <si>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</si>
  <si>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</si>
  <si>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</si>
  <si>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</si>
  <si>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</si>
  <si>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</si>
  <si>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</si>
  <si>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</si>
  <si>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</si>
  <si>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</si>
  <si>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</si>
  <si>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</si>
  <si>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</si>
  <si>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</si>
  <si>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</si>
  <si>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</si>
  <si>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</si>
  <si>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</si>
  <si>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</si>
  <si>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</si>
  <si>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</si>
  <si>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</si>
  <si>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</si>
  <si>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</si>
  <si>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</si>
  <si>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</si>
  <si>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</si>
  <si>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</si>
  <si>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</si>
  <si>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</si>
  <si>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</si>
  <si>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</si>
  <si>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</si>
  <si>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</si>
  <si>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</si>
  <si>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</si>
  <si>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</si>
  <si>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</si>
  <si>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</si>
  <si>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</si>
  <si>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</si>
  <si>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</si>
  <si>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</si>
  <si>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</si>
  <si>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</si>
  <si>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</si>
  <si>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</si>
  <si>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</si>
  <si>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</si>
  <si>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</si>
  <si>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</si>
  <si>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</si>
  <si>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</si>
  <si>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</si>
  <si>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</si>
  <si>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</si>
  <si>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</si>
  <si>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</si>
  <si>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</si>
  <si>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</si>
  <si>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</si>
  <si>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</si>
  <si>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</si>
  <si>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</si>
  <si>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</si>
  <si>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</si>
  <si>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</si>
  <si>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</si>
  <si>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</si>
  <si>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</si>
  <si>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</si>
  <si>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</si>
  <si>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</si>
  <si>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</si>
  <si>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</si>
  <si>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</si>
  <si>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</si>
  <si>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</si>
  <si>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</si>
  <si>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</si>
  <si>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</si>
  <si>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</si>
  <si>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</si>
  <si>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</si>
  <si>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</si>
  <si>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</si>
  <si>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</si>
  <si>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</si>
  <si>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</si>
  <si>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</si>
  <si>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</si>
  <si>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</si>
  <si>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</si>
  <si>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</si>
  <si>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</si>
  <si>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</si>
  <si>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</si>
  <si>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</si>
  <si>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</si>
  <si>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</si>
  <si>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</si>
  <si>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</si>
  <si>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</si>
  <si>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</si>
  <si>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</si>
  <si>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</si>
  <si>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</si>
  <si>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</si>
  <si>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</si>
  <si>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</si>
  <si>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</si>
  <si>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</si>
  <si>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</si>
  <si>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</si>
  <si>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</si>
  <si>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</si>
  <si>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</si>
  <si>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</si>
  <si>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</si>
  <si>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</si>
  <si>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</si>
  <si>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</si>
  <si>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</si>
  <si>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</si>
  <si>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</si>
  <si>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</si>
  <si>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</si>
  <si>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</si>
  <si>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</si>
  <si>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</si>
  <si>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</si>
  <si>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</si>
  <si>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</si>
  <si>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</si>
  <si>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</si>
  <si>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</si>
  <si>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</si>
  <si>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</si>
  <si>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</si>
  <si>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</si>
  <si>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</si>
  <si>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</si>
  <si>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</si>
  <si>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</si>
  <si>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</si>
  <si>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</si>
  <si>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</si>
  <si>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</si>
  <si>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</si>
  <si>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</si>
  <si>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</si>
  <si>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</si>
  <si>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</si>
  <si>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</si>
  <si>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</si>
  <si>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</si>
  <si>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</si>
  <si>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</si>
  <si>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</si>
  <si>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</si>
  <si>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</si>
  <si>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</si>
  <si>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</si>
  <si>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</si>
  <si>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</si>
  <si>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</si>
  <si>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</si>
  <si>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</si>
  <si>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</si>
  <si>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</si>
  <si>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</si>
  <si>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</si>
  <si>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</si>
  <si>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</si>
  <si>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</si>
  <si>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</si>
  <si>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</si>
  <si>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</si>
  <si>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</si>
  <si>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</si>
  <si>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</si>
  <si>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</si>
  <si>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</si>
  <si>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</si>
  <si>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</si>
  <si>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</si>
  <si>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</si>
  <si>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</si>
  <si>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</si>
  <si>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</si>
  <si>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</si>
  <si>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</si>
  <si>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</si>
  <si>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</si>
  <si>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</si>
  <si>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</si>
  <si>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</si>
  <si>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</si>
  <si>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</si>
  <si>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</si>
  <si>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</si>
  <si>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</si>
  <si>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</si>
  <si>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</si>
  <si>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</si>
  <si>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</si>
  <si>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</si>
  <si>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</si>
  <si>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</si>
  <si>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</si>
  <si>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</si>
  <si>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</si>
  <si>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</si>
  <si>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</si>
  <si>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</si>
  <si>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</si>
  <si>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</si>
  <si>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</si>
  <si>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</si>
  <si>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</si>
  <si>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</si>
  <si>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</si>
  <si>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</si>
  <si>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</si>
  <si>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</si>
  <si>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</si>
  <si>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</si>
  <si>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</si>
  <si>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</si>
  <si>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</si>
  <si>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</si>
  <si>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</si>
  <si>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</si>
  <si>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</si>
  <si>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</si>
  <si>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</si>
  <si>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</si>
  <si>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</si>
  <si>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</si>
  <si>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</si>
  <si>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</si>
  <si>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</si>
  <si>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</si>
  <si>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</si>
  <si>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</si>
  <si>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</si>
  <si>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</si>
  <si>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</si>
  <si>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</si>
  <si>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</si>
  <si>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</si>
  <si>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</si>
  <si>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</si>
  <si>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</si>
  <si>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</si>
  <si>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</si>
  <si>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</si>
  <si>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</si>
  <si>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</si>
  <si>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</si>
  <si>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</si>
  <si>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</si>
  <si>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</si>
  <si>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</si>
  <si>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</si>
  <si>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</si>
  <si>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</si>
  <si>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</si>
  <si>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</si>
  <si>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</si>
  <si>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</si>
  <si>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</si>
  <si>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</si>
  <si>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</si>
  <si>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</si>
  <si>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</si>
  <si>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</si>
  <si>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</si>
  <si>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</si>
  <si>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</si>
  <si>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</si>
  <si>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</si>
  <si>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</si>
  <si>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</si>
  <si>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</si>
  <si>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</si>
  <si>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</si>
  <si>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</si>
  <si>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</si>
  <si>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</si>
  <si>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</si>
  <si>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</si>
  <si>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</si>
  <si>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</si>
  <si>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</si>
  <si>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</si>
  <si>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</si>
  <si>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</si>
  <si>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</si>
  <si>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</si>
  <si>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</si>
  <si>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</si>
  <si>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</si>
  <si>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</si>
  <si>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</si>
  <si>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</si>
  <si>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</si>
  <si>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</si>
  <si>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</si>
  <si>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</si>
  <si>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</si>
  <si>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</si>
  <si>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</si>
  <si>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</si>
  <si>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</si>
  <si>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</si>
  <si>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</si>
  <si>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</si>
  <si>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</si>
  <si>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</si>
  <si>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</si>
  <si>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</si>
  <si>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</si>
  <si>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</si>
  <si>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</si>
  <si>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</si>
  <si>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</si>
  <si>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</si>
  <si>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</si>
  <si>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</si>
  <si>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</si>
  <si>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</si>
  <si>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</si>
  <si>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</si>
  <si>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</si>
  <si>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</si>
  <si>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</si>
  <si>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</si>
  <si>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</si>
  <si>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</si>
  <si>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</si>
  <si>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</si>
  <si>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</si>
  <si>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</si>
  <si>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</si>
  <si>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</si>
  <si>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</si>
  <si>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</si>
  <si>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</si>
  <si>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</si>
  <si>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</si>
  <si>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</si>
  <si>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</si>
  <si>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</si>
  <si>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</si>
  <si>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</si>
  <si>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</si>
  <si>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</si>
  <si>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</si>
  <si>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</si>
  <si>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</si>
  <si>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</si>
  <si>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</si>
  <si>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</si>
  <si>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</si>
  <si>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</si>
  <si>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</si>
  <si>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</si>
  <si>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</si>
  <si>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</si>
  <si>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</si>
  <si>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</si>
  <si>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</si>
  <si>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</si>
  <si>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</si>
  <si>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</si>
  <si>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</si>
  <si>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</si>
  <si>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</si>
  <si>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</si>
  <si>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</si>
  <si>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</si>
  <si>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</si>
  <si>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</si>
  <si>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</si>
  <si>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</si>
  <si>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</si>
  <si>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</si>
  <si>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</si>
  <si>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</si>
  <si>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</si>
  <si>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</si>
  <si>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</si>
  <si>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</si>
  <si>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</si>
  <si>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</si>
  <si>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</si>
  <si>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</si>
  <si>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</si>
  <si>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</si>
  <si>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</si>
  <si>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</si>
  <si>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</si>
  <si>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</si>
  <si>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</si>
  <si>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</si>
  <si>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</si>
  <si>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</si>
  <si>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</si>
  <si>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</si>
  <si>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</si>
  <si>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</si>
  <si>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</si>
  <si>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</si>
  <si>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</si>
  <si>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</si>
  <si>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</si>
  <si>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</si>
  <si>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</si>
  <si>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</si>
  <si>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</si>
  <si>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</si>
  <si>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</si>
  <si>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</si>
  <si>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</si>
  <si>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</si>
  <si>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</si>
  <si>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</si>
  <si>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</si>
  <si>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</si>
  <si>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</si>
  <si>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</si>
  <si>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</si>
  <si>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</si>
  <si>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</si>
  <si>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</si>
  <si>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</si>
  <si>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</si>
  <si>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</si>
  <si>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</si>
  <si>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</si>
  <si>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</si>
  <si>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</si>
  <si>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</si>
  <si>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</si>
  <si>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</si>
  <si>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</si>
  <si>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</si>
  <si>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</si>
  <si>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</si>
  <si>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</si>
  <si>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</si>
  <si>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</si>
  <si>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</si>
  <si>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</si>
  <si>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</si>
  <si>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</si>
  <si>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</si>
  <si>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</si>
  <si>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</si>
  <si>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</si>
  <si>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</si>
  <si>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</si>
  <si>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</si>
  <si>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</si>
  <si>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</si>
  <si>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</si>
  <si>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</si>
  <si>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</si>
  <si>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</si>
  <si>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</si>
  <si>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</si>
  <si>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</si>
  <si>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</si>
  <si>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</si>
  <si>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</si>
  <si>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</si>
  <si>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</si>
  <si>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</si>
  <si>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</si>
  <si>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</si>
  <si>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</si>
  <si>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</si>
  <si>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</si>
  <si>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</si>
  <si>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</si>
  <si>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</si>
  <si>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</si>
  <si>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</si>
  <si>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</si>
  <si>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</si>
  <si>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</si>
  <si>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</si>
  <si>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</si>
  <si>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</si>
  <si>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</si>
  <si>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</si>
  <si>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</si>
  <si>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</si>
  <si>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</si>
  <si>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</si>
  <si>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</si>
  <si>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</si>
  <si>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</si>
  <si>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</si>
  <si>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</si>
  <si>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</si>
  <si>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</si>
  <si>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</si>
  <si>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</si>
  <si>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</si>
  <si>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</si>
  <si>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</si>
  <si>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</si>
  <si>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</si>
  <si>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</si>
  <si>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</si>
  <si>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</si>
  <si>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</si>
  <si>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</si>
  <si>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</si>
  <si>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</si>
  <si>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</si>
  <si>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</si>
  <si>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</si>
  <si>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</si>
  <si>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</si>
  <si>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</si>
  <si>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</si>
  <si>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</si>
  <si>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</si>
  <si>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</si>
  <si>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</si>
  <si>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</si>
  <si>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</si>
  <si>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</si>
  <si>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</si>
  <si>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</si>
  <si>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</si>
  <si>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</si>
  <si>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</si>
  <si>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</si>
  <si>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</si>
  <si>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</si>
  <si>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</si>
  <si>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</si>
  <si>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</si>
  <si>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</si>
  <si>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</si>
  <si>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</si>
  <si>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</si>
  <si>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</si>
  <si>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</si>
  <si>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</si>
  <si>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</si>
  <si>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</si>
  <si>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</si>
  <si>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</si>
  <si>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</si>
  <si>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</si>
  <si>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</si>
  <si>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</si>
  <si>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</si>
  <si>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</si>
  <si>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</si>
  <si>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</si>
  <si>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</si>
  <si>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</si>
  <si>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</si>
  <si>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</si>
  <si>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</si>
  <si>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</si>
  <si>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</si>
  <si>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</si>
  <si>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</si>
  <si>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</si>
  <si>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</si>
  <si>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</si>
  <si>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</si>
  <si>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</si>
  <si>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</si>
  <si>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</si>
  <si>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</si>
  <si>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</si>
  <si>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</si>
  <si>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</si>
  <si>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</si>
  <si>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</si>
  <si>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</si>
  <si>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</si>
  <si>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</si>
  <si>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</si>
  <si>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</si>
  <si>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</si>
  <si>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</si>
  <si>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</si>
  <si>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</si>
  <si>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</si>
  <si>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</si>
  <si>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</si>
  <si>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</si>
  <si>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</si>
  <si>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</si>
  <si>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</si>
  <si>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</si>
  <si>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</si>
  <si>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</si>
  <si>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</si>
  <si>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</si>
  <si>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</si>
  <si>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</si>
  <si>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</si>
  <si>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</si>
  <si>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</si>
  <si>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</si>
  <si>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</si>
  <si>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</si>
  <si>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</si>
  <si>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</si>
  <si>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</si>
  <si>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</si>
  <si>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</si>
  <si>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Labor Cost</t>
  </si>
  <si>
    <t>Total Cost of Service</t>
  </si>
  <si>
    <t>Valid number of Technician</t>
  </si>
  <si>
    <t>(blank)</t>
  </si>
  <si>
    <t>Services</t>
  </si>
  <si>
    <t>Count of Techs</t>
  </si>
</sst>
</file>

<file path=xl/styles.xml><?xml version="1.0" encoding="utf-8"?>
<styleSheet xmlns="http://schemas.openxmlformats.org/spreadsheetml/2006/main">
  <numFmts count="1">
    <numFmt numFmtId="8" formatCode="&quot;$&quot;#,##0.00;[Red]\-&quot;$&quot;#,##0.00"/>
  </numFmts>
  <fonts count="14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b/>
      <sz val="11"/>
      <color theme="2"/>
      <name val="Calibri"/>
      <family val="2"/>
    </font>
    <font>
      <sz val="11"/>
      <color theme="2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666666"/>
      </patternFill>
    </fill>
    <fill>
      <patternFill patternType="solid">
        <fgColor theme="0" tint="-0.499984740745262"/>
        <bgColor rgb="FF666666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3" borderId="0" xfId="0" applyFont="1" applyFill="1" applyAlignment="1"/>
    <xf numFmtId="0" fontId="5" fillId="2" borderId="0" xfId="0" applyFont="1" applyFill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6" fillId="4" borderId="0" xfId="0" applyFont="1" applyFill="1" applyAlignment="1"/>
    <xf numFmtId="0" fontId="0" fillId="5" borderId="0" xfId="0" applyFill="1"/>
    <xf numFmtId="0" fontId="1" fillId="4" borderId="0" xfId="0" applyFont="1" applyFill="1" applyAlignment="1"/>
    <xf numFmtId="0" fontId="2" fillId="5" borderId="0" xfId="0" applyFont="1" applyFill="1"/>
    <xf numFmtId="0" fontId="6" fillId="6" borderId="1" xfId="0" applyFont="1" applyFill="1" applyBorder="1" applyAlignment="1">
      <alignment vertical="top" wrapText="1"/>
    </xf>
    <xf numFmtId="0" fontId="6" fillId="6" borderId="2" xfId="0" applyFont="1" applyFill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15" fontId="8" fillId="0" borderId="4" xfId="0" applyNumberFormat="1" applyFont="1" applyBorder="1" applyAlignment="1">
      <alignment horizontal="right" wrapText="1"/>
    </xf>
    <xf numFmtId="0" fontId="8" fillId="0" borderId="4" xfId="0" applyFont="1" applyBorder="1" applyAlignment="1">
      <alignment horizontal="right" wrapText="1"/>
    </xf>
    <xf numFmtId="8" fontId="8" fillId="0" borderId="4" xfId="0" applyNumberFormat="1" applyFont="1" applyBorder="1" applyAlignment="1">
      <alignment horizontal="right" wrapText="1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9" fillId="0" borderId="6" xfId="0" applyFont="1" applyBorder="1" applyAlignment="1">
      <alignment wrapText="1"/>
    </xf>
    <xf numFmtId="15" fontId="8" fillId="0" borderId="6" xfId="0" applyNumberFormat="1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8" fontId="8" fillId="0" borderId="6" xfId="0" applyNumberFormat="1" applyFont="1" applyBorder="1" applyAlignment="1">
      <alignment horizontal="right"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8" fontId="8" fillId="0" borderId="4" xfId="0" applyNumberFormat="1" applyFont="1" applyBorder="1" applyAlignment="1">
      <alignment wrapText="1"/>
    </xf>
    <xf numFmtId="0" fontId="11" fillId="0" borderId="0" xfId="0" applyFont="1"/>
    <xf numFmtId="0" fontId="12" fillId="7" borderId="0" xfId="0" applyFont="1" applyFill="1"/>
    <xf numFmtId="0" fontId="13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[Excel Project Section-1.xlsx]Bar chart!PivotTable2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'Bar chart'!$B$1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'Bar chart'!$A$2:$A$4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</c:ser>
        <c:axId val="127480576"/>
        <c:axId val="127482112"/>
      </c:barChart>
      <c:catAx>
        <c:axId val="127480576"/>
        <c:scaling>
          <c:orientation val="minMax"/>
        </c:scaling>
        <c:axPos val="l"/>
        <c:tickLblPos val="nextTo"/>
        <c:crossAx val="127482112"/>
        <c:crosses val="autoZero"/>
        <c:auto val="1"/>
        <c:lblAlgn val="ctr"/>
        <c:lblOffset val="100"/>
      </c:catAx>
      <c:valAx>
        <c:axId val="127482112"/>
        <c:scaling>
          <c:orientation val="minMax"/>
        </c:scaling>
        <c:axPos val="b"/>
        <c:majorGridlines/>
        <c:numFmt formatCode="General" sourceLinked="1"/>
        <c:tickLblPos val="nextTo"/>
        <c:crossAx val="12748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Section-1.xlsx]Line chart!PivotTable1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'Line chart'!$B$1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'Line chart'!$A$2:$A$5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</c:v>
                </c:pt>
              </c:strCache>
            </c:strRef>
          </c:cat>
          <c:val>
            <c:numRef>
              <c:f>'Line chart'!$B$2:$B$5</c:f>
              <c:numCache>
                <c:formatCode>General</c:formatCode>
                <c:ptCount val="3"/>
                <c:pt idx="0">
                  <c:v>1202.4911784533222</c:v>
                </c:pt>
                <c:pt idx="1">
                  <c:v>187.61428253655876</c:v>
                </c:pt>
                <c:pt idx="2">
                  <c:v>310.87114396201423</c:v>
                </c:pt>
              </c:numCache>
            </c:numRef>
          </c:val>
        </c:ser>
        <c:marker val="1"/>
        <c:axId val="127531648"/>
        <c:axId val="97591680"/>
      </c:lineChart>
      <c:catAx>
        <c:axId val="127531648"/>
        <c:scaling>
          <c:orientation val="minMax"/>
        </c:scaling>
        <c:axPos val="b"/>
        <c:tickLblPos val="nextTo"/>
        <c:crossAx val="97591680"/>
        <c:crosses val="autoZero"/>
        <c:auto val="1"/>
        <c:lblAlgn val="ctr"/>
        <c:lblOffset val="100"/>
      </c:catAx>
      <c:valAx>
        <c:axId val="97591680"/>
        <c:scaling>
          <c:orientation val="minMax"/>
        </c:scaling>
        <c:axPos val="l"/>
        <c:majorGridlines/>
        <c:numFmt formatCode="General" sourceLinked="1"/>
        <c:tickLblPos val="nextTo"/>
        <c:crossAx val="127531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Section-1.xlsx]Pie chart!PivotTable3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'Pie chart'!$A$2:$A$6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'Pie chart'!$B$2:$B$6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3</xdr:row>
      <xdr:rowOff>146050</xdr:rowOff>
    </xdr:from>
    <xdr:to>
      <xdr:col>9</xdr:col>
      <xdr:colOff>546100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4</xdr:row>
      <xdr:rowOff>101600</xdr:rowOff>
    </xdr:from>
    <xdr:to>
      <xdr:col>28</xdr:col>
      <xdr:colOff>190500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3</xdr:row>
      <xdr:rowOff>82550</xdr:rowOff>
    </xdr:from>
    <xdr:to>
      <xdr:col>10</xdr:col>
      <xdr:colOff>12700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1.859458217594" createdVersion="3" refreshedVersion="3" minRefreshableVersion="3" recordCount="1338">
  <cacheSource type="worksheet">
    <worksheetSource ref="A1:K1339" sheet="Main Sheet"/>
  </cacheSource>
  <cacheFields count="11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age group" numFmtId="0">
      <sharedItems count="3">
        <s v="Senior"/>
        <s v="Adult"/>
        <s v="Teenage"/>
      </sharedItems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Average" numFmtId="0">
      <sharedItems containsSemiMixedTypes="0" containsString="0" containsNumber="1" minValue="1629.83" maxValue="13270.422414050834"/>
    </cacheField>
    <cacheField name="Total Insured" numFmtId="0">
      <sharedItems containsSemiMixedTypes="0" containsString="0" containsNumber="1" containsInteger="1" minValue="1" maxValue="6"/>
    </cacheField>
    <cacheField name="Premium Per Head" numFmtId="0">
      <sharedItems containsSemiMixedTypes="0" containsString="0" containsNumber="1" minValue="0.14629990945951121" maxValue="6.200618166465233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33.586892361112" createdVersion="3" refreshedVersion="3" minRefreshableVersion="3" recordCount="1001">
  <cacheSource type="worksheet">
    <worksheetSource ref="A1:R1002" sheet="2.1 Initial Analysis"/>
  </cacheSource>
  <cacheFields count="18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Hourly cost" numFmtId="0">
      <sharedItems containsString="0" containsBlank="1" containsNumber="1" containsInteger="1" minValue="80" maxValue="585"/>
    </cacheField>
    <cacheField name="Labor Cost" numFmtId="0">
      <sharedItems containsString="0" containsBlank="1" containsNumber="1" minValue="0" maxValue="2380"/>
    </cacheField>
    <cacheField name="Total Cost of Service" numFmtId="0">
      <sharedItems containsString="0" containsBlank="1" containsNumber="1" minValue="7.5" maxValue="7256" count="868">
        <n v="500"/>
        <n v="130.04000000000002"/>
        <n v="140"/>
        <n v="36.25"/>
        <n v="65.240000000000009"/>
        <n v="117.63"/>
        <n v="99.13"/>
        <n v="95.1"/>
        <n v="96.7"/>
        <n v="494.08"/>
        <n v="2162.16"/>
        <n v="90.21"/>
        <n v="190"/>
        <n v="695"/>
        <n v="998"/>
        <n v="81.25"/>
        <n v="168"/>
        <n v="274.27999999999997"/>
        <n v="380"/>
        <n v="260"/>
        <n v="615"/>
        <n v="481"/>
        <n v="121.18"/>
        <n v="195.39"/>
        <n v="344.28"/>
        <n v="77.92"/>
        <n v="108.41"/>
        <n v="222.29"/>
        <n v="160"/>
        <n v="675.62"/>
        <n v="94.63"/>
        <n v="183.26"/>
        <n v="41.33"/>
        <n v="80.459999999999994"/>
        <n v="196.62"/>
        <n v="371"/>
        <n v="435.28"/>
        <n v="56"/>
        <n v="650.68000000000006"/>
        <n v="182.66"/>
        <n v="85.47"/>
        <n v="409.45"/>
        <n v="284"/>
        <n v="26.22"/>
        <n v="316"/>
        <n v="250"/>
        <n v="107.58"/>
        <n v="70"/>
        <n v="164"/>
        <n v="357.51"/>
        <n v="104.17"/>
        <n v="40.480000000000004"/>
        <n v="280"/>
        <n v="243.95999999999998"/>
        <n v="233.88"/>
        <n v="141.16999999999999"/>
        <n v="874.79"/>
        <n v="180"/>
        <n v="369.5"/>
        <n v="379.64"/>
        <n v="342.86"/>
        <n v="50.53"/>
        <n v="211.82"/>
        <n v="194.12"/>
        <n v="437.71"/>
        <n v="259.03999999999996"/>
        <n v="90.32"/>
        <n v="202.43"/>
        <n v="158.55000000000001"/>
        <n v="259.10000000000002"/>
        <n v="101.18"/>
        <n v="1430.71"/>
        <n v="39.200000000000003"/>
        <n v="39.5"/>
        <n v="42.43"/>
        <n v="66.58"/>
        <n v="328.21"/>
        <n v="94.240000000000009"/>
        <n v="352.4"/>
        <n v="334.15999999999997"/>
        <n v="41.629999999999995"/>
        <n v="103"/>
        <n v="294.5"/>
        <n v="128.75"/>
        <n v="96.17"/>
        <n v="177"/>
        <n v="1995.97"/>
        <n v="61.33"/>
        <n v="114.79"/>
        <n v="2453.9700000000003"/>
        <n v="408.98"/>
        <n v="184"/>
        <n v="1491.83"/>
        <n v="94.12"/>
        <n v="95.94"/>
        <n v="51.06"/>
        <n v="237.17000000000002"/>
        <n v="206.16"/>
        <n v="47.95"/>
        <n v="296.31"/>
        <n v="1179.51"/>
        <n v="43.12"/>
        <n v="223.26"/>
        <n v="85.25"/>
        <n v="50"/>
        <n v="145.84"/>
        <n v="827.09"/>
        <n v="200"/>
        <n v="47.629999999999995"/>
        <n v="270.41999999999996"/>
        <n v="108.7"/>
        <n v="186"/>
        <n v="7256"/>
        <n v="73.539999999999992"/>
        <n v="95"/>
        <n v="68.59"/>
        <n v="913.48"/>
        <n v="123.44"/>
        <n v="305"/>
        <n v="87.96"/>
        <n v="212.02"/>
        <n v="142.22"/>
        <n v="413.55"/>
        <n v="2857.84"/>
        <n v="47"/>
        <n v="508.63"/>
        <n v="215.71"/>
        <n v="403.05"/>
        <n v="498.25"/>
        <n v="55.63"/>
        <n v="88.5"/>
        <n v="788.44"/>
        <n v="166.36"/>
        <n v="128"/>
        <n v="419.31"/>
        <n v="65.260000000000005"/>
        <n v="431.02"/>
        <n v="67.95"/>
        <n v="272.13"/>
        <n v="3956.25"/>
        <n v="162"/>
        <n v="203.37"/>
        <n v="45.41"/>
        <n v="392.7"/>
        <n v="113.51"/>
        <n v="255.22"/>
        <n v="550.45000000000005"/>
        <n v="52"/>
        <n v="76.75"/>
        <n v="323.95"/>
        <n v="46.58"/>
        <n v="53.42"/>
        <n v="404"/>
        <n v="644.21"/>
        <n v="478.07"/>
        <n v="420.98"/>
        <n v="54.88"/>
        <n v="121.9"/>
        <n v="91.33"/>
        <n v="1719.4"/>
        <n v="314.18"/>
        <n v="80"/>
        <n v="889.15"/>
        <n v="176"/>
        <n v="65.72999999999999"/>
        <n v="74.08"/>
        <n v="422.01"/>
        <n v="421.27"/>
        <n v="65.77"/>
        <n v="173.37"/>
        <n v="106.86"/>
        <n v="154.26"/>
        <n v="65.990000000000009"/>
        <n v="73"/>
        <n v="57.26"/>
        <n v="161.88999999999999"/>
        <n v="30.1"/>
        <n v="37.879999999999995"/>
        <n v="1974.64"/>
        <n v="951"/>
        <n v="41.21"/>
        <n v="298.31"/>
        <n v="382.07"/>
        <n v="92.9"/>
        <n v="56.75"/>
        <n v="102.66"/>
        <n v="506"/>
        <n v="185.24"/>
        <n v="56.97"/>
        <n v="178.57"/>
        <n v="146.56"/>
        <n v="331.45"/>
        <n v="247.94"/>
        <n v="407.71"/>
        <n v="987.53"/>
        <n v="861.33"/>
        <n v="738.73"/>
        <n v="245.45"/>
        <n v="271.3"/>
        <n v="2033.75"/>
        <n v="290.41999999999996"/>
        <n v="87.7"/>
        <n v="408.24"/>
        <n v="72.22999999999999"/>
        <n v="360"/>
        <n v="417.92"/>
        <n v="123.99000000000001"/>
        <n v="185.89"/>
        <n v="97.1"/>
        <n v="1242.44"/>
        <n v="2089.63"/>
        <n v="142.88"/>
        <n v="2504"/>
        <n v="428.74"/>
        <n v="160.4"/>
        <n v="274"/>
        <n v="585.63"/>
        <n v="58.53"/>
        <n v="59"/>
        <n v="106.5"/>
        <n v="169.81"/>
        <n v="63.02"/>
        <n v="86.86"/>
        <n v="468.57"/>
        <n v="45.25"/>
        <n v="746"/>
        <n v="145.42000000000002"/>
        <n v="496.73"/>
        <n v="458.03"/>
        <n v="34.299999999999997"/>
        <n v="64.849999999999994"/>
        <n v="214.61"/>
        <n v="266.70999999999998"/>
        <n v="606.83999999999992"/>
        <n v="52.67"/>
        <n v="212.35"/>
        <n v="318.5"/>
        <n v="58.25"/>
        <n v="641.80999999999995"/>
        <n v="105.09"/>
        <n v="87.07"/>
        <n v="182.21"/>
        <n v="153.69"/>
        <n v="491.85"/>
        <n v="170.32"/>
        <n v="116.86"/>
        <n v="356.72"/>
        <n v="166.29000000000002"/>
        <n v="128.31"/>
        <n v="90.82"/>
        <n v="96.92"/>
        <n v="214.53"/>
        <n v="277.22000000000003"/>
        <n v="223.45999999999998"/>
        <n v="89.92"/>
        <n v="92.35"/>
        <n v="39.980000000000004"/>
        <n v="435.32"/>
        <n v="220"/>
        <n v="122.35"/>
        <n v="185.29"/>
        <n v="31.7"/>
        <n v="57.71"/>
        <n v="235.04"/>
        <n v="193.6"/>
        <n v="557.11"/>
        <n v="771.88"/>
        <n v="928.87"/>
        <n v="145.47"/>
        <n v="174.89"/>
        <n v="93.9"/>
        <n v="77.2"/>
        <n v="3033.99"/>
        <n v="49.75"/>
        <n v="214"/>
        <n v="245.19"/>
        <n v="82.9"/>
        <n v="739.81999999999994"/>
        <n v="161.32999999999998"/>
        <n v="1371.2"/>
        <n v="196.5"/>
        <n v="409.95"/>
        <n v="223.23000000000002"/>
        <n v="108.62"/>
        <n v="60"/>
        <n v="153.47999999999999"/>
        <n v="103.86"/>
        <n v="53.96"/>
        <n v="76.89"/>
        <n v="65.34"/>
        <n v="71.81"/>
        <n v="101.17"/>
        <n v="55.54"/>
        <n v="116.71"/>
        <n v="247.9"/>
        <n v="2869.37"/>
        <n v="398.56"/>
        <n v="74.460000000000008"/>
        <n v="153.44"/>
        <n v="246"/>
        <n v="93.43"/>
        <n v="116.79"/>
        <n v="98"/>
        <n v="1436.44"/>
        <n v="474.54"/>
        <n v="99.2"/>
        <n v="437.86"/>
        <n v="230.39"/>
        <n v="116.85"/>
        <n v="1302.06"/>
        <n v="37.42"/>
        <n v="342"/>
        <n v="197.13"/>
        <n v="275.34000000000003"/>
        <n v="68.37"/>
        <n v="60.2"/>
        <n v="81.5"/>
        <n v="82.66"/>
        <n v="56.42"/>
        <n v="171.81"/>
        <n v="379.97"/>
        <n v="170"/>
        <n v="339.4"/>
        <n v="53.5"/>
        <n v="325.45999999999998"/>
        <n v="110.67"/>
        <n v="85.63"/>
        <n v="122.66"/>
        <n v="58.7"/>
        <n v="184.22"/>
        <n v="164.38"/>
        <n v="287.94"/>
        <n v="315.87"/>
        <n v="101.12"/>
        <n v="289.98"/>
        <n v="440.7"/>
        <n v="82.84"/>
        <n v="43.58"/>
        <n v="79.2"/>
        <n v="93.51"/>
        <n v="254.70999999999998"/>
        <n v="111.15"/>
        <n v="216.95"/>
        <n v="65.239999999999995"/>
        <n v="782.63"/>
        <n v="711.9"/>
        <n v="130.23000000000002"/>
        <n v="53.91"/>
        <n v="89"/>
        <n v="394.78"/>
        <n v="153.23000000000002"/>
        <n v="163.07999999999998"/>
        <n v="284.31"/>
        <n v="109"/>
        <n v="924"/>
        <n v="515.54"/>
        <n v="126.03999999999999"/>
        <n v="354.55"/>
        <n v="308.5"/>
        <n v="470"/>
        <n v="449.33"/>
        <n v="164.19"/>
        <n v="299"/>
        <n v="551.1"/>
        <n v="118.36"/>
        <n v="238.55"/>
        <n v="705.15"/>
        <n v="335.73"/>
        <n v="224.28"/>
        <n v="483"/>
        <n v="432.33000000000004"/>
        <n v="1386.4"/>
        <n v="340"/>
        <n v="81.33"/>
        <n v="215.04000000000002"/>
        <n v="43.4"/>
        <n v="1564.45"/>
        <n v="58"/>
        <n v="154.85"/>
        <n v="101.25999999999999"/>
        <n v="1918.6799999999998"/>
        <n v="3708.52"/>
        <n v="142.59"/>
        <n v="1110.55"/>
        <n v="92.06"/>
        <n v="88.990000000000009"/>
        <n v="35.4"/>
        <n v="264.10000000000002"/>
        <n v="32.630000000000003"/>
        <n v="35.24"/>
        <n v="90"/>
        <n v="392.55"/>
        <n v="1777"/>
        <n v="85.43"/>
        <n v="225.32"/>
        <n v="992.17"/>
        <n v="2197.98"/>
        <n v="205"/>
        <n v="125.3"/>
        <n v="754.57"/>
        <n v="528.26"/>
        <n v="403.21"/>
        <n v="97.29"/>
        <n v="640"/>
        <n v="1633"/>
        <n v="238.3"/>
        <n v="2180.3599999999997"/>
        <n v="1537.1599999999999"/>
        <n v="732.64"/>
        <n v="422.03"/>
        <n v="613.6"/>
        <n v="928.02"/>
        <n v="53.32"/>
        <n v="111.28999999999999"/>
        <n v="109.5"/>
        <n v="94.53"/>
        <n v="484"/>
        <n v="87.13"/>
        <n v="189.5"/>
        <n v="203.2"/>
        <n v="84.76"/>
        <n v="584.51"/>
        <n v="76.34"/>
        <n v="532.02"/>
        <n v="171.79"/>
        <n v="50.11"/>
        <n v="223.36"/>
        <n v="361.33"/>
        <n v="41.6"/>
        <n v="128.95999999999998"/>
        <n v="62.66"/>
        <n v="482.6"/>
        <n v="279.2"/>
        <n v="96.58"/>
        <n v="72.02000000000001"/>
        <n v="321.15999999999997"/>
        <n v="2610.6"/>
        <n v="1587.25"/>
        <n v="368"/>
        <n v="334.28"/>
        <n v="105.32"/>
        <n v="100"/>
        <n v="72.540000000000006"/>
        <n v="318.93"/>
        <n v="777.36"/>
        <n v="176.4"/>
        <n v="316.22000000000003"/>
        <n v="24.990000000000002"/>
        <n v="103.46"/>
        <n v="682"/>
        <n v="783.18"/>
        <n v="58.12"/>
        <n v="45"/>
        <n v="245"/>
        <n v="26.94"/>
        <n v="2541.67"/>
        <n v="106.28"/>
        <n v="123.18"/>
        <n v="744.4"/>
        <n v="486.66"/>
        <n v="135.15"/>
        <n v="116.05"/>
        <n v="147.4"/>
        <n v="135.47"/>
        <n v="75.650000000000006"/>
        <n v="62.3"/>
        <n v="188.1"/>
        <n v="38"/>
        <n v="74.180000000000007"/>
        <n v="407.94"/>
        <n v="131.91"/>
        <n v="138.07"/>
        <n v="88.75"/>
        <n v="70.599999999999994"/>
        <n v="110.28"/>
        <n v="65"/>
        <n v="54.08"/>
        <n v="166.76"/>
        <n v="321.43"/>
        <n v="217.2"/>
        <n v="269.02999999999997"/>
        <n v="124"/>
        <n v="95.18"/>
        <n v="472.11"/>
        <n v="81.259999999999991"/>
        <n v="277.58000000000004"/>
        <n v="228.95"/>
        <n v="75.430000000000007"/>
        <n v="47.31"/>
        <n v="313.3"/>
        <n v="44.629999999999995"/>
        <n v="3614.7799999999997"/>
        <n v="316.64999999999998"/>
        <n v="427.83"/>
        <n v="104.7"/>
        <n v="126.54"/>
        <n v="128.69"/>
        <n v="505.55"/>
        <n v="310"/>
        <n v="921.77"/>
        <n v="169.45"/>
        <n v="22"/>
        <n v="268.09000000000003"/>
        <n v="65.94"/>
        <n v="195.76"/>
        <n v="162.44"/>
        <n v="463.53999999999996"/>
        <n v="524.72"/>
        <n v="585.17000000000007"/>
        <n v="887.11"/>
        <n v="2129.3900000000003"/>
        <n v="139.18"/>
        <n v="528.73"/>
        <n v="781.9"/>
        <n v="441.17"/>
        <n v="590.35"/>
        <n v="703.07999999999993"/>
        <n v="885.07999999999993"/>
        <n v="582.19000000000005"/>
        <n v="201.99"/>
        <n v="262.36"/>
        <n v="541.17000000000007"/>
        <n v="707.88"/>
        <n v="247.4"/>
        <n v="178.36"/>
        <n v="906.85"/>
        <n v="799.04"/>
        <n v="743.71"/>
        <n v="838.43000000000006"/>
        <n v="145.94999999999999"/>
        <n v="129.23000000000002"/>
        <n v="226"/>
        <n v="162.91"/>
        <n v="152.98000000000002"/>
        <n v="356.24"/>
        <n v="410"/>
        <n v="61.36"/>
        <n v="737.79"/>
        <n v="56.74"/>
        <n v="111.29"/>
        <n v="1561.16"/>
        <n v="64.41"/>
        <n v="194.18"/>
        <n v="113.6"/>
        <n v="830.3"/>
        <n v="131.04000000000002"/>
        <n v="102.79"/>
        <n v="466.77"/>
        <n v="106.65"/>
        <n v="178.93"/>
        <n v="350.06"/>
        <n v="215.9"/>
        <n v="170.36"/>
        <n v="212.51"/>
        <n v="81.09"/>
        <n v="451.26"/>
        <n v="232.75"/>
        <n v="314.76"/>
        <n v="53.57"/>
        <n v="242.34"/>
        <n v="253.94"/>
        <n v="39"/>
        <n v="1240.1600000000001"/>
        <n v="685.78"/>
        <n v="95.08"/>
        <n v="243.18"/>
        <n v="591.75"/>
        <n v="45.71"/>
        <n v="148.68"/>
        <n v="340.55"/>
        <n v="497.98"/>
        <n v="46.4"/>
        <n v="462.08000000000004"/>
        <n v="219.24"/>
        <n v="96.59"/>
        <n v="69.73"/>
        <n v="84.17"/>
        <n v="471.91"/>
        <n v="206.2"/>
        <n v="160.5"/>
        <n v="1346.99"/>
        <n v="118.9"/>
        <n v="94"/>
        <n v="48.04"/>
        <n v="431.11"/>
        <n v="106.34"/>
        <n v="106.84"/>
        <n v="76.11"/>
        <n v="345.53"/>
        <n v="157.81"/>
        <n v="245.07"/>
        <n v="130"/>
        <n v="132.59"/>
        <n v="78.240000000000009"/>
        <n v="209.66"/>
        <n v="331.88"/>
        <n v="192.63"/>
        <n v="93.81"/>
        <n v="549.36"/>
        <n v="197.45"/>
        <n v="260.27999999999997"/>
        <n v="316.31"/>
        <n v="320"/>
        <n v="905.73"/>
        <n v="438.28999999999996"/>
        <n v="54.42"/>
        <n v="122.97"/>
        <n v="133.44"/>
        <n v="536"/>
        <n v="126.81"/>
        <n v="144"/>
        <n v="634.93000000000006"/>
        <n v="100.05"/>
        <n v="167.64"/>
        <n v="177.44"/>
        <n v="428"/>
        <n v="430"/>
        <n v="307.25"/>
        <n v="217.4"/>
        <n v="79.240000000000009"/>
        <n v="267.47000000000003"/>
        <n v="444.19"/>
        <n v="104.34"/>
        <n v="50.269999999999996"/>
        <n v="529.02"/>
        <n v="191"/>
        <n v="237"/>
        <n v="64.92"/>
        <n v="243.93"/>
        <n v="281.62"/>
        <n v="47.019999999999996"/>
        <n v="69"/>
        <n v="90.57"/>
        <n v="411.79"/>
        <n v="84.7"/>
        <n v="1221.3600000000001"/>
        <n v="249.32"/>
        <n v="114.53"/>
        <n v="793.22"/>
        <n v="1210.4000000000001"/>
        <n v="84.42"/>
        <n v="852.55"/>
        <n v="137.97"/>
        <n v="108.51"/>
        <n v="42"/>
        <n v="171.15"/>
        <n v="449.53999999999996"/>
        <n v="697.69"/>
        <n v="66.569999999999993"/>
        <n v="359.6"/>
        <n v="466.29"/>
        <n v="248"/>
        <n v="187.24"/>
        <n v="151.28"/>
        <n v="47.05"/>
        <n v="71.72999999999999"/>
        <n v="515.78"/>
        <n v="97.49"/>
        <n v="205.11"/>
        <n v="198.36"/>
        <n v="597.78"/>
        <n v="147.97"/>
        <n v="650.72"/>
        <n v="377.6"/>
        <n v="177.05"/>
        <n v="839.68"/>
        <n v="176.49"/>
        <n v="225"/>
        <n v="60.83"/>
        <n v="17.059999999999999"/>
        <n v="202.08"/>
        <n v="89.55"/>
        <n v="146.48000000000002"/>
        <n v="89.15"/>
        <n v="72.349999999999994"/>
        <n v="898.11"/>
        <n v="123.43"/>
        <n v="161.9"/>
        <n v="416.71000000000004"/>
        <n v="85.35"/>
        <n v="125.32"/>
        <n v="102.42"/>
        <n v="394.05"/>
        <n v="352.25"/>
        <n v="104.08"/>
        <n v="127.39"/>
        <n v="352.44"/>
        <n v="311.92"/>
        <n v="628.54999999999995"/>
        <n v="280.59000000000003"/>
        <n v="96.86"/>
        <n v="659.01"/>
        <n v="27.02"/>
        <n v="199.54"/>
        <n v="27.8"/>
        <n v="127.52"/>
        <n v="290"/>
        <n v="42.66"/>
        <n v="20.010000000000002"/>
        <n v="20.46"/>
        <n v="525.98"/>
        <n v="89.2"/>
        <n v="280.66999999999996"/>
        <n v="585.9"/>
        <n v="346.24"/>
        <n v="216.76"/>
        <n v="85.88"/>
        <n v="130.42000000000002"/>
        <n v="110.63"/>
        <n v="68.92"/>
        <n v="594.72"/>
        <n v="150"/>
        <n v="122.17"/>
        <n v="61.71"/>
        <n v="1880.24"/>
        <n v="79.95"/>
        <n v="130.11000000000001"/>
        <n v="412.5"/>
        <n v="54.5"/>
        <n v="884.06"/>
        <n v="67.84"/>
        <n v="165.87"/>
        <n v="101.9"/>
        <n v="222.54"/>
        <n v="384.77"/>
        <n v="244.28"/>
        <n v="3448.56"/>
        <n v="28.55"/>
        <n v="160.54000000000002"/>
        <n v="52.35"/>
        <n v="406.71"/>
        <n v="90.53"/>
        <n v="84.4"/>
        <n v="45.4"/>
        <n v="43.15"/>
        <n v="65.069999999999993"/>
        <n v="215.22"/>
        <n v="1003"/>
        <n v="30"/>
        <n v="161.08000000000001"/>
        <n v="59.81"/>
        <n v="19.2"/>
        <n v="50.79"/>
        <n v="472.81"/>
        <n v="74.819999999999993"/>
        <n v="786.42"/>
        <n v="100.6"/>
        <n v="17.170000000000002"/>
        <n v="10.31"/>
        <n v="18.63"/>
        <n v="32"/>
        <n v="14.13"/>
        <n v="322"/>
        <n v="50.6"/>
        <n v="694.5"/>
        <n v="118.33"/>
        <n v="322.8"/>
        <n v="107.9"/>
        <n v="424"/>
        <n v="248.36"/>
        <n v="27.31"/>
        <n v="120"/>
        <n v="193.84"/>
        <n v="901.5"/>
        <n v="64.34"/>
        <n v="282"/>
        <n v="125.89"/>
        <n v="367.13"/>
        <n v="593.44000000000005"/>
        <n v="65.5"/>
        <n v="1137.74"/>
        <n v="273"/>
        <n v="290.45"/>
        <n v="268.95"/>
        <n v="57.58"/>
        <n v="98.28"/>
        <n v="57.29"/>
        <n v="48.59"/>
        <n v="164.4"/>
        <n v="338.06"/>
        <n v="7.5"/>
        <n v="115.19"/>
        <n v="21"/>
        <n v="58.89"/>
        <n v="32.67"/>
        <n v="205.28"/>
        <n v="223.65"/>
        <n v="520"/>
        <n v="415.28"/>
        <n v="307.21000000000004"/>
        <n v="806.65"/>
        <n v="40.07"/>
        <n v="355.99"/>
        <n v="43.01"/>
        <n v="58.5"/>
        <n v="146.72"/>
        <n v="165"/>
        <n v="823.9"/>
        <n v="163.9"/>
        <n v="178.5"/>
        <n v="103.18"/>
        <n v="68.5"/>
        <n v="309.64"/>
        <n v="625.5"/>
        <n v="687.92"/>
        <n v="110.69"/>
        <n v="151.81"/>
        <n v="74.78"/>
        <n v="445.16"/>
        <n v="180.33"/>
        <n v="21.33"/>
        <n v="1630.12"/>
        <n v="142.36000000000001"/>
        <n v="48.79"/>
        <n v="142.38"/>
        <n v="37.29"/>
        <n v="326.86"/>
        <n v="140.13"/>
        <n v="191.69"/>
        <n v="335.62"/>
        <n v="414.86"/>
        <n v="592.19000000000005"/>
        <n v="116.1"/>
        <n v="187.55"/>
        <n v="3060.34"/>
        <n v="250.83"/>
        <n v="320.70999999999998"/>
        <n v="134.94999999999999"/>
        <n v="610"/>
        <n v="169.02"/>
        <n v="145"/>
        <n v="399.84"/>
        <n v="464.21"/>
        <n v="123.46"/>
        <n v="61.18"/>
        <n v="220.73"/>
        <n v="66.86"/>
        <n v="166.62"/>
        <n v="336.26"/>
        <n v="1000.45"/>
        <n v="390.93"/>
        <n v="450.2"/>
        <n v="1231.5"/>
        <n v="108"/>
        <n v="1019.98"/>
        <n v="201.8"/>
        <n v="61.24"/>
        <n v="440.03"/>
        <n v="351"/>
        <n v="519.01"/>
        <n v="138.08000000000001"/>
        <n v="1073.46"/>
        <n v="48.49"/>
        <n v="45.24"/>
        <n v="288.42"/>
        <n v="38.5"/>
        <n v="142.85"/>
        <n v="85.94"/>
        <n v="602.66"/>
        <n v="66.89"/>
        <n v="472.55"/>
        <n v="147.69999999999999"/>
        <n v="237.21"/>
        <n v="128.81"/>
        <n v="84.89"/>
        <n v="122.32"/>
        <n v="210.4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n v="24.7"/>
    <n v="1"/>
    <x v="0"/>
    <x v="0"/>
    <x v="0"/>
    <n v="30166.62"/>
    <n v="13270.422414050834"/>
    <n v="2"/>
    <n v="2.273222287789372"/>
  </r>
  <r>
    <x v="0"/>
    <x v="1"/>
    <n v="31.3"/>
    <n v="2"/>
    <x v="0"/>
    <x v="1"/>
    <x v="1"/>
    <n v="47291.06"/>
    <n v="13257.785018698591"/>
    <n v="3"/>
    <n v="3.5670407940165996"/>
  </r>
  <r>
    <x v="0"/>
    <x v="1"/>
    <n v="39.299999999999997"/>
    <n v="0"/>
    <x v="0"/>
    <x v="0"/>
    <x v="2"/>
    <n v="14901.52"/>
    <n v="13232.311010479054"/>
    <n v="1"/>
    <n v="1.1261464447290463"/>
  </r>
  <r>
    <x v="0"/>
    <x v="1"/>
    <n v="33.799999999999997"/>
    <n v="1"/>
    <x v="0"/>
    <x v="1"/>
    <x v="1"/>
    <n v="47928.03"/>
    <n v="13231.060666666679"/>
    <n v="2"/>
    <n v="3.6223875929120486"/>
  </r>
  <r>
    <x v="0"/>
    <x v="0"/>
    <n v="34.5"/>
    <n v="0"/>
    <x v="0"/>
    <x v="0"/>
    <x v="1"/>
    <n v="13822.8"/>
    <n v="13205.050944527748"/>
    <n v="1"/>
    <n v="1.0467812701418051"/>
  </r>
  <r>
    <x v="0"/>
    <x v="1"/>
    <n v="30.1"/>
    <n v="3"/>
    <x v="0"/>
    <x v="0"/>
    <x v="0"/>
    <n v="16455.71"/>
    <n v="13204.587516879232"/>
    <n v="4"/>
    <n v="1.2462115896437436"/>
  </r>
  <r>
    <x v="0"/>
    <x v="0"/>
    <n v="25.6"/>
    <n v="2"/>
    <x v="0"/>
    <x v="0"/>
    <x v="1"/>
    <n v="14988.43"/>
    <n v="13202.146734234248"/>
    <n v="3"/>
    <n v="1.1353024854006337"/>
  </r>
  <r>
    <x v="0"/>
    <x v="1"/>
    <n v="33"/>
    <n v="0"/>
    <x v="0"/>
    <x v="0"/>
    <x v="0"/>
    <n v="14692.67"/>
    <n v="13200.804673178076"/>
    <n v="1"/>
    <n v="1.1130132112213702"/>
  </r>
  <r>
    <x v="0"/>
    <x v="0"/>
    <n v="39.200000000000003"/>
    <n v="1"/>
    <x v="0"/>
    <x v="0"/>
    <x v="3"/>
    <n v="14418.28"/>
    <n v="13199.682969924826"/>
    <n v="2"/>
    <n v="1.0923201741171904"/>
  </r>
  <r>
    <x v="0"/>
    <x v="0"/>
    <n v="33.9"/>
    <n v="0"/>
    <x v="0"/>
    <x v="1"/>
    <x v="3"/>
    <n v="46889.26"/>
    <n v="13198.766042136953"/>
    <n v="1"/>
    <n v="3.5525487648092575"/>
  </r>
  <r>
    <x v="0"/>
    <x v="0"/>
    <n v="40.5"/>
    <n v="0"/>
    <x v="0"/>
    <x v="0"/>
    <x v="3"/>
    <n v="13831.12"/>
    <n v="13173.396694277122"/>
    <n v="1"/>
    <n v="1.0499281484485024"/>
  </r>
  <r>
    <x v="0"/>
    <x v="1"/>
    <n v="39.1"/>
    <n v="3"/>
    <x v="0"/>
    <x v="0"/>
    <x v="3"/>
    <n v="16085.13"/>
    <n v="13172.901047475521"/>
    <n v="4"/>
    <n v="1.2210772662778471"/>
  </r>
  <r>
    <x v="0"/>
    <x v="0"/>
    <n v="38.200000000000003"/>
    <n v="0"/>
    <x v="0"/>
    <x v="0"/>
    <x v="2"/>
    <n v="14410.93"/>
    <n v="13170.704796380107"/>
    <n v="1"/>
    <n v="1.0941654393438962"/>
  </r>
  <r>
    <x v="0"/>
    <x v="1"/>
    <n v="23"/>
    <n v="0"/>
    <x v="0"/>
    <x v="1"/>
    <x v="3"/>
    <n v="27037.91"/>
    <n v="13169.768777358506"/>
    <n v="1"/>
    <n v="2.0530284515308752"/>
  </r>
  <r>
    <x v="0"/>
    <x v="0"/>
    <n v="37.9"/>
    <n v="0"/>
    <x v="0"/>
    <x v="0"/>
    <x v="0"/>
    <n v="14210.54"/>
    <n v="13159.294350453189"/>
    <n v="1"/>
    <n v="1.0798861718227777"/>
  </r>
  <r>
    <x v="0"/>
    <x v="1"/>
    <n v="39.700000000000003"/>
    <n v="0"/>
    <x v="0"/>
    <x v="0"/>
    <x v="1"/>
    <n v="14319.03"/>
    <n v="13158.499758125488"/>
    <n v="1"/>
    <n v="1.0881962429765502"/>
  </r>
  <r>
    <x v="0"/>
    <x v="1"/>
    <n v="36"/>
    <n v="0"/>
    <x v="0"/>
    <x v="0"/>
    <x v="3"/>
    <n v="14313.85"/>
    <n v="13157.621898638443"/>
    <n v="1"/>
    <n v="1.0878751578566948"/>
  </r>
  <r>
    <x v="0"/>
    <x v="1"/>
    <n v="31.8"/>
    <n v="2"/>
    <x v="0"/>
    <x v="0"/>
    <x v="2"/>
    <n v="16069.08"/>
    <n v="13156.746631339911"/>
    <n v="3"/>
    <n v="1.2213566507181031"/>
  </r>
  <r>
    <x v="0"/>
    <x v="1"/>
    <n v="26.9"/>
    <n v="0"/>
    <x v="0"/>
    <x v="1"/>
    <x v="0"/>
    <n v="29330.98"/>
    <n v="13154.540318181835"/>
    <n v="1"/>
    <n v="2.2297229162359664"/>
  </r>
  <r>
    <x v="0"/>
    <x v="0"/>
    <n v="26.4"/>
    <n v="0"/>
    <x v="0"/>
    <x v="0"/>
    <x v="2"/>
    <n v="14394.56"/>
    <n v="13142.276148597441"/>
    <n v="1"/>
    <n v="1.0952866792055806"/>
  </r>
  <r>
    <x v="0"/>
    <x v="0"/>
    <n v="37"/>
    <n v="2"/>
    <x v="0"/>
    <x v="1"/>
    <x v="3"/>
    <n v="49577.66"/>
    <n v="13141.326009104721"/>
    <n v="3"/>
    <n v="3.7726527723040317"/>
  </r>
  <r>
    <x v="0"/>
    <x v="0"/>
    <n v="23.8"/>
    <n v="0"/>
    <x v="0"/>
    <x v="1"/>
    <x v="3"/>
    <n v="26926.51"/>
    <n v="13113.659848139734"/>
    <n v="1"/>
    <n v="2.0533177093059733"/>
  </r>
  <r>
    <x v="1"/>
    <x v="1"/>
    <n v="23.1"/>
    <n v="0"/>
    <x v="0"/>
    <x v="0"/>
    <x v="2"/>
    <n v="14451.84"/>
    <n v="13103.163761398197"/>
    <n v="1"/>
    <n v="1.1029275267531182"/>
  </r>
  <r>
    <x v="1"/>
    <x v="0"/>
    <n v="28.3"/>
    <n v="0"/>
    <x v="0"/>
    <x v="0"/>
    <x v="0"/>
    <n v="13770.1"/>
    <n v="13102.138152091276"/>
    <n v="1"/>
    <n v="1.0509811330146988"/>
  </r>
  <r>
    <x v="1"/>
    <x v="0"/>
    <n v="35.1"/>
    <n v="0"/>
    <x v="0"/>
    <x v="1"/>
    <x v="3"/>
    <n v="47055.53"/>
    <n v="13101.629809741267"/>
    <n v="1"/>
    <n v="3.5915783519553783"/>
  </r>
  <r>
    <x v="1"/>
    <x v="0"/>
    <n v="41.5"/>
    <n v="0"/>
    <x v="0"/>
    <x v="0"/>
    <x v="3"/>
    <n v="13405.39"/>
    <n v="13075.770022848452"/>
    <n v="1"/>
    <n v="1.025208456295543"/>
  </r>
  <r>
    <x v="1"/>
    <x v="1"/>
    <n v="37.700000000000003"/>
    <n v="0"/>
    <x v="0"/>
    <x v="1"/>
    <x v="1"/>
    <n v="48824.45"/>
    <n v="13075.518788109772"/>
    <n v="1"/>
    <n v="3.7340353978458225"/>
  </r>
  <r>
    <x v="1"/>
    <x v="1"/>
    <n v="31.8"/>
    <n v="0"/>
    <x v="0"/>
    <x v="0"/>
    <x v="1"/>
    <n v="13880.95"/>
    <n v="13048.250343249441"/>
    <n v="1"/>
    <n v="1.063816958967327"/>
  </r>
  <r>
    <x v="1"/>
    <x v="1"/>
    <n v="27.7"/>
    <n v="0"/>
    <x v="0"/>
    <x v="1"/>
    <x v="2"/>
    <n v="29523.17"/>
    <n v="13047.6146946565"/>
    <n v="1"/>
    <n v="2.26272546292242"/>
  </r>
  <r>
    <x v="1"/>
    <x v="1"/>
    <n v="32.200000000000003"/>
    <n v="2"/>
    <x v="0"/>
    <x v="1"/>
    <x v="1"/>
    <n v="47305.31"/>
    <n v="13035.028326967164"/>
    <n v="3"/>
    <n v="3.629091461361361"/>
  </r>
  <r>
    <x v="1"/>
    <x v="1"/>
    <n v="26.2"/>
    <n v="0"/>
    <x v="0"/>
    <x v="0"/>
    <x v="0"/>
    <n v="14256.19"/>
    <n v="13008.827805810412"/>
    <n v="1"/>
    <n v="1.0958858255954815"/>
  </r>
  <r>
    <x v="1"/>
    <x v="0"/>
    <n v="36.799999999999997"/>
    <n v="0"/>
    <x v="0"/>
    <x v="0"/>
    <x v="2"/>
    <n v="13981.85"/>
    <n v="13007.873435348141"/>
    <n v="1"/>
    <n v="1.0748759256839888"/>
  </r>
  <r>
    <x v="1"/>
    <x v="1"/>
    <n v="27"/>
    <n v="0"/>
    <x v="0"/>
    <x v="1"/>
    <x v="0"/>
    <n v="28950.47"/>
    <n v="13007.127664624823"/>
    <n v="1"/>
    <n v="2.2257388984299671"/>
  </r>
  <r>
    <x v="1"/>
    <x v="0"/>
    <n v="41.3"/>
    <n v="3"/>
    <x v="0"/>
    <x v="0"/>
    <x v="0"/>
    <n v="15555.19"/>
    <n v="12994.910544061318"/>
    <n v="4"/>
    <n v="1.1970217068642102"/>
  </r>
  <r>
    <x v="1"/>
    <x v="1"/>
    <n v="36.299999999999997"/>
    <n v="0"/>
    <x v="0"/>
    <x v="0"/>
    <x v="3"/>
    <n v="13887.2"/>
    <n v="12992.947139570564"/>
    <n v="1"/>
    <n v="1.068826021596436"/>
  </r>
  <r>
    <x v="1"/>
    <x v="0"/>
    <n v="30.8"/>
    <n v="0"/>
    <x v="0"/>
    <x v="0"/>
    <x v="1"/>
    <n v="13390.56"/>
    <n v="12992.260836531093"/>
    <n v="1"/>
    <n v="1.0306566477136132"/>
  </r>
  <r>
    <x v="1"/>
    <x v="0"/>
    <n v="33.1"/>
    <n v="0"/>
    <x v="0"/>
    <x v="0"/>
    <x v="1"/>
    <n v="13393.76"/>
    <n v="12991.954923195097"/>
    <n v="1"/>
    <n v="1.0309272222063781"/>
  </r>
  <r>
    <x v="1"/>
    <x v="0"/>
    <n v="39.799999999999997"/>
    <n v="3"/>
    <x v="0"/>
    <x v="0"/>
    <x v="1"/>
    <n v="15170.07"/>
    <n v="12991.64607993852"/>
    <n v="4"/>
    <n v="1.1676788227340464"/>
  </r>
  <r>
    <x v="1"/>
    <x v="1"/>
    <n v="35.200000000000003"/>
    <n v="1"/>
    <x v="0"/>
    <x v="0"/>
    <x v="3"/>
    <n v="14474.68"/>
    <n v="12989.970369230778"/>
    <n v="2"/>
    <n v="1.1142966141236197"/>
  </r>
  <r>
    <x v="1"/>
    <x v="1"/>
    <n v="36.9"/>
    <n v="0"/>
    <x v="0"/>
    <x v="0"/>
    <x v="3"/>
    <n v="13887.97"/>
    <n v="12988.827405696697"/>
    <n v="1"/>
    <n v="1.0692243084167052"/>
  </r>
  <r>
    <x v="1"/>
    <x v="0"/>
    <n v="21.7"/>
    <n v="1"/>
    <x v="0"/>
    <x v="0"/>
    <x v="0"/>
    <n v="14349.85"/>
    <n v="12988.1346918336"/>
    <n v="2"/>
    <n v="1.1048430233036151"/>
  </r>
  <r>
    <x v="1"/>
    <x v="0"/>
    <n v="31.4"/>
    <n v="0"/>
    <x v="0"/>
    <x v="0"/>
    <x v="2"/>
    <n v="13974.46"/>
    <n v="12987.084795682353"/>
    <n v="1"/>
    <n v="1.0760274703562347"/>
  </r>
  <r>
    <x v="1"/>
    <x v="0"/>
    <n v="33.700000000000003"/>
    <n v="3"/>
    <x v="0"/>
    <x v="0"/>
    <x v="3"/>
    <n v="15161.53"/>
    <n v="12986.322932098776"/>
    <n v="4"/>
    <n v="1.1674998442033722"/>
  </r>
  <r>
    <x v="1"/>
    <x v="1"/>
    <n v="25.1"/>
    <n v="0"/>
    <x v="0"/>
    <x v="0"/>
    <x v="0"/>
    <n v="14254.61"/>
    <n v="12984.643235521246"/>
    <n v="1"/>
    <n v="1.0978052874802589"/>
  </r>
  <r>
    <x v="1"/>
    <x v="1"/>
    <n v="21.7"/>
    <n v="0"/>
    <x v="0"/>
    <x v="0"/>
    <x v="2"/>
    <n v="14449.85"/>
    <n v="12983.661808346222"/>
    <n v="1"/>
    <n v="1.1129256301724739"/>
  </r>
  <r>
    <x v="2"/>
    <x v="1"/>
    <n v="26.3"/>
    <n v="0"/>
    <x v="0"/>
    <x v="1"/>
    <x v="3"/>
    <n v="27808.73"/>
    <n v="12982.527865429242"/>
    <n v="1"/>
    <n v="2.142011963174828"/>
  </r>
  <r>
    <x v="2"/>
    <x v="1"/>
    <n v="33"/>
    <n v="3"/>
    <x v="0"/>
    <x v="0"/>
    <x v="0"/>
    <n v="15612.19"/>
    <n v="12971.052476780194"/>
    <n v="4"/>
    <n v="1.2036178273079823"/>
  </r>
  <r>
    <x v="2"/>
    <x v="0"/>
    <n v="27.6"/>
    <n v="1"/>
    <x v="0"/>
    <x v="0"/>
    <x v="0"/>
    <n v="13937.67"/>
    <n v="12969.006669248654"/>
    <n v="2"/>
    <n v="1.0746906340211995"/>
  </r>
  <r>
    <x v="2"/>
    <x v="0"/>
    <n v="30"/>
    <n v="0"/>
    <x v="0"/>
    <x v="0"/>
    <x v="0"/>
    <n v="13352.1"/>
    <n v="12968.255767441869"/>
    <n v="1"/>
    <n v="1.029598755564477"/>
  </r>
  <r>
    <x v="2"/>
    <x v="0"/>
    <n v="31.5"/>
    <n v="1"/>
    <x v="0"/>
    <x v="0"/>
    <x v="3"/>
    <n v="27000.98"/>
    <n v="12967.957982932514"/>
    <n v="2"/>
    <n v="2.0821304353034402"/>
  </r>
  <r>
    <x v="2"/>
    <x v="1"/>
    <n v="38.1"/>
    <n v="2"/>
    <x v="0"/>
    <x v="0"/>
    <x v="2"/>
    <n v="15230.32"/>
    <n v="12957.062779503112"/>
    <n v="3"/>
    <n v="1.1754454122189615"/>
  </r>
  <r>
    <x v="2"/>
    <x v="1"/>
    <n v="39.200000000000003"/>
    <n v="0"/>
    <x v="0"/>
    <x v="0"/>
    <x v="1"/>
    <n v="13470.86"/>
    <n v="12955.296456876464"/>
    <n v="1"/>
    <n v="1.0397955805055996"/>
  </r>
  <r>
    <x v="2"/>
    <x v="1"/>
    <n v="31.7"/>
    <n v="0"/>
    <x v="0"/>
    <x v="0"/>
    <x v="2"/>
    <n v="14043.48"/>
    <n v="12954.895552099541"/>
    <n v="1"/>
    <n v="1.0840288093039883"/>
  </r>
  <r>
    <x v="2"/>
    <x v="0"/>
    <n v="21.4"/>
    <n v="0"/>
    <x v="0"/>
    <x v="0"/>
    <x v="1"/>
    <n v="12957.12"/>
    <n v="12954.048404669267"/>
    <n v="1"/>
    <n v="1.0002371147022753"/>
  </r>
  <r>
    <x v="2"/>
    <x v="1"/>
    <n v="36.9"/>
    <n v="1"/>
    <x v="0"/>
    <x v="0"/>
    <x v="2"/>
    <n v="31620"/>
    <n v="12954.046012461065"/>
    <n v="2"/>
    <n v="2.4409362117120268"/>
  </r>
  <r>
    <x v="2"/>
    <x v="0"/>
    <n v="32"/>
    <n v="0"/>
    <x v="0"/>
    <x v="1"/>
    <x v="2"/>
    <n v="45710.21"/>
    <n v="12939.497334372571"/>
    <n v="1"/>
    <n v="3.5326109522489006"/>
  </r>
  <r>
    <x v="2"/>
    <x v="0"/>
    <n v="37.4"/>
    <n v="0"/>
    <x v="0"/>
    <x v="0"/>
    <x v="1"/>
    <n v="12979.36"/>
    <n v="12913.935156006248"/>
    <n v="1"/>
    <n v="1.0050662205751686"/>
  </r>
  <r>
    <x v="2"/>
    <x v="1"/>
    <n v="29.9"/>
    <n v="0"/>
    <x v="0"/>
    <x v="0"/>
    <x v="3"/>
    <n v="13457.96"/>
    <n v="12913.88408274786"/>
    <n v="1"/>
    <n v="1.0421310826212999"/>
  </r>
  <r>
    <x v="2"/>
    <x v="0"/>
    <n v="32.1"/>
    <n v="0"/>
    <x v="0"/>
    <x v="0"/>
    <x v="2"/>
    <n v="13555"/>
    <n v="12913.459023437506"/>
    <n v="1"/>
    <n v="1.0496800257311474"/>
  </r>
  <r>
    <x v="2"/>
    <x v="1"/>
    <n v="25"/>
    <n v="0"/>
    <x v="0"/>
    <x v="0"/>
    <x v="1"/>
    <n v="13451.12"/>
    <n v="12912.95742767788"/>
    <n v="1"/>
    <n v="1.0416761671628074"/>
  </r>
  <r>
    <x v="2"/>
    <x v="1"/>
    <n v="33.200000000000003"/>
    <n v="0"/>
    <x v="0"/>
    <x v="0"/>
    <x v="1"/>
    <n v="13462.52"/>
    <n v="12912.536330203449"/>
    <n v="1"/>
    <n v="1.0425930007654729"/>
  </r>
  <r>
    <x v="2"/>
    <x v="1"/>
    <n v="39.200000000000003"/>
    <n v="0"/>
    <x v="0"/>
    <x v="0"/>
    <x v="3"/>
    <n v="13470.8"/>
    <n v="12912.105646045426"/>
    <n v="1"/>
    <n v="1.0432690352193397"/>
  </r>
  <r>
    <x v="2"/>
    <x v="0"/>
    <n v="39.9"/>
    <n v="0"/>
    <x v="0"/>
    <x v="0"/>
    <x v="3"/>
    <n v="12982.87"/>
    <n v="12911.667797805649"/>
    <n v="1"/>
    <n v="1.0055145627435096"/>
  </r>
  <r>
    <x v="2"/>
    <x v="1"/>
    <n v="30.5"/>
    <n v="2"/>
    <x v="0"/>
    <x v="0"/>
    <x v="0"/>
    <n v="15019.76"/>
    <n v="12911.611952941184"/>
    <n v="3"/>
    <n v="1.1632753566899594"/>
  </r>
  <r>
    <x v="2"/>
    <x v="1"/>
    <n v="32.700000000000003"/>
    <n v="0"/>
    <x v="0"/>
    <x v="0"/>
    <x v="0"/>
    <n v="13844.8"/>
    <n v="12909.957205651499"/>
    <n v="1"/>
    <n v="1.0724125401391154"/>
  </r>
  <r>
    <x v="2"/>
    <x v="0"/>
    <n v="30.9"/>
    <n v="3"/>
    <x v="0"/>
    <x v="1"/>
    <x v="0"/>
    <n v="46718.16"/>
    <n v="12909.222843676362"/>
    <n v="4"/>
    <n v="3.6189754074068907"/>
  </r>
  <r>
    <x v="2"/>
    <x v="0"/>
    <n v="26.7"/>
    <n v="0"/>
    <x v="0"/>
    <x v="1"/>
    <x v="2"/>
    <n v="28101.33"/>
    <n v="12882.643490566044"/>
    <n v="1"/>
    <n v="2.1813325829111547"/>
  </r>
  <r>
    <x v="2"/>
    <x v="0"/>
    <n v="38.799999999999997"/>
    <n v="0"/>
    <x v="0"/>
    <x v="0"/>
    <x v="3"/>
    <n v="12981.35"/>
    <n v="12870.669701022822"/>
    <n v="1"/>
    <n v="1.0085994203524922"/>
  </r>
  <r>
    <x v="3"/>
    <x v="1"/>
    <n v="39.1"/>
    <n v="2"/>
    <x v="0"/>
    <x v="0"/>
    <x v="1"/>
    <n v="14235.07"/>
    <n v="12870.582551181107"/>
    <n v="3"/>
    <n v="1.1060159820577566"/>
  </r>
  <r>
    <x v="3"/>
    <x v="1"/>
    <n v="29.9"/>
    <n v="3"/>
    <x v="0"/>
    <x v="1"/>
    <x v="3"/>
    <n v="30942.19"/>
    <n v="12869.507304964545"/>
    <n v="4"/>
    <n v="2.4043026097870683"/>
  </r>
  <r>
    <x v="3"/>
    <x v="1"/>
    <n v="22"/>
    <n v="0"/>
    <x v="0"/>
    <x v="0"/>
    <x v="2"/>
    <n v="13616.36"/>
    <n v="12855.25440063092"/>
    <n v="1"/>
    <n v="1.0592057983179024"/>
  </r>
  <r>
    <x v="3"/>
    <x v="0"/>
    <n v="31.6"/>
    <n v="0"/>
    <x v="0"/>
    <x v="0"/>
    <x v="3"/>
    <n v="12557.61"/>
    <n v="12854.653685872145"/>
    <n v="1"/>
    <n v="0.97689212847494999"/>
  </r>
  <r>
    <x v="3"/>
    <x v="1"/>
    <n v="36.4"/>
    <n v="1"/>
    <x v="0"/>
    <x v="1"/>
    <x v="2"/>
    <n v="48517.56"/>
    <n v="12854.888317535551"/>
    <n v="2"/>
    <n v="3.7742498263338815"/>
  </r>
  <r>
    <x v="3"/>
    <x v="1"/>
    <n v="31.2"/>
    <n v="0"/>
    <x v="0"/>
    <x v="0"/>
    <x v="0"/>
    <n v="13429.04"/>
    <n v="12826.696482213443"/>
    <n v="1"/>
    <n v="1.0469601443069785"/>
  </r>
  <r>
    <x v="3"/>
    <x v="1"/>
    <n v="21.1"/>
    <n v="0"/>
    <x v="0"/>
    <x v="0"/>
    <x v="0"/>
    <n v="13415.04"/>
    <n v="12826.219944620258"/>
    <n v="1"/>
    <n v="1.0459075283226149"/>
  </r>
  <r>
    <x v="3"/>
    <x v="0"/>
    <n v="35.9"/>
    <n v="0"/>
    <x v="0"/>
    <x v="1"/>
    <x v="3"/>
    <n v="46599.11"/>
    <n v="12825.753737133813"/>
    <n v="1"/>
    <n v="3.6332453402004554"/>
  </r>
  <r>
    <x v="3"/>
    <x v="0"/>
    <n v="28.3"/>
    <n v="1"/>
    <x v="0"/>
    <x v="1"/>
    <x v="0"/>
    <n v="28868.66"/>
    <n v="12798.99196513471"/>
    <n v="2"/>
    <n v="2.2555416925520473"/>
  </r>
  <r>
    <x v="3"/>
    <x v="1"/>
    <n v="25.1"/>
    <n v="0"/>
    <x v="0"/>
    <x v="0"/>
    <x v="3"/>
    <n v="24513.09"/>
    <n v="12786.248374306109"/>
    <n v="1"/>
    <n v="1.9171448326671732"/>
  </r>
  <r>
    <x v="3"/>
    <x v="0"/>
    <n v="43.4"/>
    <n v="0"/>
    <x v="0"/>
    <x v="0"/>
    <x v="1"/>
    <n v="12574.05"/>
    <n v="12776.941357142859"/>
    <n v="1"/>
    <n v="0.98412050650686944"/>
  </r>
  <r>
    <x v="3"/>
    <x v="1"/>
    <n v="35.9"/>
    <n v="0"/>
    <x v="0"/>
    <x v="0"/>
    <x v="2"/>
    <n v="13635.64"/>
    <n v="12777.102509928516"/>
    <n v="1"/>
    <n v="1.067193441502434"/>
  </r>
  <r>
    <x v="3"/>
    <x v="0"/>
    <n v="33.9"/>
    <n v="0"/>
    <x v="0"/>
    <x v="0"/>
    <x v="2"/>
    <n v="13143.86"/>
    <n v="12776.420047694755"/>
    <n v="1"/>
    <n v="1.0287592260534313"/>
  </r>
  <r>
    <x v="3"/>
    <x v="0"/>
    <n v="36.1"/>
    <n v="3"/>
    <x v="0"/>
    <x v="0"/>
    <x v="1"/>
    <n v="27941.29"/>
    <n v="12776.127732696899"/>
    <n v="4"/>
    <n v="2.1869920671262655"/>
  </r>
  <r>
    <x v="3"/>
    <x v="0"/>
    <n v="32.299999999999997"/>
    <n v="2"/>
    <x v="0"/>
    <x v="0"/>
    <x v="0"/>
    <n v="14119.62"/>
    <n v="12764.0535589172"/>
    <n v="3"/>
    <n v="1.1062018766080606"/>
  </r>
  <r>
    <x v="3"/>
    <x v="0"/>
    <n v="23.7"/>
    <n v="0"/>
    <x v="0"/>
    <x v="0"/>
    <x v="2"/>
    <n v="13129.6"/>
    <n v="12762.973426294822"/>
    <n v="1"/>
    <n v="1.0287257962121772"/>
  </r>
  <r>
    <x v="3"/>
    <x v="1"/>
    <n v="44"/>
    <n v="0"/>
    <x v="0"/>
    <x v="0"/>
    <x v="1"/>
    <n v="13063.88"/>
    <n v="12762.681060606061"/>
    <n v="1"/>
    <n v="1.0235999738584423"/>
  </r>
  <r>
    <x v="3"/>
    <x v="1"/>
    <n v="28.2"/>
    <n v="0"/>
    <x v="0"/>
    <x v="0"/>
    <x v="1"/>
    <n v="13041.92"/>
    <n v="12762.44067837191"/>
    <n v="1"/>
    <n v="1.0218985794857967"/>
  </r>
  <r>
    <x v="3"/>
    <x v="1"/>
    <n v="33.299999999999997"/>
    <n v="4"/>
    <x v="0"/>
    <x v="0"/>
    <x v="3"/>
    <n v="36580.28"/>
    <n v="12762.217452076678"/>
    <n v="5"/>
    <n v="2.8662949943740088"/>
  </r>
  <r>
    <x v="3"/>
    <x v="0"/>
    <n v="38.4"/>
    <n v="0"/>
    <x v="0"/>
    <x v="0"/>
    <x v="0"/>
    <n v="12950.07"/>
    <n v="12743.178233413268"/>
    <n v="1"/>
    <n v="1.0162354918684455"/>
  </r>
  <r>
    <x v="3"/>
    <x v="0"/>
    <n v="36.299999999999997"/>
    <n v="1"/>
    <x v="0"/>
    <x v="1"/>
    <x v="1"/>
    <n v="47403.88"/>
    <n v="12743.012719999999"/>
    <n v="2"/>
    <n v="3.7199900087677227"/>
  </r>
  <r>
    <x v="3"/>
    <x v="0"/>
    <n v="33.5"/>
    <n v="0"/>
    <x v="0"/>
    <x v="0"/>
    <x v="2"/>
    <n v="13143.34"/>
    <n v="12715.261825460366"/>
    <n v="1"/>
    <n v="1.0336664852376436"/>
  </r>
  <r>
    <x v="3"/>
    <x v="1"/>
    <n v="29.1"/>
    <n v="0"/>
    <x v="0"/>
    <x v="1"/>
    <x v="0"/>
    <n v="29141.360000000001"/>
    <n v="12714.918814102561"/>
    <n v="1"/>
    <n v="2.2919029547934118"/>
  </r>
  <r>
    <x v="4"/>
    <x v="1"/>
    <n v="25.8"/>
    <n v="0"/>
    <x v="0"/>
    <x v="0"/>
    <x v="0"/>
    <n v="28923.14"/>
    <n v="12701.746046511626"/>
    <n v="1"/>
    <n v="2.2770995337246074"/>
  </r>
  <r>
    <x v="4"/>
    <x v="1"/>
    <n v="36"/>
    <n v="0"/>
    <x v="0"/>
    <x v="0"/>
    <x v="2"/>
    <n v="13228.85"/>
    <n v="12688.727271268055"/>
    <n v="1"/>
    <n v="1.0425671320050343"/>
  </r>
  <r>
    <x v="4"/>
    <x v="0"/>
    <n v="39.9"/>
    <n v="0"/>
    <x v="0"/>
    <x v="1"/>
    <x v="1"/>
    <n v="48173.36"/>
    <n v="12688.293437751001"/>
    <n v="1"/>
    <n v="3.7966776411925989"/>
  </r>
  <r>
    <x v="4"/>
    <x v="1"/>
    <n v="24.5"/>
    <n v="0"/>
    <x v="0"/>
    <x v="0"/>
    <x v="3"/>
    <n v="12629.9"/>
    <n v="12659.768464630222"/>
    <n v="1"/>
    <n v="0.99764067844418547"/>
  </r>
  <r>
    <x v="4"/>
    <x v="0"/>
    <n v="28.6"/>
    <n v="0"/>
    <x v="0"/>
    <x v="0"/>
    <x v="2"/>
    <n v="30260"/>
    <n v="12659.792493966208"/>
    <n v="1"/>
    <n v="2.390244548986268"/>
  </r>
  <r>
    <x v="4"/>
    <x v="1"/>
    <n v="24"/>
    <n v="0"/>
    <x v="0"/>
    <x v="0"/>
    <x v="0"/>
    <n v="13012.21"/>
    <n v="12645.621634460545"/>
    <n v="1"/>
    <n v="1.0289893511079333"/>
  </r>
  <r>
    <x v="4"/>
    <x v="1"/>
    <n v="38.1"/>
    <n v="0"/>
    <x v="0"/>
    <x v="0"/>
    <x v="3"/>
    <n v="12648.7"/>
    <n v="12645.326236905719"/>
    <n v="1"/>
    <n v="1.0002667992134862"/>
  </r>
  <r>
    <x v="4"/>
    <x v="0"/>
    <n v="25.7"/>
    <n v="0"/>
    <x v="0"/>
    <x v="0"/>
    <x v="3"/>
    <n v="12142.58"/>
    <n v="12645.32351612903"/>
    <n v="1"/>
    <n v="0.96024273198801247"/>
  </r>
  <r>
    <x v="4"/>
    <x v="1"/>
    <n v="27.6"/>
    <n v="0"/>
    <x v="0"/>
    <x v="0"/>
    <x v="2"/>
    <n v="13217.09"/>
    <n v="12645.729281678772"/>
    <n v="1"/>
    <n v="1.0451821089629856"/>
  </r>
  <r>
    <x v="4"/>
    <x v="1"/>
    <n v="30.5"/>
    <n v="0"/>
    <x v="0"/>
    <x v="0"/>
    <x v="1"/>
    <n v="12638.2"/>
    <n v="12645.267762520192"/>
    <n v="1"/>
    <n v="0.99944107450684916"/>
  </r>
  <r>
    <x v="4"/>
    <x v="0"/>
    <n v="33.1"/>
    <n v="3"/>
    <x v="0"/>
    <x v="0"/>
    <x v="3"/>
    <n v="13919.82"/>
    <n v="12645.273476151979"/>
    <n v="4"/>
    <n v="1.1007923257849439"/>
  </r>
  <r>
    <x v="4"/>
    <x v="0"/>
    <n v="29.6"/>
    <n v="0"/>
    <x v="0"/>
    <x v="0"/>
    <x v="2"/>
    <n v="12731"/>
    <n v="12644.242289644011"/>
    <n v="1"/>
    <n v="1.0068614400427178"/>
  </r>
  <r>
    <x v="4"/>
    <x v="1"/>
    <n v="28.7"/>
    <n v="1"/>
    <x v="0"/>
    <x v="0"/>
    <x v="1"/>
    <n v="13224.69"/>
    <n v="12644.17204048583"/>
    <n v="2"/>
    <n v="1.0459118997792334"/>
  </r>
  <r>
    <x v="4"/>
    <x v="0"/>
    <n v="31.4"/>
    <n v="3"/>
    <x v="0"/>
    <x v="1"/>
    <x v="0"/>
    <n v="46130.53"/>
    <n v="12643.701604538088"/>
    <n v="4"/>
    <n v="3.6484987895825371"/>
  </r>
  <r>
    <x v="4"/>
    <x v="0"/>
    <n v="28.9"/>
    <n v="0"/>
    <x v="0"/>
    <x v="0"/>
    <x v="1"/>
    <n v="12146.97"/>
    <n v="12616.542781832926"/>
    <n v="1"/>
    <n v="0.96278118419975689"/>
  </r>
  <r>
    <x v="4"/>
    <x v="0"/>
    <n v="24.3"/>
    <n v="1"/>
    <x v="0"/>
    <x v="0"/>
    <x v="0"/>
    <n v="13112.6"/>
    <n v="12616.923928571425"/>
    <n v="2"/>
    <n v="1.0392866022046865"/>
  </r>
  <r>
    <x v="4"/>
    <x v="0"/>
    <n v="37"/>
    <n v="0"/>
    <x v="0"/>
    <x v="0"/>
    <x v="2"/>
    <n v="12741.17"/>
    <n v="12616.521267262386"/>
    <n v="1"/>
    <n v="1.0098798020545534"/>
  </r>
  <r>
    <x v="4"/>
    <x v="0"/>
    <n v="24.3"/>
    <n v="0"/>
    <x v="0"/>
    <x v="0"/>
    <x v="0"/>
    <n v="12523.6"/>
    <n v="12616.419926829267"/>
    <n v="1"/>
    <n v="0.99264292664895515"/>
  </r>
  <r>
    <x v="4"/>
    <x v="1"/>
    <n v="32.5"/>
    <n v="0"/>
    <x v="0"/>
    <x v="1"/>
    <x v="3"/>
    <n v="45008.959999999999"/>
    <n v="12616.495451586654"/>
    <n v="1"/>
    <n v="3.5674692843756115"/>
  </r>
  <r>
    <x v="4"/>
    <x v="0"/>
    <n v="40.9"/>
    <n v="0"/>
    <x v="0"/>
    <x v="1"/>
    <x v="3"/>
    <n v="48673.56"/>
    <n v="12590.117223127034"/>
    <n v="1"/>
    <n v="3.8660132497091113"/>
  </r>
  <r>
    <x v="4"/>
    <x v="1"/>
    <n v="35.1"/>
    <n v="0"/>
    <x v="0"/>
    <x v="0"/>
    <x v="1"/>
    <n v="12644.59"/>
    <n v="12560.709364303177"/>
    <n v="1"/>
    <n v="1.0066780174004508"/>
  </r>
  <r>
    <x v="4"/>
    <x v="1"/>
    <n v="18.3"/>
    <n v="0"/>
    <x v="0"/>
    <x v="0"/>
    <x v="2"/>
    <n v="13204.29"/>
    <n v="12560.640946166392"/>
    <n v="1"/>
    <n v="1.0512433287912792"/>
  </r>
  <r>
    <x v="4"/>
    <x v="0"/>
    <n v="32.799999999999997"/>
    <n v="0"/>
    <x v="0"/>
    <x v="1"/>
    <x v="1"/>
    <n v="52590.83"/>
    <n v="12560.115518367347"/>
    <n v="1"/>
    <n v="4.187129483251451"/>
  </r>
  <r>
    <x v="5"/>
    <x v="1"/>
    <n v="27.7"/>
    <n v="3"/>
    <x v="1"/>
    <x v="0"/>
    <x v="3"/>
    <n v="14001.13"/>
    <n v="12527.41068627451"/>
    <n v="4"/>
    <n v="1.1176395785715041"/>
  </r>
  <r>
    <x v="5"/>
    <x v="0"/>
    <n v="29.8"/>
    <n v="3"/>
    <x v="1"/>
    <x v="1"/>
    <x v="2"/>
    <n v="30184.94"/>
    <n v="12526.205682747343"/>
    <n v="4"/>
    <n v="2.4097432825627694"/>
  </r>
  <r>
    <x v="5"/>
    <x v="1"/>
    <n v="26.5"/>
    <n v="0"/>
    <x v="1"/>
    <x v="0"/>
    <x v="2"/>
    <n v="12815.44"/>
    <n v="12511.755000000001"/>
    <n v="1"/>
    <n v="1.0242719746350533"/>
  </r>
  <r>
    <x v="5"/>
    <x v="0"/>
    <n v="26.4"/>
    <n v="0"/>
    <x v="1"/>
    <x v="0"/>
    <x v="3"/>
    <n v="11743.3"/>
    <n v="12511.506281736285"/>
    <n v="1"/>
    <n v="0.93860001630197976"/>
  </r>
  <r>
    <x v="5"/>
    <x v="1"/>
    <n v="27.8"/>
    <n v="3"/>
    <x v="1"/>
    <x v="0"/>
    <x v="3"/>
    <n v="14001.29"/>
    <n v="12512.135959016396"/>
    <n v="4"/>
    <n v="1.1190167726646627"/>
  </r>
  <r>
    <x v="5"/>
    <x v="0"/>
    <n v="27.5"/>
    <n v="1"/>
    <x v="1"/>
    <x v="0"/>
    <x v="1"/>
    <n v="12333.83"/>
    <n v="12510.914339622645"/>
    <n v="2"/>
    <n v="0.98584561169427798"/>
  </r>
  <r>
    <x v="5"/>
    <x v="1"/>
    <n v="32.4"/>
    <n v="3"/>
    <x v="1"/>
    <x v="0"/>
    <x v="2"/>
    <n v="14590.63"/>
    <n v="12511.059729064042"/>
    <n v="4"/>
    <n v="1.1662185551000908"/>
  </r>
  <r>
    <x v="5"/>
    <x v="0"/>
    <n v="31.8"/>
    <n v="2"/>
    <x v="1"/>
    <x v="0"/>
    <x v="3"/>
    <n v="12928.79"/>
    <n v="12509.350961380445"/>
    <n v="3"/>
    <n v="1.0335300400408038"/>
  </r>
  <r>
    <x v="5"/>
    <x v="1"/>
    <n v="36.799999999999997"/>
    <n v="1"/>
    <x v="1"/>
    <x v="1"/>
    <x v="2"/>
    <n v="47896.79"/>
    <n v="12509.006027960528"/>
    <n v="2"/>
    <n v="3.8289844846936338"/>
  </r>
  <r>
    <x v="5"/>
    <x v="1"/>
    <n v="36.5"/>
    <n v="1"/>
    <x v="1"/>
    <x v="0"/>
    <x v="3"/>
    <n v="28287.9"/>
    <n v="12479.880279835392"/>
    <n v="2"/>
    <n v="2.2666803980248691"/>
  </r>
  <r>
    <x v="5"/>
    <x v="0"/>
    <n v="37.4"/>
    <n v="0"/>
    <x v="1"/>
    <x v="0"/>
    <x v="1"/>
    <n v="21797"/>
    <n v="12466.858846787482"/>
    <n v="1"/>
    <n v="1.7483955074711344"/>
  </r>
  <r>
    <x v="5"/>
    <x v="0"/>
    <n v="29.7"/>
    <n v="2"/>
    <x v="1"/>
    <x v="0"/>
    <x v="3"/>
    <n v="12925.89"/>
    <n v="12459.16705688376"/>
    <n v="3"/>
    <n v="1.0374602042805399"/>
  </r>
  <r>
    <x v="5"/>
    <x v="0"/>
    <n v="25.5"/>
    <n v="1"/>
    <x v="1"/>
    <x v="0"/>
    <x v="2"/>
    <n v="12913.99"/>
    <n v="12458.781971947195"/>
    <n v="2"/>
    <n v="1.0365371212914531"/>
  </r>
  <r>
    <x v="5"/>
    <x v="1"/>
    <n v="23.7"/>
    <n v="0"/>
    <x v="1"/>
    <x v="1"/>
    <x v="0"/>
    <n v="25678.78"/>
    <n v="12458.406077621799"/>
    <n v="1"/>
    <n v="2.0611609414566341"/>
  </r>
  <r>
    <x v="5"/>
    <x v="0"/>
    <n v="28.8"/>
    <n v="0"/>
    <x v="1"/>
    <x v="0"/>
    <x v="0"/>
    <n v="12129.61"/>
    <n v="12447.480148760329"/>
    <n v="1"/>
    <n v="0.97446309253266927"/>
  </r>
  <r>
    <x v="5"/>
    <x v="1"/>
    <n v="35.200000000000003"/>
    <n v="0"/>
    <x v="1"/>
    <x v="0"/>
    <x v="3"/>
    <n v="12244.53"/>
    <n v="12447.743068651776"/>
    <n v="1"/>
    <n v="0.9836747057252857"/>
  </r>
  <r>
    <x v="5"/>
    <x v="1"/>
    <n v="32.1"/>
    <n v="3"/>
    <x v="1"/>
    <x v="0"/>
    <x v="1"/>
    <n v="14007.22"/>
    <n v="12447.911291390727"/>
    <n v="4"/>
    <n v="1.1252666951191825"/>
  </r>
  <r>
    <x v="5"/>
    <x v="1"/>
    <n v="31.4"/>
    <n v="0"/>
    <x v="1"/>
    <x v="0"/>
    <x v="0"/>
    <n v="12622.18"/>
    <n v="12446.619403479701"/>
    <n v="1"/>
    <n v="1.0141050827400746"/>
  </r>
  <r>
    <x v="5"/>
    <x v="0"/>
    <n v="24.7"/>
    <n v="0"/>
    <x v="1"/>
    <x v="0"/>
    <x v="2"/>
    <n v="12323.94"/>
    <n v="12446.473830845771"/>
    <n v="1"/>
    <n v="0.99015513690776435"/>
  </r>
  <r>
    <x v="5"/>
    <x v="1"/>
    <n v="26.7"/>
    <n v="3"/>
    <x v="1"/>
    <x v="0"/>
    <x v="0"/>
    <n v="14382.71"/>
    <n v="12446.575518672198"/>
    <n v="4"/>
    <n v="1.1555555966718103"/>
  </r>
  <r>
    <x v="5"/>
    <x v="1"/>
    <n v="27.5"/>
    <n v="0"/>
    <x v="1"/>
    <x v="0"/>
    <x v="1"/>
    <n v="12233.83"/>
    <n v="12444.967433554817"/>
    <n v="1"/>
    <n v="0.98303431208782943"/>
  </r>
  <r>
    <x v="5"/>
    <x v="0"/>
    <n v="25.5"/>
    <n v="0"/>
    <x v="1"/>
    <x v="0"/>
    <x v="0"/>
    <n v="12124.99"/>
    <n v="12445.14294264339"/>
    <n v="1"/>
    <n v="0.97427486818601472"/>
  </r>
  <r>
    <x v="5"/>
    <x v="0"/>
    <n v="41.1"/>
    <n v="1"/>
    <x v="1"/>
    <x v="1"/>
    <x v="3"/>
    <n v="48970.25"/>
    <n v="12445.409292845256"/>
    <n v="2"/>
    <n v="3.9348042999399402"/>
  </r>
  <r>
    <x v="5"/>
    <x v="1"/>
    <n v="34.799999999999997"/>
    <n v="2"/>
    <x v="1"/>
    <x v="0"/>
    <x v="1"/>
    <n v="36910.61"/>
    <n v="12414.997268942549"/>
    <n v="3"/>
    <n v="2.9730663004119915"/>
  </r>
  <r>
    <x v="5"/>
    <x v="0"/>
    <n v="37.1"/>
    <n v="1"/>
    <x v="1"/>
    <x v="0"/>
    <x v="1"/>
    <n v="12347.17"/>
    <n v="12394.584258333334"/>
    <n v="2"/>
    <n v="0.99617459873238945"/>
  </r>
  <r>
    <x v="6"/>
    <x v="0"/>
    <n v="37"/>
    <n v="2"/>
    <x v="1"/>
    <x v="1"/>
    <x v="0"/>
    <n v="47496.49"/>
    <n v="12394.623803169306"/>
    <n v="3"/>
    <n v="3.8320235252202766"/>
  </r>
  <r>
    <x v="6"/>
    <x v="1"/>
    <n v="31.8"/>
    <n v="2"/>
    <x v="1"/>
    <x v="0"/>
    <x v="2"/>
    <n v="13607.37"/>
    <n v="12365.323414023373"/>
    <n v="3"/>
    <n v="1.1004459442256105"/>
  </r>
  <r>
    <x v="6"/>
    <x v="0"/>
    <n v="32"/>
    <n v="1"/>
    <x v="1"/>
    <x v="0"/>
    <x v="3"/>
    <n v="11946.63"/>
    <n v="12364.285781119466"/>
    <n v="2"/>
    <n v="0.96622079200423883"/>
  </r>
  <r>
    <x v="6"/>
    <x v="0"/>
    <n v="49.1"/>
    <n v="0"/>
    <x v="1"/>
    <x v="0"/>
    <x v="3"/>
    <n v="11381.33"/>
    <n v="12364.634991638797"/>
    <n v="1"/>
    <n v="0.92047440200994801"/>
  </r>
  <r>
    <x v="6"/>
    <x v="0"/>
    <n v="28.6"/>
    <n v="0"/>
    <x v="1"/>
    <x v="0"/>
    <x v="0"/>
    <n v="11735.88"/>
    <n v="12365.457841004183"/>
    <n v="1"/>
    <n v="0.94908576381891119"/>
  </r>
  <r>
    <x v="6"/>
    <x v="1"/>
    <n v="41.9"/>
    <n v="0"/>
    <x v="1"/>
    <x v="0"/>
    <x v="3"/>
    <n v="24227.34"/>
    <n v="12365.985125628142"/>
    <n v="1"/>
    <n v="1.9591920703340933"/>
  </r>
  <r>
    <x v="6"/>
    <x v="1"/>
    <n v="25.2"/>
    <n v="0"/>
    <x v="1"/>
    <x v="0"/>
    <x v="1"/>
    <n v="11837.16"/>
    <n v="12356.042665549036"/>
    <n v="1"/>
    <n v="0.95800575640647645"/>
  </r>
  <r>
    <x v="6"/>
    <x v="0"/>
    <n v="34.9"/>
    <n v="0"/>
    <x v="1"/>
    <x v="0"/>
    <x v="2"/>
    <n v="11944.59"/>
    <n v="12356.477969798658"/>
    <n v="1"/>
    <n v="0.96666623201163127"/>
  </r>
  <r>
    <x v="6"/>
    <x v="1"/>
    <n v="39.1"/>
    <n v="0"/>
    <x v="1"/>
    <x v="0"/>
    <x v="3"/>
    <n v="11856.41"/>
    <n v="12356.823803526449"/>
    <n v="1"/>
    <n v="0.95950303965784156"/>
  </r>
  <r>
    <x v="6"/>
    <x v="0"/>
    <n v="35.700000000000003"/>
    <n v="0"/>
    <x v="1"/>
    <x v="0"/>
    <x v="1"/>
    <n v="11362.76"/>
    <n v="12357.24431932773"/>
    <n v="1"/>
    <n v="0.91952216095846906"/>
  </r>
  <r>
    <x v="6"/>
    <x v="1"/>
    <n v="27.2"/>
    <n v="0"/>
    <x v="1"/>
    <x v="0"/>
    <x v="0"/>
    <n v="12222.9"/>
    <n v="12358.080723296889"/>
    <n v="1"/>
    <n v="0.98906134970925919"/>
  </r>
  <r>
    <x v="6"/>
    <x v="1"/>
    <n v="29"/>
    <n v="0"/>
    <x v="1"/>
    <x v="0"/>
    <x v="1"/>
    <n v="11842.44"/>
    <n v="12358.194511784512"/>
    <n v="1"/>
    <n v="0.95826619242052724"/>
  </r>
  <r>
    <x v="6"/>
    <x v="0"/>
    <n v="38"/>
    <n v="0"/>
    <x v="1"/>
    <x v="0"/>
    <x v="1"/>
    <n v="11365.95"/>
    <n v="12358.629014321819"/>
    <n v="1"/>
    <n v="0.91967725439679027"/>
  </r>
  <r>
    <x v="6"/>
    <x v="1"/>
    <n v="33"/>
    <n v="0"/>
    <x v="1"/>
    <x v="0"/>
    <x v="2"/>
    <n v="12430.95"/>
    <n v="12359.466011804385"/>
    <n v="1"/>
    <n v="1.0057837440652648"/>
  </r>
  <r>
    <x v="6"/>
    <x v="1"/>
    <n v="33.4"/>
    <n v="0"/>
    <x v="1"/>
    <x v="0"/>
    <x v="0"/>
    <n v="12231.61"/>
    <n v="12359.405687763714"/>
    <n v="1"/>
    <n v="0.98966004587985679"/>
  </r>
  <r>
    <x v="6"/>
    <x v="1"/>
    <n v="22.8"/>
    <n v="0"/>
    <x v="1"/>
    <x v="0"/>
    <x v="3"/>
    <n v="11833.78"/>
    <n v="12359.513623310811"/>
    <n v="1"/>
    <n v="0.95746324334970234"/>
  </r>
  <r>
    <x v="6"/>
    <x v="1"/>
    <n v="33.1"/>
    <n v="0"/>
    <x v="1"/>
    <x v="0"/>
    <x v="1"/>
    <n v="11848.14"/>
    <n v="12359.958030431109"/>
    <n v="1"/>
    <n v="0.95859063362747854"/>
  </r>
  <r>
    <x v="6"/>
    <x v="0"/>
    <n v="34.4"/>
    <n v="0"/>
    <x v="1"/>
    <x v="0"/>
    <x v="0"/>
    <n v="11743.93"/>
    <n v="12360.391040609138"/>
    <n v="1"/>
    <n v="0.95012608916790731"/>
  </r>
  <r>
    <x v="6"/>
    <x v="0"/>
    <n v="36.1"/>
    <n v="0"/>
    <x v="1"/>
    <x v="0"/>
    <x v="3"/>
    <n v="11363.28"/>
    <n v="12360.913022861982"/>
    <n v="1"/>
    <n v="0.91929131602036029"/>
  </r>
  <r>
    <x v="6"/>
    <x v="1"/>
    <n v="36.5"/>
    <n v="0"/>
    <x v="1"/>
    <x v="0"/>
    <x v="0"/>
    <n v="12235.84"/>
    <n v="12361.758474576271"/>
    <n v="1"/>
    <n v="0.98981387034577328"/>
  </r>
  <r>
    <x v="6"/>
    <x v="1"/>
    <n v="32.4"/>
    <n v="1"/>
    <x v="1"/>
    <x v="0"/>
    <x v="2"/>
    <n v="13019.16"/>
    <n v="12361.865275657339"/>
    <n v="2"/>
    <n v="1.0531711606368166"/>
  </r>
  <r>
    <x v="6"/>
    <x v="0"/>
    <n v="30.3"/>
    <n v="0"/>
    <x v="1"/>
    <x v="0"/>
    <x v="2"/>
    <n v="11938.26"/>
    <n v="12361.307300509339"/>
    <n v="1"/>
    <n v="0.96577649190131309"/>
  </r>
  <r>
    <x v="6"/>
    <x v="0"/>
    <n v="23.3"/>
    <n v="0"/>
    <x v="1"/>
    <x v="0"/>
    <x v="1"/>
    <n v="11345.52"/>
    <n v="12361.666728971964"/>
    <n v="1"/>
    <n v="0.91779856622485811"/>
  </r>
  <r>
    <x v="6"/>
    <x v="1"/>
    <n v="28.2"/>
    <n v="0"/>
    <x v="1"/>
    <x v="0"/>
    <x v="0"/>
    <n v="12224.35"/>
    <n v="12362.530799319729"/>
    <n v="1"/>
    <n v="0.98882261233053248"/>
  </r>
  <r>
    <x v="6"/>
    <x v="0"/>
    <n v="25.2"/>
    <n v="0"/>
    <x v="1"/>
    <x v="0"/>
    <x v="2"/>
    <n v="11931.13"/>
    <n v="12362.6484"/>
    <n v="1"/>
    <n v="0.9650949872520842"/>
  </r>
  <r>
    <x v="7"/>
    <x v="0"/>
    <n v="34"/>
    <n v="0"/>
    <x v="1"/>
    <x v="0"/>
    <x v="0"/>
    <n v="11356.66"/>
    <n v="12363.015962521296"/>
    <n v="1"/>
    <n v="0.91859947721720314"/>
  </r>
  <r>
    <x v="7"/>
    <x v="1"/>
    <n v="31.2"/>
    <n v="0"/>
    <x v="1"/>
    <x v="1"/>
    <x v="0"/>
    <n v="43578.94"/>
    <n v="12363.873895993182"/>
    <n v="1"/>
    <n v="3.5246994887357137"/>
  </r>
  <r>
    <x v="7"/>
    <x v="1"/>
    <n v="38"/>
    <n v="2"/>
    <x v="1"/>
    <x v="0"/>
    <x v="1"/>
    <n v="12646.21"/>
    <n v="12337.239880546078"/>
    <n v="3"/>
    <n v="1.0250436987888287"/>
  </r>
  <r>
    <x v="7"/>
    <x v="0"/>
    <n v="40.9"/>
    <n v="0"/>
    <x v="1"/>
    <x v="0"/>
    <x v="2"/>
    <n v="11566.3"/>
    <n v="12336.976029035015"/>
    <n v="1"/>
    <n v="0.93753120479271146"/>
  </r>
  <r>
    <x v="7"/>
    <x v="1"/>
    <n v="23.2"/>
    <n v="0"/>
    <x v="1"/>
    <x v="0"/>
    <x v="0"/>
    <n v="11830.61"/>
    <n v="12337.634726495729"/>
    <n v="1"/>
    <n v="0.95890421967130657"/>
  </r>
  <r>
    <x v="7"/>
    <x v="1"/>
    <n v="22.2"/>
    <n v="0"/>
    <x v="1"/>
    <x v="0"/>
    <x v="2"/>
    <n v="12029.29"/>
    <n v="12338.068451668096"/>
    <n v="1"/>
    <n v="0.9749735177043577"/>
  </r>
  <r>
    <x v="7"/>
    <x v="1"/>
    <n v="30.5"/>
    <n v="0"/>
    <x v="1"/>
    <x v="0"/>
    <x v="0"/>
    <n v="11840.78"/>
    <n v="12338.332816780825"/>
    <n v="1"/>
    <n v="0.9596742263181518"/>
  </r>
  <r>
    <x v="7"/>
    <x v="1"/>
    <n v="28.7"/>
    <n v="0"/>
    <x v="1"/>
    <x v="0"/>
    <x v="1"/>
    <n v="11455.28"/>
    <n v="12338.759168808914"/>
    <n v="1"/>
    <n v="0.92839805391110508"/>
  </r>
  <r>
    <x v="7"/>
    <x v="0"/>
    <n v="42.1"/>
    <n v="1"/>
    <x v="1"/>
    <x v="1"/>
    <x v="3"/>
    <n v="48675.519999999997"/>
    <n v="12339.516869639798"/>
    <n v="2"/>
    <n v="3.9446860451855668"/>
  </r>
  <r>
    <x v="7"/>
    <x v="1"/>
    <n v="34.299999999999997"/>
    <n v="2"/>
    <x v="1"/>
    <x v="0"/>
    <x v="2"/>
    <n v="13224.06"/>
    <n v="12308.32716738198"/>
    <n v="3"/>
    <n v="1.0743994549515048"/>
  </r>
  <r>
    <x v="7"/>
    <x v="1"/>
    <n v="28.8"/>
    <n v="4"/>
    <x v="1"/>
    <x v="0"/>
    <x v="2"/>
    <n v="14394.4"/>
    <n v="12307.540455326467"/>
    <n v="5"/>
    <n v="1.1695594300297734"/>
  </r>
  <r>
    <x v="7"/>
    <x v="1"/>
    <n v="24"/>
    <n v="1"/>
    <x v="1"/>
    <x v="0"/>
    <x v="3"/>
    <n v="22192.44"/>
    <n v="12305.746079105767"/>
    <n v="2"/>
    <n v="1.8034209268856194"/>
  </r>
  <r>
    <x v="7"/>
    <x v="1"/>
    <n v="31.8"/>
    <n v="0"/>
    <x v="1"/>
    <x v="0"/>
    <x v="0"/>
    <n v="11842.62"/>
    <n v="12297.237736660936"/>
    <n v="1"/>
    <n v="0.96303090609482045"/>
  </r>
  <r>
    <x v="7"/>
    <x v="1"/>
    <n v="29.8"/>
    <n v="0"/>
    <x v="1"/>
    <x v="1"/>
    <x v="3"/>
    <n v="27533.91"/>
    <n v="12297.629310938853"/>
    <n v="1"/>
    <n v="2.2389608032426489"/>
  </r>
  <r>
    <x v="7"/>
    <x v="0"/>
    <n v="28.1"/>
    <n v="0"/>
    <x v="1"/>
    <x v="0"/>
    <x v="1"/>
    <n v="10965.45"/>
    <n v="12284.494586206903"/>
    <n v="1"/>
    <n v="0.89262524583730674"/>
  </r>
  <r>
    <x v="7"/>
    <x v="0"/>
    <n v="43.7"/>
    <n v="1"/>
    <x v="1"/>
    <x v="0"/>
    <x v="1"/>
    <n v="11576.13"/>
    <n v="12285.632674719593"/>
    <n v="2"/>
    <n v="0.94224939866714785"/>
  </r>
  <r>
    <x v="7"/>
    <x v="0"/>
    <n v="29"/>
    <n v="0"/>
    <x v="1"/>
    <x v="1"/>
    <x v="2"/>
    <n v="27218.44"/>
    <n v="12286.245371329884"/>
    <n v="1"/>
    <n v="2.2153586533046612"/>
  </r>
  <r>
    <x v="7"/>
    <x v="0"/>
    <n v="33.6"/>
    <n v="1"/>
    <x v="1"/>
    <x v="0"/>
    <x v="0"/>
    <n v="11945.13"/>
    <n v="12273.339412273128"/>
    <n v="2"/>
    <n v="0.9732583446730948"/>
  </r>
  <r>
    <x v="7"/>
    <x v="1"/>
    <n v="20.100000000000001"/>
    <n v="1"/>
    <x v="1"/>
    <x v="0"/>
    <x v="1"/>
    <n v="12032.33"/>
    <n v="12273.623330449833"/>
    <n v="2"/>
    <n v="0.98034049734513162"/>
  </r>
  <r>
    <x v="7"/>
    <x v="0"/>
    <n v="18.3"/>
    <n v="0"/>
    <x v="1"/>
    <x v="0"/>
    <x v="2"/>
    <n v="11534.87"/>
    <n v="12273.832242424249"/>
    <n v="1"/>
    <n v="0.93979368237818661"/>
  </r>
  <r>
    <x v="7"/>
    <x v="0"/>
    <n v="27.9"/>
    <n v="1"/>
    <x v="1"/>
    <x v="0"/>
    <x v="3"/>
    <n v="11554.22"/>
    <n v="12274.472590987874"/>
    <n v="2"/>
    <n v="0.94132109663785501"/>
  </r>
  <r>
    <x v="7"/>
    <x v="0"/>
    <n v="31.5"/>
    <n v="0"/>
    <x v="1"/>
    <x v="0"/>
    <x v="0"/>
    <n v="11353.23"/>
    <n v="12275.097267996538"/>
    <n v="1"/>
    <n v="0.9248993920072619"/>
  </r>
  <r>
    <x v="7"/>
    <x v="0"/>
    <n v="40.299999999999997"/>
    <n v="0"/>
    <x v="1"/>
    <x v="0"/>
    <x v="2"/>
    <n v="20709.02"/>
    <n v="12275.897500000008"/>
    <n v="1"/>
    <n v="1.6869658613555536"/>
  </r>
  <r>
    <x v="7"/>
    <x v="0"/>
    <n v="40.4"/>
    <n v="0"/>
    <x v="1"/>
    <x v="0"/>
    <x v="3"/>
    <n v="10982.5"/>
    <n v="12268.570721112083"/>
    <n v="1"/>
    <n v="0.8951735495236639"/>
  </r>
  <r>
    <x v="7"/>
    <x v="0"/>
    <n v="23.7"/>
    <n v="0"/>
    <x v="1"/>
    <x v="0"/>
    <x v="1"/>
    <n v="10959.33"/>
    <n v="12269.689043478267"/>
    <n v="1"/>
    <n v="0.89320356540129553"/>
  </r>
  <r>
    <x v="7"/>
    <x v="1"/>
    <n v="25.7"/>
    <n v="2"/>
    <x v="1"/>
    <x v="0"/>
    <x v="3"/>
    <n v="12629.17"/>
    <n v="12270.829477806794"/>
    <n v="3"/>
    <n v="1.0292026323763448"/>
  </r>
  <r>
    <x v="8"/>
    <x v="1"/>
    <n v="39.799999999999997"/>
    <n v="0"/>
    <x v="1"/>
    <x v="0"/>
    <x v="3"/>
    <n v="11090.72"/>
    <n v="12270.517334494778"/>
    <n v="1"/>
    <n v="0.90385105188856696"/>
  </r>
  <r>
    <x v="8"/>
    <x v="0"/>
    <n v="40.299999999999997"/>
    <n v="0"/>
    <x v="1"/>
    <x v="0"/>
    <x v="1"/>
    <n v="10602.39"/>
    <n v="12271.545928509158"/>
    <n v="1"/>
    <n v="0.86398160930715429"/>
  </r>
  <r>
    <x v="8"/>
    <x v="1"/>
    <n v="27.2"/>
    <n v="0"/>
    <x v="1"/>
    <x v="0"/>
    <x v="1"/>
    <n v="11073.18"/>
    <n v="12273.002434554979"/>
    <n v="1"/>
    <n v="0.90223888238000793"/>
  </r>
  <r>
    <x v="8"/>
    <x v="0"/>
    <n v="20"/>
    <n v="0"/>
    <x v="1"/>
    <x v="1"/>
    <x v="2"/>
    <n v="22412.65"/>
    <n v="12274.050314410484"/>
    <n v="1"/>
    <n v="1.8260190748677463"/>
  </r>
  <r>
    <x v="8"/>
    <x v="1"/>
    <n v="26.6"/>
    <n v="1"/>
    <x v="1"/>
    <x v="0"/>
    <x v="0"/>
    <n v="12044.34"/>
    <n v="12265.187902097909"/>
    <n v="2"/>
    <n v="0.98199392427896415"/>
  </r>
  <r>
    <x v="8"/>
    <x v="0"/>
    <n v="33.6"/>
    <n v="0"/>
    <x v="1"/>
    <x v="1"/>
    <x v="0"/>
    <n v="43921.18"/>
    <n v="12265.381119860021"/>
    <n v="1"/>
    <n v="3.580906257277495"/>
  </r>
  <r>
    <x v="8"/>
    <x v="1"/>
    <n v="37.5"/>
    <n v="2"/>
    <x v="1"/>
    <x v="0"/>
    <x v="3"/>
    <n v="12265.51"/>
    <n v="12237.661506129603"/>
    <n v="3"/>
    <n v="1.0022756385161045"/>
  </r>
  <r>
    <x v="8"/>
    <x v="1"/>
    <n v="28.8"/>
    <n v="0"/>
    <x v="1"/>
    <x v="0"/>
    <x v="2"/>
    <n v="11658.38"/>
    <n v="12237.637099035939"/>
    <n v="1"/>
    <n v="0.9526659358871189"/>
  </r>
  <r>
    <x v="8"/>
    <x v="1"/>
    <n v="32.299999999999997"/>
    <n v="3"/>
    <x v="1"/>
    <x v="0"/>
    <x v="2"/>
    <n v="13430.27"/>
    <n v="12238.145219298252"/>
    <n v="4"/>
    <n v="1.0974105764672488"/>
  </r>
  <r>
    <x v="8"/>
    <x v="0"/>
    <n v="26.7"/>
    <n v="1"/>
    <x v="1"/>
    <x v="1"/>
    <x v="0"/>
    <n v="26109.33"/>
    <n v="12237.098577699744"/>
    <n v="2"/>
    <n v="2.1336209587769681"/>
  </r>
  <r>
    <x v="8"/>
    <x v="1"/>
    <n v="25.7"/>
    <n v="0"/>
    <x v="1"/>
    <x v="0"/>
    <x v="0"/>
    <n v="11454.02"/>
    <n v="12224.908567662571"/>
    <n v="1"/>
    <n v="0.93694115883191709"/>
  </r>
  <r>
    <x v="8"/>
    <x v="0"/>
    <n v="39.6"/>
    <n v="0"/>
    <x v="1"/>
    <x v="0"/>
    <x v="1"/>
    <n v="10601.41"/>
    <n v="12225.58656992085"/>
    <n v="1"/>
    <n v="0.86714939519410195"/>
  </r>
  <r>
    <x v="8"/>
    <x v="0"/>
    <n v="25.9"/>
    <n v="0"/>
    <x v="1"/>
    <x v="0"/>
    <x v="2"/>
    <n v="11165.42"/>
    <n v="12227.016302816908"/>
    <n v="1"/>
    <n v="0.91317617671186602"/>
  </r>
  <r>
    <x v="8"/>
    <x v="1"/>
    <n v="33.799999999999997"/>
    <n v="2"/>
    <x v="1"/>
    <x v="0"/>
    <x v="0"/>
    <n v="12643.38"/>
    <n v="12227.951629955953"/>
    <n v="3"/>
    <n v="1.0339736680856941"/>
  </r>
  <r>
    <x v="8"/>
    <x v="0"/>
    <n v="32.1"/>
    <n v="1"/>
    <x v="1"/>
    <x v="0"/>
    <x v="2"/>
    <n v="11763"/>
    <n v="12227.585291005296"/>
    <n v="2"/>
    <n v="0.96200514819986183"/>
  </r>
  <r>
    <x v="8"/>
    <x v="1"/>
    <n v="25.3"/>
    <n v="0"/>
    <x v="1"/>
    <x v="0"/>
    <x v="1"/>
    <n v="11070.54"/>
    <n v="12227.995339805831"/>
    <n v="1"/>
    <n v="0.90534381902829464"/>
  </r>
  <r>
    <x v="8"/>
    <x v="1"/>
    <n v="28.6"/>
    <n v="0"/>
    <x v="1"/>
    <x v="0"/>
    <x v="2"/>
    <n v="11658.12"/>
    <n v="12229.01782685513"/>
    <n v="1"/>
    <n v="0.95331613421959138"/>
  </r>
  <r>
    <x v="8"/>
    <x v="0"/>
    <n v="33.700000000000003"/>
    <n v="4"/>
    <x v="1"/>
    <x v="0"/>
    <x v="3"/>
    <n v="12949.16"/>
    <n v="12229.522599469501"/>
    <n v="5"/>
    <n v="1.0588442757824181"/>
  </r>
  <r>
    <x v="8"/>
    <x v="0"/>
    <n v="36.1"/>
    <n v="3"/>
    <x v="1"/>
    <x v="0"/>
    <x v="1"/>
    <n v="12363.55"/>
    <n v="12228.885752212396"/>
    <n v="4"/>
    <n v="1.0110119802013229"/>
  </r>
  <r>
    <x v="8"/>
    <x v="0"/>
    <n v="33.700000000000003"/>
    <n v="0"/>
    <x v="1"/>
    <x v="0"/>
    <x v="0"/>
    <n v="10976.25"/>
    <n v="12228.766474756429"/>
    <n v="1"/>
    <n v="0.89757622100790213"/>
  </r>
  <r>
    <x v="8"/>
    <x v="0"/>
    <n v="31.8"/>
    <n v="2"/>
    <x v="1"/>
    <x v="1"/>
    <x v="3"/>
    <n v="43813.87"/>
    <n v="12229.876861702134"/>
    <n v="3"/>
    <n v="3.5825274853913829"/>
  </r>
  <r>
    <x v="8"/>
    <x v="1"/>
    <n v="28.3"/>
    <n v="0"/>
    <x v="1"/>
    <x v="0"/>
    <x v="2"/>
    <n v="11657.72"/>
    <n v="12201.852023070105"/>
    <n v="1"/>
    <n v="0.95540578413495647"/>
  </r>
  <r>
    <x v="8"/>
    <x v="1"/>
    <n v="35.799999999999997"/>
    <n v="1"/>
    <x v="1"/>
    <x v="0"/>
    <x v="1"/>
    <n v="11674.13"/>
    <n v="12202.335266429849"/>
    <n v="2"/>
    <n v="0.95671277219508888"/>
  </r>
  <r>
    <x v="8"/>
    <x v="0"/>
    <n v="22.1"/>
    <n v="0"/>
    <x v="1"/>
    <x v="0"/>
    <x v="1"/>
    <n v="10577.09"/>
    <n v="12202.804782222229"/>
    <n v="1"/>
    <n v="0.86677531836036037"/>
  </r>
  <r>
    <x v="8"/>
    <x v="1"/>
    <n v="41.9"/>
    <n v="0"/>
    <x v="1"/>
    <x v="0"/>
    <x v="3"/>
    <n v="11093.62"/>
    <n v="12204.251147686839"/>
    <n v="1"/>
    <n v="0.90899637067061312"/>
  </r>
  <r>
    <x v="8"/>
    <x v="0"/>
    <n v="34.4"/>
    <n v="0"/>
    <x v="1"/>
    <x v="0"/>
    <x v="3"/>
    <n v="10594.23"/>
    <n v="12205.240133570798"/>
    <n v="1"/>
    <n v="0.8680066827083821"/>
  </r>
  <r>
    <x v="9"/>
    <x v="1"/>
    <n v="32.799999999999997"/>
    <n v="2"/>
    <x v="1"/>
    <x v="0"/>
    <x v="0"/>
    <n v="12268.63"/>
    <n v="12206.675971479504"/>
    <n v="3"/>
    <n v="1.0050754217335864"/>
  </r>
  <r>
    <x v="9"/>
    <x v="0"/>
    <n v="37.299999999999997"/>
    <n v="0"/>
    <x v="1"/>
    <x v="0"/>
    <x v="1"/>
    <n v="20630.28"/>
    <n v="12206.620704727926"/>
    <n v="1"/>
    <n v="1.6900893784640478"/>
  </r>
  <r>
    <x v="9"/>
    <x v="1"/>
    <n v="27"/>
    <n v="0"/>
    <x v="1"/>
    <x v="0"/>
    <x v="0"/>
    <n v="11082.58"/>
    <n v="12199.099580357146"/>
    <n v="1"/>
    <n v="0.90847524663582935"/>
  </r>
  <r>
    <x v="9"/>
    <x v="0"/>
    <n v="38.299999999999997"/>
    <n v="0"/>
    <x v="1"/>
    <x v="0"/>
    <x v="3"/>
    <n v="10226.280000000001"/>
    <n v="12200.097363717608"/>
    <n v="1"/>
    <n v="0.83821298266130007"/>
  </r>
  <r>
    <x v="9"/>
    <x v="1"/>
    <n v="29.7"/>
    <n v="2"/>
    <x v="1"/>
    <x v="0"/>
    <x v="1"/>
    <n v="11881.36"/>
    <n v="12201.862853309483"/>
    <n v="3"/>
    <n v="0.97373328505962076"/>
  </r>
  <r>
    <x v="9"/>
    <x v="0"/>
    <n v="33.9"/>
    <n v="3"/>
    <x v="1"/>
    <x v="0"/>
    <x v="3"/>
    <n v="11987.17"/>
    <n v="12202.149785138765"/>
    <n v="4"/>
    <n v="0.9823818106707235"/>
  </r>
  <r>
    <x v="9"/>
    <x v="1"/>
    <n v="26.8"/>
    <n v="1"/>
    <x v="1"/>
    <x v="0"/>
    <x v="1"/>
    <n v="35160.129999999997"/>
    <n v="12202.342419354842"/>
    <n v="2"/>
    <n v="2.8814246307520825"/>
  </r>
  <r>
    <x v="9"/>
    <x v="1"/>
    <n v="25.4"/>
    <n v="3"/>
    <x v="1"/>
    <x v="0"/>
    <x v="2"/>
    <n v="13047.33"/>
    <n v="12181.752475336325"/>
    <n v="4"/>
    <n v="1.0710552546865617"/>
  </r>
  <r>
    <x v="9"/>
    <x v="1"/>
    <n v="32.4"/>
    <n v="1"/>
    <x v="1"/>
    <x v="0"/>
    <x v="2"/>
    <n v="11879.1"/>
    <n v="12180.975475763018"/>
    <n v="2"/>
    <n v="0.97521746297218381"/>
  </r>
  <r>
    <x v="9"/>
    <x v="0"/>
    <n v="30.7"/>
    <n v="0"/>
    <x v="1"/>
    <x v="1"/>
    <x v="2"/>
    <n v="42303.69"/>
    <n v="12181.246702605573"/>
    <n v="1"/>
    <n v="3.4728538903124937"/>
  </r>
  <r>
    <x v="9"/>
    <x v="0"/>
    <n v="33"/>
    <n v="0"/>
    <x v="1"/>
    <x v="0"/>
    <x v="3"/>
    <n v="20781.490000000002"/>
    <n v="12154.158174460432"/>
    <n v="1"/>
    <n v="1.7098255347431801"/>
  </r>
  <r>
    <x v="9"/>
    <x v="1"/>
    <n v="30.1"/>
    <n v="2"/>
    <x v="1"/>
    <x v="0"/>
    <x v="3"/>
    <n v="11881.97"/>
    <n v="12146.392799279929"/>
    <n v="3"/>
    <n v="0.97823034347319926"/>
  </r>
  <r>
    <x v="9"/>
    <x v="1"/>
    <n v="37.1"/>
    <n v="0"/>
    <x v="1"/>
    <x v="0"/>
    <x v="1"/>
    <n v="10713.64"/>
    <n v="12146.631018018019"/>
    <n v="1"/>
    <n v="0.88202564020489671"/>
  </r>
  <r>
    <x v="9"/>
    <x v="1"/>
    <n v="40.799999999999997"/>
    <n v="3"/>
    <x v="1"/>
    <x v="0"/>
    <x v="3"/>
    <n v="12485.8"/>
    <n v="12147.923165013528"/>
    <n v="4"/>
    <n v="1.0278135472538688"/>
  </r>
  <r>
    <x v="9"/>
    <x v="0"/>
    <n v="32.799999999999997"/>
    <n v="0"/>
    <x v="1"/>
    <x v="0"/>
    <x v="0"/>
    <n v="10601.63"/>
    <n v="12147.618222021663"/>
    <n v="1"/>
    <n v="0.87273322277950438"/>
  </r>
  <r>
    <x v="9"/>
    <x v="1"/>
    <n v="33.5"/>
    <n v="2"/>
    <x v="1"/>
    <x v="0"/>
    <x v="0"/>
    <n v="12269.69"/>
    <n v="12149.014778681121"/>
    <n v="3"/>
    <n v="1.0099329224235234"/>
  </r>
  <r>
    <x v="9"/>
    <x v="1"/>
    <n v="35.200000000000003"/>
    <n v="0"/>
    <x v="1"/>
    <x v="1"/>
    <x v="3"/>
    <n v="44423.8"/>
    <n v="12148.905669077758"/>
    <n v="1"/>
    <n v="3.6566091802877816"/>
  </r>
  <r>
    <x v="9"/>
    <x v="0"/>
    <n v="35.200000000000003"/>
    <n v="1"/>
    <x v="1"/>
    <x v="0"/>
    <x v="2"/>
    <n v="11394.07"/>
    <n v="12119.697619909502"/>
    <n v="2"/>
    <n v="0.94012824059921385"/>
  </r>
  <r>
    <x v="9"/>
    <x v="0"/>
    <n v="27.6"/>
    <n v="0"/>
    <x v="1"/>
    <x v="0"/>
    <x v="0"/>
    <n v="10594.5"/>
    <n v="12120.354891304349"/>
    <n v="1"/>
    <n v="0.87410806820524201"/>
  </r>
  <r>
    <x v="9"/>
    <x v="0"/>
    <n v="29"/>
    <n v="0"/>
    <x v="1"/>
    <x v="0"/>
    <x v="2"/>
    <n v="10796.35"/>
    <n v="12121.738259292837"/>
    <n v="1"/>
    <n v="0.89066021465388767"/>
  </r>
  <r>
    <x v="9"/>
    <x v="1"/>
    <n v="29.8"/>
    <n v="0"/>
    <x v="1"/>
    <x v="0"/>
    <x v="2"/>
    <n v="11286.54"/>
    <n v="12122.940970961887"/>
    <n v="1"/>
    <n v="0.93100676040860719"/>
  </r>
  <r>
    <x v="9"/>
    <x v="0"/>
    <n v="32.700000000000003"/>
    <n v="1"/>
    <x v="1"/>
    <x v="0"/>
    <x v="3"/>
    <n v="10807.49"/>
    <n v="12123.700644868302"/>
    <n v="2"/>
    <n v="0.89143491055881308"/>
  </r>
  <r>
    <x v="9"/>
    <x v="0"/>
    <n v="29.9"/>
    <n v="0"/>
    <x v="1"/>
    <x v="0"/>
    <x v="1"/>
    <n v="10214.64"/>
    <n v="12124.897199999999"/>
    <n v="1"/>
    <n v="0.84245167868309845"/>
  </r>
  <r>
    <x v="9"/>
    <x v="0"/>
    <n v="21.5"/>
    <n v="1"/>
    <x v="1"/>
    <x v="0"/>
    <x v="1"/>
    <n v="10791.96"/>
    <n v="12126.635377616014"/>
    <n v="2"/>
    <n v="0.88993852490364889"/>
  </r>
  <r>
    <x v="9"/>
    <x v="0"/>
    <n v="37.700000000000003"/>
    <n v="3"/>
    <x v="1"/>
    <x v="0"/>
    <x v="0"/>
    <n v="30063.58"/>
    <n v="12127.850928961749"/>
    <n v="4"/>
    <n v="2.4788876591653248"/>
  </r>
  <r>
    <x v="9"/>
    <x v="1"/>
    <n v="30.5"/>
    <n v="0"/>
    <x v="1"/>
    <x v="0"/>
    <x v="1"/>
    <n v="10704.47"/>
    <n v="12111.501130355511"/>
    <n v="1"/>
    <n v="0.88382685884997225"/>
  </r>
  <r>
    <x v="10"/>
    <x v="1"/>
    <n v="30.8"/>
    <n v="3"/>
    <x v="1"/>
    <x v="0"/>
    <x v="1"/>
    <n v="12105.32"/>
    <n v="12112.784917883209"/>
    <n v="4"/>
    <n v="0.99938371580657814"/>
  </r>
  <r>
    <x v="10"/>
    <x v="0"/>
    <n v="33.6"/>
    <n v="1"/>
    <x v="1"/>
    <x v="0"/>
    <x v="0"/>
    <n v="10825.25"/>
    <n v="12112.791735159817"/>
    <n v="2"/>
    <n v="0.89370396492309301"/>
  </r>
  <r>
    <x v="10"/>
    <x v="1"/>
    <n v="31.9"/>
    <n v="3"/>
    <x v="1"/>
    <x v="0"/>
    <x v="3"/>
    <n v="27322.73"/>
    <n v="12113.968647166359"/>
    <n v="4"/>
    <n v="2.2554730655003965"/>
  </r>
  <r>
    <x v="10"/>
    <x v="0"/>
    <n v="39.6"/>
    <n v="1"/>
    <x v="1"/>
    <x v="0"/>
    <x v="1"/>
    <n v="10450.549999999999"/>
    <n v="12100.053952424518"/>
    <n v="2"/>
    <n v="0.86367796714708012"/>
  </r>
  <r>
    <x v="10"/>
    <x v="0"/>
    <n v="29.2"/>
    <n v="1"/>
    <x v="1"/>
    <x v="0"/>
    <x v="1"/>
    <n v="10436.1"/>
    <n v="12101.564487179485"/>
    <n v="2"/>
    <n v="0.86237610112775964"/>
  </r>
  <r>
    <x v="10"/>
    <x v="0"/>
    <n v="30"/>
    <n v="0"/>
    <x v="1"/>
    <x v="0"/>
    <x v="0"/>
    <n v="24476.48"/>
    <n v="12103.09103574702"/>
    <n v="1"/>
    <n v="2.0223329666535288"/>
  </r>
  <r>
    <x v="10"/>
    <x v="0"/>
    <n v="34.200000000000003"/>
    <n v="2"/>
    <x v="1"/>
    <x v="1"/>
    <x v="3"/>
    <n v="44260.75"/>
    <n v="12091.73930275229"/>
    <n v="3"/>
    <n v="3.6604121947886754"/>
  </r>
  <r>
    <x v="10"/>
    <x v="0"/>
    <n v="40.6"/>
    <n v="3"/>
    <x v="1"/>
    <x v="1"/>
    <x v="2"/>
    <n v="48549.18"/>
    <n v="12062.199348025708"/>
    <n v="4"/>
    <n v="4.0249028058010277"/>
  </r>
  <r>
    <x v="10"/>
    <x v="0"/>
    <n v="32.799999999999997"/>
    <n v="0"/>
    <x v="1"/>
    <x v="0"/>
    <x v="2"/>
    <n v="10435.07"/>
    <n v="12028.663520220587"/>
    <n v="1"/>
    <n v="0.86751699242881775"/>
  </r>
  <r>
    <x v="10"/>
    <x v="0"/>
    <n v="25.1"/>
    <n v="3"/>
    <x v="1"/>
    <x v="1"/>
    <x v="1"/>
    <n v="25382.3"/>
    <n v="12030.129567617292"/>
    <n v="4"/>
    <n v="2.1098941501281985"/>
  </r>
  <r>
    <x v="10"/>
    <x v="1"/>
    <n v="21.5"/>
    <n v="3"/>
    <x v="1"/>
    <x v="0"/>
    <x v="0"/>
    <n v="12475.35"/>
    <n v="12017.834751381213"/>
    <n v="4"/>
    <n v="1.0380696904295681"/>
  </r>
  <r>
    <x v="10"/>
    <x v="1"/>
    <n v="47.4"/>
    <n v="0"/>
    <x v="1"/>
    <x v="1"/>
    <x v="3"/>
    <n v="63770.43"/>
    <n v="12017.413078341013"/>
    <n v="1"/>
    <n v="5.3065022883280486"/>
  </r>
  <r>
    <x v="10"/>
    <x v="0"/>
    <n v="30.2"/>
    <n v="0"/>
    <x v="1"/>
    <x v="0"/>
    <x v="0"/>
    <n v="10231.5"/>
    <n v="11969.670442804425"/>
    <n v="1"/>
    <n v="0.8547854386543009"/>
  </r>
  <r>
    <x v="10"/>
    <x v="1"/>
    <n v="46.7"/>
    <n v="2"/>
    <x v="1"/>
    <x v="0"/>
    <x v="1"/>
    <n v="11538.42"/>
    <n v="11971.275401662046"/>
    <n v="3"/>
    <n v="0.96384216492071095"/>
  </r>
  <r>
    <x v="10"/>
    <x v="1"/>
    <n v="32.700000000000003"/>
    <n v="0"/>
    <x v="1"/>
    <x v="0"/>
    <x v="2"/>
    <n v="10923.93"/>
    <n v="11971.675452865062"/>
    <n v="1"/>
    <n v="0.9124813016364961"/>
  </r>
  <r>
    <x v="10"/>
    <x v="0"/>
    <n v="21"/>
    <n v="2"/>
    <x v="1"/>
    <x v="0"/>
    <x v="3"/>
    <n v="11013.71"/>
    <n v="11972.644690101753"/>
    <n v="3"/>
    <n v="0.9199061932494712"/>
  </r>
  <r>
    <x v="10"/>
    <x v="0"/>
    <n v="24"/>
    <n v="0"/>
    <x v="1"/>
    <x v="0"/>
    <x v="2"/>
    <n v="10422.92"/>
    <n v="11973.532592592588"/>
    <n v="1"/>
    <n v="0.87049664912159064"/>
  </r>
  <r>
    <x v="10"/>
    <x v="0"/>
    <n v="30.8"/>
    <n v="1"/>
    <x v="1"/>
    <x v="1"/>
    <x v="3"/>
    <n v="41999.519999999997"/>
    <n v="11974.969675625573"/>
    <n v="2"/>
    <n v="3.5072756873437294"/>
  </r>
  <r>
    <x v="10"/>
    <x v="0"/>
    <n v="25.5"/>
    <n v="1"/>
    <x v="1"/>
    <x v="0"/>
    <x v="2"/>
    <n v="25517.11"/>
    <n v="11947.117588126152"/>
    <n v="2"/>
    <n v="2.1358381895697267"/>
  </r>
  <r>
    <x v="10"/>
    <x v="1"/>
    <n v="35.799999999999997"/>
    <n v="3"/>
    <x v="1"/>
    <x v="0"/>
    <x v="0"/>
    <n v="12495.29"/>
    <n v="11934.517780872788"/>
    <n v="4"/>
    <n v="1.0469874216473121"/>
  </r>
  <r>
    <x v="10"/>
    <x v="0"/>
    <n v="31.6"/>
    <n v="0"/>
    <x v="1"/>
    <x v="0"/>
    <x v="1"/>
    <n v="9850.43"/>
    <n v="11933.996617100365"/>
    <n v="1"/>
    <n v="0.82540914967959711"/>
  </r>
  <r>
    <x v="10"/>
    <x v="1"/>
    <n v="23"/>
    <n v="3"/>
    <x v="1"/>
    <x v="0"/>
    <x v="1"/>
    <n v="12094.48"/>
    <n v="11935.934818604648"/>
    <n v="4"/>
    <n v="1.0132830133378599"/>
  </r>
  <r>
    <x v="10"/>
    <x v="1"/>
    <n v="31.9"/>
    <n v="1"/>
    <x v="1"/>
    <x v="0"/>
    <x v="3"/>
    <n v="10928.85"/>
    <n v="11935.78719739292"/>
    <n v="2"/>
    <n v="0.91563713555375215"/>
  </r>
  <r>
    <x v="10"/>
    <x v="1"/>
    <n v="28.9"/>
    <n v="2"/>
    <x v="1"/>
    <x v="0"/>
    <x v="2"/>
    <n v="12096.65"/>
    <n v="11936.725629077349"/>
    <n v="3"/>
    <n v="1.013397675031843"/>
  </r>
  <r>
    <x v="10"/>
    <x v="1"/>
    <n v="31.2"/>
    <n v="0"/>
    <x v="1"/>
    <x v="0"/>
    <x v="3"/>
    <n v="10338.93"/>
    <n v="11936.576445895518"/>
    <n v="1"/>
    <n v="0.86615538775819756"/>
  </r>
  <r>
    <x v="10"/>
    <x v="1"/>
    <n v="32.299999999999997"/>
    <n v="1"/>
    <x v="1"/>
    <x v="0"/>
    <x v="2"/>
    <n v="11512.41"/>
    <n v="11938.068179271704"/>
    <n v="2"/>
    <n v="0.96434446738955781"/>
  </r>
  <r>
    <x v="10"/>
    <x v="1"/>
    <n v="24.6"/>
    <n v="3"/>
    <x v="1"/>
    <x v="0"/>
    <x v="0"/>
    <n v="12479.71"/>
    <n v="11938.4659906542"/>
    <n v="4"/>
    <n v="1.045336143669505"/>
  </r>
  <r>
    <x v="10"/>
    <x v="1"/>
    <n v="27.6"/>
    <n v="1"/>
    <x v="1"/>
    <x v="0"/>
    <x v="0"/>
    <n v="11305.93"/>
    <n v="11937.959681945738"/>
    <n v="2"/>
    <n v="0.94705714386842987"/>
  </r>
  <r>
    <x v="11"/>
    <x v="1"/>
    <n v="22.9"/>
    <n v="1"/>
    <x v="1"/>
    <x v="1"/>
    <x v="3"/>
    <n v="23244.79"/>
    <n v="11938.551470037446"/>
    <n v="2"/>
    <n v="1.9470360418798021"/>
  </r>
  <r>
    <x v="11"/>
    <x v="1"/>
    <n v="28.1"/>
    <n v="3"/>
    <x v="1"/>
    <x v="0"/>
    <x v="1"/>
    <n v="11741.73"/>
    <n v="11927.955182755386"/>
    <n v="4"/>
    <n v="0.98438750147010801"/>
  </r>
  <r>
    <x v="11"/>
    <x v="1"/>
    <n v="24.8"/>
    <n v="1"/>
    <x v="1"/>
    <x v="0"/>
    <x v="0"/>
    <n v="10942.13"/>
    <n v="11928.129878048776"/>
    <n v="2"/>
    <n v="0.91733826776456362"/>
  </r>
  <r>
    <x v="11"/>
    <x v="1"/>
    <n v="35.9"/>
    <n v="2"/>
    <x v="1"/>
    <x v="0"/>
    <x v="1"/>
    <n v="11163.57"/>
    <n v="11929.055699530512"/>
    <n v="3"/>
    <n v="0.9358301512867746"/>
  </r>
  <r>
    <x v="11"/>
    <x v="1"/>
    <n v="37.4"/>
    <n v="1"/>
    <x v="1"/>
    <x v="0"/>
    <x v="0"/>
    <n v="10959.69"/>
    <n v="11929.775140977441"/>
    <n v="2"/>
    <n v="0.91868370279291289"/>
  </r>
  <r>
    <x v="11"/>
    <x v="1"/>
    <n v="26.6"/>
    <n v="0"/>
    <x v="1"/>
    <x v="0"/>
    <x v="0"/>
    <n v="10355.64"/>
    <n v="11930.687732831604"/>
    <n v="1"/>
    <n v="0.86798349197445757"/>
  </r>
  <r>
    <x v="11"/>
    <x v="1"/>
    <n v="33.299999999999997"/>
    <n v="0"/>
    <x v="1"/>
    <x v="0"/>
    <x v="2"/>
    <n v="10564.88"/>
    <n v="11932.170828625232"/>
    <n v="1"/>
    <n v="0.88541139342850272"/>
  </r>
  <r>
    <x v="11"/>
    <x v="1"/>
    <n v="38.1"/>
    <n v="3"/>
    <x v="1"/>
    <x v="0"/>
    <x v="3"/>
    <n v="20463"/>
    <n v="11933.45950989632"/>
    <n v="4"/>
    <n v="1.7147584053920157"/>
  </r>
  <r>
    <x v="11"/>
    <x v="1"/>
    <n v="22.6"/>
    <n v="3"/>
    <x v="1"/>
    <x v="1"/>
    <x v="2"/>
    <n v="24873.38"/>
    <n v="11925.412773584903"/>
    <n v="4"/>
    <n v="2.085745833057886"/>
  </r>
  <r>
    <x v="11"/>
    <x v="0"/>
    <n v="31.2"/>
    <n v="1"/>
    <x v="1"/>
    <x v="0"/>
    <x v="0"/>
    <n v="10461.98"/>
    <n v="11913.186175637393"/>
    <n v="2"/>
    <n v="0.87818488234447922"/>
  </r>
  <r>
    <x v="11"/>
    <x v="0"/>
    <n v="31.4"/>
    <n v="0"/>
    <x v="1"/>
    <x v="0"/>
    <x v="3"/>
    <n v="27346.04"/>
    <n v="11914.557826086955"/>
    <n v="1"/>
    <n v="2.2951787551969218"/>
  </r>
  <r>
    <x v="11"/>
    <x v="0"/>
    <n v="36.1"/>
    <n v="1"/>
    <x v="1"/>
    <x v="0"/>
    <x v="1"/>
    <n v="10085.85"/>
    <n v="11899.958505203405"/>
    <n v="2"/>
    <n v="0.84755337555083377"/>
  </r>
  <r>
    <x v="11"/>
    <x v="1"/>
    <n v="39.6"/>
    <n v="1"/>
    <x v="1"/>
    <x v="0"/>
    <x v="3"/>
    <n v="10579.71"/>
    <n v="11901.676410984848"/>
    <n v="2"/>
    <n v="0.88892603316246122"/>
  </r>
  <r>
    <x v="11"/>
    <x v="0"/>
    <n v="24.3"/>
    <n v="0"/>
    <x v="1"/>
    <x v="0"/>
    <x v="0"/>
    <n v="9863.4699999999993"/>
    <n v="11902.929459715637"/>
    <n v="1"/>
    <n v="0.82865903165955912"/>
  </r>
  <r>
    <x v="11"/>
    <x v="0"/>
    <n v="26.4"/>
    <n v="2"/>
    <x v="1"/>
    <x v="0"/>
    <x v="2"/>
    <n v="11244.38"/>
    <n v="11904.864430740035"/>
    <n v="3"/>
    <n v="0.94451978562354966"/>
  </r>
  <r>
    <x v="11"/>
    <x v="1"/>
    <n v="32.299999999999997"/>
    <n v="2"/>
    <x v="1"/>
    <x v="0"/>
    <x v="2"/>
    <n v="29186.48"/>
    <n v="11905.491671415002"/>
    <n v="3"/>
    <n v="2.4515140412114622"/>
  </r>
  <r>
    <x v="11"/>
    <x v="0"/>
    <n v="41.5"/>
    <n v="0"/>
    <x v="1"/>
    <x v="0"/>
    <x v="3"/>
    <n v="9504.31"/>
    <n v="11889.064876425851"/>
    <n v="1"/>
    <n v="0.79941611041635019"/>
  </r>
  <r>
    <x v="11"/>
    <x v="0"/>
    <n v="36.6"/>
    <n v="3"/>
    <x v="1"/>
    <x v="0"/>
    <x v="1"/>
    <n v="11264.54"/>
    <n v="11891.333910561367"/>
    <n v="4"/>
    <n v="0.94728985702733692"/>
  </r>
  <r>
    <x v="11"/>
    <x v="0"/>
    <n v="21.4"/>
    <n v="1"/>
    <x v="1"/>
    <x v="0"/>
    <x v="1"/>
    <n v="10065.41"/>
    <n v="11891.930857142856"/>
    <n v="2"/>
    <n v="0.84640670391673523"/>
  </r>
  <r>
    <x v="11"/>
    <x v="0"/>
    <n v="34.1"/>
    <n v="0"/>
    <x v="1"/>
    <x v="1"/>
    <x v="2"/>
    <n v="43254.42"/>
    <n v="11893.672059103907"/>
    <n v="1"/>
    <n v="3.6367590921502906"/>
  </r>
  <r>
    <x v="11"/>
    <x v="1"/>
    <n v="26.7"/>
    <n v="2"/>
    <x v="1"/>
    <x v="0"/>
    <x v="1"/>
    <n v="11150.78"/>
    <n v="11863.747681297709"/>
    <n v="3"/>
    <n v="0.93990367121330065"/>
  </r>
  <r>
    <x v="11"/>
    <x v="0"/>
    <n v="28.9"/>
    <n v="0"/>
    <x v="1"/>
    <x v="0"/>
    <x v="0"/>
    <n v="9869.81"/>
    <n v="11864.42864374403"/>
    <n v="1"/>
    <n v="0.83188245269646688"/>
  </r>
  <r>
    <x v="11"/>
    <x v="0"/>
    <n v="20.9"/>
    <n v="0"/>
    <x v="1"/>
    <x v="1"/>
    <x v="3"/>
    <n v="21195.82"/>
    <n v="11866.335544933076"/>
    <n v="1"/>
    <n v="1.7862144484065776"/>
  </r>
  <r>
    <x v="11"/>
    <x v="0"/>
    <n v="30.5"/>
    <n v="0"/>
    <x v="1"/>
    <x v="0"/>
    <x v="2"/>
    <n v="10072.06"/>
    <n v="11857.407808612439"/>
    <n v="1"/>
    <n v="0.84943186255973413"/>
  </r>
  <r>
    <x v="11"/>
    <x v="1"/>
    <n v="23.8"/>
    <n v="2"/>
    <x v="1"/>
    <x v="0"/>
    <x v="2"/>
    <n v="11729.68"/>
    <n v="11859.117911877393"/>
    <n v="3"/>
    <n v="0.98908536766062893"/>
  </r>
  <r>
    <x v="11"/>
    <x v="0"/>
    <n v="29.5"/>
    <n v="0"/>
    <x v="1"/>
    <x v="0"/>
    <x v="3"/>
    <n v="9487.64"/>
    <n v="11859.242013422818"/>
    <n v="1"/>
    <n v="0.80002077613910449"/>
  </r>
  <r>
    <x v="11"/>
    <x v="0"/>
    <n v="28.6"/>
    <n v="3"/>
    <x v="1"/>
    <x v="0"/>
    <x v="1"/>
    <n v="11253.42"/>
    <n v="11861.51802303263"/>
    <n v="4"/>
    <n v="0.94873354136866561"/>
  </r>
  <r>
    <x v="11"/>
    <x v="1"/>
    <n v="36.9"/>
    <n v="3"/>
    <x v="1"/>
    <x v="1"/>
    <x v="0"/>
    <n v="46661.440000000002"/>
    <n v="11862.10217098943"/>
    <n v="4"/>
    <n v="3.9336568954967888"/>
  </r>
  <r>
    <x v="12"/>
    <x v="1"/>
    <n v="30.8"/>
    <n v="1"/>
    <x v="1"/>
    <x v="0"/>
    <x v="2"/>
    <n v="10797.34"/>
    <n v="11828.641269230768"/>
    <n v="2"/>
    <n v="0.91281320941624644"/>
  </r>
  <r>
    <x v="12"/>
    <x v="0"/>
    <n v="32.200000000000003"/>
    <n v="3"/>
    <x v="1"/>
    <x v="0"/>
    <x v="2"/>
    <n v="11488.32"/>
    <n v="11829.633859480266"/>
    <n v="4"/>
    <n v="0.9711475550693619"/>
  </r>
  <r>
    <x v="12"/>
    <x v="1"/>
    <n v="37.4"/>
    <n v="0"/>
    <x v="1"/>
    <x v="0"/>
    <x v="1"/>
    <n v="9634.5400000000009"/>
    <n v="11829.962678227359"/>
    <n v="1"/>
    <n v="0.81441846116150829"/>
  </r>
  <r>
    <x v="12"/>
    <x v="0"/>
    <n v="24.3"/>
    <n v="3"/>
    <x v="1"/>
    <x v="1"/>
    <x v="2"/>
    <n v="24869.84"/>
    <n v="11832.079768563161"/>
    <n v="4"/>
    <n v="2.1018992845262141"/>
  </r>
  <r>
    <x v="12"/>
    <x v="1"/>
    <n v="31.2"/>
    <n v="0"/>
    <x v="1"/>
    <x v="0"/>
    <x v="1"/>
    <n v="9625.92"/>
    <n v="11819.495057915055"/>
    <n v="1"/>
    <n v="0.81441042555823029"/>
  </r>
  <r>
    <x v="12"/>
    <x v="0"/>
    <n v="26.4"/>
    <n v="3"/>
    <x v="1"/>
    <x v="0"/>
    <x v="3"/>
    <n v="25992.82"/>
    <n v="11821.614454106277"/>
    <n v="4"/>
    <n v="2.1987538251149199"/>
  </r>
  <r>
    <x v="12"/>
    <x v="0"/>
    <n v="33.299999999999997"/>
    <n v="0"/>
    <x v="1"/>
    <x v="0"/>
    <x v="2"/>
    <n v="9722.77"/>
    <n v="11807.909226305606"/>
    <n v="1"/>
    <n v="0.82341164838392034"/>
  </r>
  <r>
    <x v="12"/>
    <x v="0"/>
    <n v="36.700000000000003"/>
    <n v="0"/>
    <x v="1"/>
    <x v="0"/>
    <x v="1"/>
    <n v="9144.57"/>
    <n v="11809.927754114227"/>
    <n v="1"/>
    <n v="0.77431210337542533"/>
  </r>
  <r>
    <x v="12"/>
    <x v="0"/>
    <n v="27.4"/>
    <n v="0"/>
    <x v="1"/>
    <x v="1"/>
    <x v="0"/>
    <n v="24393.62"/>
    <n v="11812.510465116276"/>
    <n v="1"/>
    <n v="2.0650665302720541"/>
  </r>
  <r>
    <x v="12"/>
    <x v="1"/>
    <n v="38.4"/>
    <n v="2"/>
    <x v="1"/>
    <x v="0"/>
    <x v="2"/>
    <n v="11396.9"/>
    <n v="11800.307643064982"/>
    <n v="3"/>
    <n v="0.9658138028882608"/>
  </r>
  <r>
    <x v="12"/>
    <x v="0"/>
    <n v="34.1"/>
    <n v="0"/>
    <x v="1"/>
    <x v="0"/>
    <x v="3"/>
    <n v="9140.9500000000007"/>
    <n v="11800.699300970869"/>
    <n v="1"/>
    <n v="0.77461087405624807"/>
  </r>
  <r>
    <x v="12"/>
    <x v="1"/>
    <n v="46.8"/>
    <n v="5"/>
    <x v="1"/>
    <x v="0"/>
    <x v="3"/>
    <n v="12592.53"/>
    <n v="11803.284091350821"/>
    <n v="6"/>
    <n v="1.0668666366530584"/>
  </r>
  <r>
    <x v="12"/>
    <x v="1"/>
    <n v="31.7"/>
    <n v="2"/>
    <x v="1"/>
    <x v="0"/>
    <x v="0"/>
    <n v="11187.66"/>
    <n v="11802.516342412448"/>
    <n v="3"/>
    <n v="0.94790463960613591"/>
  </r>
  <r>
    <x v="12"/>
    <x v="0"/>
    <n v="30.2"/>
    <n v="1"/>
    <x v="1"/>
    <x v="0"/>
    <x v="1"/>
    <n v="9724.5300000000007"/>
    <n v="11803.115034079839"/>
    <n v="2"/>
    <n v="0.82389521511243291"/>
  </r>
  <r>
    <x v="12"/>
    <x v="1"/>
    <n v="37.5"/>
    <n v="2"/>
    <x v="1"/>
    <x v="0"/>
    <x v="0"/>
    <n v="33471.97"/>
    <n v="11805.140945419098"/>
    <n v="3"/>
    <n v="2.8353723309833554"/>
  </r>
  <r>
    <x v="12"/>
    <x v="1"/>
    <n v="25.3"/>
    <n v="2"/>
    <x v="1"/>
    <x v="1"/>
    <x v="3"/>
    <n v="24667.42"/>
    <n v="11784.002575609751"/>
    <n v="3"/>
    <n v="2.0932972342568932"/>
  </r>
  <r>
    <x v="12"/>
    <x v="0"/>
    <n v="36.799999999999997"/>
    <n v="2"/>
    <x v="1"/>
    <x v="0"/>
    <x v="0"/>
    <n v="26467.1"/>
    <n v="11771.421113281245"/>
    <n v="3"/>
    <n v="2.248420113875476"/>
  </r>
  <r>
    <x v="12"/>
    <x v="0"/>
    <n v="47.7"/>
    <n v="1"/>
    <x v="1"/>
    <x v="0"/>
    <x v="3"/>
    <n v="9748.91"/>
    <n v="11757.055835777121"/>
    <n v="2"/>
    <n v="0.82919653833179352"/>
  </r>
  <r>
    <x v="12"/>
    <x v="1"/>
    <n v="30.9"/>
    <n v="0"/>
    <x v="1"/>
    <x v="0"/>
    <x v="2"/>
    <n v="23045.57"/>
    <n v="11759.020753424651"/>
    <n v="1"/>
    <n v="1.9598205057413729"/>
  </r>
  <r>
    <x v="12"/>
    <x v="1"/>
    <n v="18.3"/>
    <n v="0"/>
    <x v="1"/>
    <x v="0"/>
    <x v="0"/>
    <n v="9991.0400000000009"/>
    <n v="11747.966346718898"/>
    <n v="1"/>
    <n v="0.85044846955919384"/>
  </r>
  <r>
    <x v="12"/>
    <x v="1"/>
    <n v="24.9"/>
    <n v="0"/>
    <x v="1"/>
    <x v="0"/>
    <x v="3"/>
    <n v="27117.99"/>
    <n v="11749.688823529406"/>
    <n v="1"/>
    <n v="2.3079751648992368"/>
  </r>
  <r>
    <x v="12"/>
    <x v="0"/>
    <n v="32.799999999999997"/>
    <n v="3"/>
    <x v="1"/>
    <x v="0"/>
    <x v="0"/>
    <n v="11289.11"/>
    <n v="11734.607075564274"/>
    <n v="4"/>
    <n v="0.96203562056270631"/>
  </r>
  <r>
    <x v="12"/>
    <x v="1"/>
    <n v="24.1"/>
    <n v="1"/>
    <x v="1"/>
    <x v="1"/>
    <x v="0"/>
    <n v="23887.66"/>
    <n v="11735.044695481331"/>
    <n v="2"/>
    <n v="2.0355832141992716"/>
  </r>
  <r>
    <x v="12"/>
    <x v="1"/>
    <n v="33.299999999999997"/>
    <n v="2"/>
    <x v="1"/>
    <x v="0"/>
    <x v="1"/>
    <n v="10806.84"/>
    <n v="11723.095221238931"/>
    <n v="3"/>
    <n v="0.92184186821421221"/>
  </r>
  <r>
    <x v="12"/>
    <x v="0"/>
    <n v="34.5"/>
    <n v="3"/>
    <x v="1"/>
    <x v="1"/>
    <x v="0"/>
    <n v="60021.4"/>
    <n v="11723.997047244087"/>
    <n v="4"/>
    <n v="5.1195338721199173"/>
  </r>
  <r>
    <x v="12"/>
    <x v="0"/>
    <n v="41.8"/>
    <n v="2"/>
    <x v="1"/>
    <x v="1"/>
    <x v="3"/>
    <n v="47269.85"/>
    <n v="11676.413399014771"/>
    <n v="3"/>
    <n v="4.0483193241503868"/>
  </r>
  <r>
    <x v="12"/>
    <x v="1"/>
    <n v="23.2"/>
    <n v="0"/>
    <x v="1"/>
    <x v="0"/>
    <x v="2"/>
    <n v="10197.77"/>
    <n v="11641.311390532535"/>
    <n v="1"/>
    <n v="0.87599838694234089"/>
  </r>
  <r>
    <x v="12"/>
    <x v="0"/>
    <n v="38.6"/>
    <n v="2"/>
    <x v="1"/>
    <x v="0"/>
    <x v="1"/>
    <n v="10325.209999999999"/>
    <n v="11642.736406712726"/>
    <n v="3"/>
    <n v="0.88683704923929274"/>
  </r>
  <r>
    <x v="12"/>
    <x v="1"/>
    <n v="44.7"/>
    <n v="3"/>
    <x v="1"/>
    <x v="0"/>
    <x v="1"/>
    <n v="11411.69"/>
    <n v="11644.03831027667"/>
    <n v="4"/>
    <n v="0.98004572777198729"/>
  </r>
  <r>
    <x v="13"/>
    <x v="1"/>
    <n v="37.700000000000003"/>
    <n v="1"/>
    <x v="1"/>
    <x v="0"/>
    <x v="3"/>
    <n v="9877.61"/>
    <n v="11644.268130563787"/>
    <n v="2"/>
    <n v="0.84828087856147216"/>
  </r>
  <r>
    <x v="13"/>
    <x v="1"/>
    <n v="18.100000000000001"/>
    <n v="0"/>
    <x v="1"/>
    <x v="0"/>
    <x v="0"/>
    <n v="9644.25"/>
    <n v="11646.017297029692"/>
    <n v="1"/>
    <n v="0.82811572008052559"/>
  </r>
  <r>
    <x v="13"/>
    <x v="0"/>
    <n v="24.4"/>
    <n v="4"/>
    <x v="1"/>
    <x v="0"/>
    <x v="0"/>
    <n v="11520.1"/>
    <n v="11648.001209117929"/>
    <n v="5"/>
    <n v="0.9890194715108882"/>
  </r>
  <r>
    <x v="13"/>
    <x v="1"/>
    <n v="21.6"/>
    <n v="1"/>
    <x v="1"/>
    <x v="0"/>
    <x v="3"/>
    <n v="9855.1299999999992"/>
    <n v="11648.128095238088"/>
    <n v="2"/>
    <n v="0.8460698508311314"/>
  </r>
  <r>
    <x v="13"/>
    <x v="1"/>
    <n v="20.6"/>
    <n v="0"/>
    <x v="1"/>
    <x v="0"/>
    <x v="1"/>
    <n v="9264.7999999999993"/>
    <n v="11649.908629592841"/>
    <n v="1"/>
    <n v="0.79526803982528749"/>
  </r>
  <r>
    <x v="13"/>
    <x v="1"/>
    <n v="39.5"/>
    <n v="1"/>
    <x v="1"/>
    <x v="0"/>
    <x v="1"/>
    <n v="9880.07"/>
    <n v="11652.279512922456"/>
    <n v="2"/>
    <n v="0.84790877090125893"/>
  </r>
  <r>
    <x v="13"/>
    <x v="0"/>
    <n v="23.2"/>
    <n v="1"/>
    <x v="1"/>
    <x v="1"/>
    <x v="3"/>
    <n v="22218.11"/>
    <n v="11654.042905472628"/>
    <n v="2"/>
    <n v="1.906472301519208"/>
  </r>
  <r>
    <x v="13"/>
    <x v="0"/>
    <n v="22.4"/>
    <n v="0"/>
    <x v="1"/>
    <x v="0"/>
    <x v="2"/>
    <n v="9361.33"/>
    <n v="11643.520926294814"/>
    <n v="1"/>
    <n v="0.80399477608694003"/>
  </r>
  <r>
    <x v="13"/>
    <x v="1"/>
    <n v="33.9"/>
    <n v="0"/>
    <x v="1"/>
    <x v="0"/>
    <x v="2"/>
    <n v="9866.2999999999993"/>
    <n v="11645.796291126615"/>
    <n v="1"/>
    <n v="0.84719840132507873"/>
  </r>
  <r>
    <x v="13"/>
    <x v="1"/>
    <n v="25.8"/>
    <n v="1"/>
    <x v="1"/>
    <x v="0"/>
    <x v="1"/>
    <n v="9861.0300000000007"/>
    <n v="11647.572235528936"/>
    <n v="2"/>
    <n v="0.84661677134060664"/>
  </r>
  <r>
    <x v="13"/>
    <x v="0"/>
    <n v="31.6"/>
    <n v="0"/>
    <x v="1"/>
    <x v="0"/>
    <x v="0"/>
    <n v="9174.14"/>
    <n v="11649.356993006986"/>
    <n v="1"/>
    <n v="0.78752329467687876"/>
  </r>
  <r>
    <x v="13"/>
    <x v="1"/>
    <n v="34.1"/>
    <n v="0"/>
    <x v="1"/>
    <x v="0"/>
    <x v="3"/>
    <n v="9283.56"/>
    <n v="11651.832209999993"/>
    <n v="1"/>
    <n v="0.79674679764376777"/>
  </r>
  <r>
    <x v="13"/>
    <x v="0"/>
    <n v="39.700000000000003"/>
    <n v="1"/>
    <x v="1"/>
    <x v="0"/>
    <x v="1"/>
    <n v="9391.35"/>
    <n v="11654.202852852846"/>
    <n v="2"/>
    <n v="0.80583375101464627"/>
  </r>
  <r>
    <x v="13"/>
    <x v="1"/>
    <n v="38.1"/>
    <n v="0"/>
    <x v="1"/>
    <x v="1"/>
    <x v="3"/>
    <n v="44400.41"/>
    <n v="11656.470240480956"/>
    <n v="1"/>
    <n v="3.8090784846518"/>
  </r>
  <r>
    <x v="13"/>
    <x v="1"/>
    <n v="36.700000000000003"/>
    <n v="2"/>
    <x v="1"/>
    <x v="0"/>
    <x v="0"/>
    <n v="10848.13"/>
    <n v="11623.627773319955"/>
    <n v="3"/>
    <n v="0.93328263873865802"/>
  </r>
  <r>
    <x v="13"/>
    <x v="1"/>
    <n v="40.700000000000003"/>
    <n v="0"/>
    <x v="1"/>
    <x v="0"/>
    <x v="2"/>
    <n v="9875.68"/>
    <n v="11624.406385542163"/>
    <n v="1"/>
    <n v="0.849564242031564"/>
  </r>
  <r>
    <x v="13"/>
    <x v="0"/>
    <n v="33.299999999999997"/>
    <n v="3"/>
    <x v="1"/>
    <x v="0"/>
    <x v="3"/>
    <n v="10560.49"/>
    <n v="11626.163899497484"/>
    <n v="4"/>
    <n v="0.90833830412940031"/>
  </r>
  <r>
    <x v="13"/>
    <x v="0"/>
    <n v="36"/>
    <n v="1"/>
    <x v="1"/>
    <x v="0"/>
    <x v="3"/>
    <n v="9386.16"/>
    <n v="11627.236006036213"/>
    <n v="2"/>
    <n v="0.80725634150087155"/>
  </r>
  <r>
    <x v="13"/>
    <x v="1"/>
    <n v="34.200000000000003"/>
    <n v="1"/>
    <x v="1"/>
    <x v="0"/>
    <x v="1"/>
    <n v="9872.7000000000007"/>
    <n v="11629.492880161124"/>
    <n v="2"/>
    <n v="0.84893641552005639"/>
  </r>
  <r>
    <x v="13"/>
    <x v="0"/>
    <n v="25.4"/>
    <n v="0"/>
    <x v="1"/>
    <x v="0"/>
    <x v="1"/>
    <n v="8782.4699999999993"/>
    <n v="11631.263840725802"/>
    <n v="1"/>
    <n v="0.7550744373323377"/>
  </r>
  <r>
    <x v="13"/>
    <x v="1"/>
    <n v="37.1"/>
    <n v="3"/>
    <x v="1"/>
    <x v="1"/>
    <x v="2"/>
    <n v="46255.11"/>
    <n v="11634.138506559026"/>
    <n v="4"/>
    <n v="3.9758087780992608"/>
  </r>
  <r>
    <x v="13"/>
    <x v="0"/>
    <n v="42.9"/>
    <n v="2"/>
    <x v="1"/>
    <x v="1"/>
    <x v="3"/>
    <n v="47462.89"/>
    <n v="11599.167828282825"/>
    <n v="3"/>
    <n v="4.0919219984272397"/>
  </r>
  <r>
    <x v="13"/>
    <x v="0"/>
    <n v="24.8"/>
    <n v="2"/>
    <x v="1"/>
    <x v="1"/>
    <x v="0"/>
    <n v="23967.38"/>
    <n v="11562.905217391301"/>
    <n v="3"/>
    <n v="2.0727818441295902"/>
  </r>
  <r>
    <x v="13"/>
    <x v="0"/>
    <n v="27.7"/>
    <n v="1"/>
    <x v="1"/>
    <x v="0"/>
    <x v="2"/>
    <n v="9957.7199999999993"/>
    <n v="11550.350080971655"/>
    <n v="2"/>
    <n v="0.86211412902580364"/>
  </r>
  <r>
    <x v="13"/>
    <x v="0"/>
    <n v="37"/>
    <n v="0"/>
    <x v="1"/>
    <x v="0"/>
    <x v="1"/>
    <n v="8798.59"/>
    <n v="11551.963687943256"/>
    <n v="1"/>
    <n v="0.76165319054656111"/>
  </r>
  <r>
    <x v="13"/>
    <x v="1"/>
    <n v="35"/>
    <n v="2"/>
    <x v="1"/>
    <x v="1"/>
    <x v="2"/>
    <n v="44641.2"/>
    <n v="11554.756156186608"/>
    <n v="3"/>
    <n v="3.8634480378972222"/>
  </r>
  <r>
    <x v="13"/>
    <x v="0"/>
    <n v="32.299999999999997"/>
    <n v="1"/>
    <x v="1"/>
    <x v="0"/>
    <x v="2"/>
    <n v="9964.06"/>
    <n v="11521.165857868014"/>
    <n v="2"/>
    <n v="0.86484823870453709"/>
  </r>
  <r>
    <x v="13"/>
    <x v="1"/>
    <n v="36.4"/>
    <n v="3"/>
    <x v="1"/>
    <x v="0"/>
    <x v="0"/>
    <n v="11436.74"/>
    <n v="11522.748282520319"/>
    <n v="4"/>
    <n v="0.99253578396303332"/>
  </r>
  <r>
    <x v="13"/>
    <x v="0"/>
    <n v="30"/>
    <n v="1"/>
    <x v="1"/>
    <x v="0"/>
    <x v="3"/>
    <n v="9377.9"/>
    <n v="11522.835778229897"/>
    <n v="2"/>
    <n v="0.81385348020993875"/>
  </r>
  <r>
    <x v="14"/>
    <x v="1"/>
    <n v="27.8"/>
    <n v="3"/>
    <x v="1"/>
    <x v="0"/>
    <x v="3"/>
    <n v="19749.38"/>
    <n v="11525.020030549889"/>
    <n v="4"/>
    <n v="1.7136091692378348"/>
  </r>
  <r>
    <x v="14"/>
    <x v="0"/>
    <n v="31.8"/>
    <n v="0"/>
    <x v="1"/>
    <x v="1"/>
    <x v="2"/>
    <n v="41097.160000000003"/>
    <n v="11516.636381243619"/>
    <n v="1"/>
    <n v="3.5685037401139295"/>
  </r>
  <r>
    <x v="14"/>
    <x v="0"/>
    <n v="34.200000000000003"/>
    <n v="2"/>
    <x v="1"/>
    <x v="1"/>
    <x v="1"/>
    <n v="42856.84"/>
    <n v="11486.452173469377"/>
    <n v="3"/>
    <n v="3.7310772162520118"/>
  </r>
  <r>
    <x v="14"/>
    <x v="0"/>
    <n v="27.5"/>
    <n v="1"/>
    <x v="1"/>
    <x v="0"/>
    <x v="2"/>
    <n v="9617.66"/>
    <n v="11454.408876404488"/>
    <n v="2"/>
    <n v="0.83964699564827827"/>
  </r>
  <r>
    <x v="14"/>
    <x v="0"/>
    <n v="26.6"/>
    <n v="0"/>
    <x v="1"/>
    <x v="0"/>
    <x v="1"/>
    <n v="8444.4699999999993"/>
    <n v="11456.28694274028"/>
    <n v="1"/>
    <n v="0.73710356961259293"/>
  </r>
  <r>
    <x v="14"/>
    <x v="0"/>
    <n v="32.200000000000003"/>
    <n v="0"/>
    <x v="1"/>
    <x v="0"/>
    <x v="0"/>
    <n v="8835.26"/>
    <n v="11459.369662231315"/>
    <n v="1"/>
    <n v="0.77100750393976203"/>
  </r>
  <r>
    <x v="14"/>
    <x v="0"/>
    <n v="32.299999999999997"/>
    <n v="1"/>
    <x v="1"/>
    <x v="1"/>
    <x v="2"/>
    <n v="41919.1"/>
    <n v="11462.058299180322"/>
    <n v="2"/>
    <n v="3.6572052685334646"/>
  </r>
  <r>
    <x v="14"/>
    <x v="1"/>
    <n v="25.6"/>
    <n v="0"/>
    <x v="1"/>
    <x v="0"/>
    <x v="1"/>
    <n v="8932.08"/>
    <n v="11430.8203076923"/>
    <n v="1"/>
    <n v="0.78140323787516908"/>
  </r>
  <r>
    <x v="14"/>
    <x v="0"/>
    <n v="25.4"/>
    <n v="2"/>
    <x v="1"/>
    <x v="0"/>
    <x v="0"/>
    <n v="30284.639999999999"/>
    <n v="11433.385749486646"/>
    <n v="3"/>
    <n v="2.6487901889744045"/>
  </r>
  <r>
    <x v="14"/>
    <x v="1"/>
    <n v="27.4"/>
    <n v="0"/>
    <x v="1"/>
    <x v="0"/>
    <x v="2"/>
    <n v="25656.58"/>
    <n v="11414.011387461453"/>
    <n v="1"/>
    <n v="2.2478144737251911"/>
  </r>
  <r>
    <x v="14"/>
    <x v="0"/>
    <n v="44.8"/>
    <n v="1"/>
    <x v="1"/>
    <x v="0"/>
    <x v="3"/>
    <n v="9058.73"/>
    <n v="11399.358539094643"/>
    <n v="2"/>
    <n v="0.79467015349439651"/>
  </r>
  <r>
    <x v="14"/>
    <x v="1"/>
    <n v="44.7"/>
    <n v="0"/>
    <x v="1"/>
    <x v="0"/>
    <x v="2"/>
    <n v="9541.7000000000007"/>
    <n v="11401.769073120488"/>
    <n v="1"/>
    <n v="0.83686136237353081"/>
  </r>
  <r>
    <x v="14"/>
    <x v="1"/>
    <n v="23.5"/>
    <n v="2"/>
    <x v="1"/>
    <x v="0"/>
    <x v="3"/>
    <n v="10107.219999999999"/>
    <n v="11403.686670103087"/>
    <n v="3"/>
    <n v="0.88631161942549519"/>
  </r>
  <r>
    <x v="14"/>
    <x v="1"/>
    <n v="27.1"/>
    <n v="1"/>
    <x v="1"/>
    <x v="0"/>
    <x v="2"/>
    <n v="10106.129999999999"/>
    <n v="11405.02461300309"/>
    <n v="2"/>
    <n v="0.88611207278569171"/>
  </r>
  <r>
    <x v="14"/>
    <x v="0"/>
    <n v="26.4"/>
    <n v="0"/>
    <x v="1"/>
    <x v="0"/>
    <x v="0"/>
    <n v="8827.2099999999991"/>
    <n v="11406.366446280987"/>
    <n v="1"/>
    <n v="0.7738844829834558"/>
  </r>
  <r>
    <x v="14"/>
    <x v="1"/>
    <n v="30.1"/>
    <n v="1"/>
    <x v="1"/>
    <x v="0"/>
    <x v="0"/>
    <n v="9910.36"/>
    <n v="11409.033619441567"/>
    <n v="2"/>
    <n v="0.86864149327356255"/>
  </r>
  <r>
    <x v="14"/>
    <x v="1"/>
    <n v="27.6"/>
    <n v="1"/>
    <x v="1"/>
    <x v="1"/>
    <x v="1"/>
    <n v="24520.26"/>
    <n v="11410.585041407861"/>
    <n v="2"/>
    <n v="2.1489047153163883"/>
  </r>
  <r>
    <x v="14"/>
    <x v="0"/>
    <n v="36.200000000000003"/>
    <n v="0"/>
    <x v="1"/>
    <x v="0"/>
    <x v="1"/>
    <n v="8457.82"/>
    <n v="11396.999886010355"/>
    <n v="1"/>
    <n v="0.74210933443825389"/>
  </r>
  <r>
    <x v="14"/>
    <x v="0"/>
    <n v="32.1"/>
    <n v="2"/>
    <x v="1"/>
    <x v="0"/>
    <x v="2"/>
    <n v="25333.33"/>
    <n v="11400.048827800823"/>
    <n v="3"/>
    <n v="2.2222124117767521"/>
  </r>
  <r>
    <x v="14"/>
    <x v="1"/>
    <n v="46.1"/>
    <n v="1"/>
    <x v="1"/>
    <x v="0"/>
    <x v="3"/>
    <n v="9549.57"/>
    <n v="11385.580207684312"/>
    <n v="2"/>
    <n v="0.83874249935500356"/>
  </r>
  <r>
    <x v="14"/>
    <x v="1"/>
    <n v="28.2"/>
    <n v="3"/>
    <x v="1"/>
    <x v="0"/>
    <x v="3"/>
    <n v="10702.64"/>
    <n v="11387.488742203735"/>
    <n v="4"/>
    <n v="0.93985954605903721"/>
  </r>
  <r>
    <x v="14"/>
    <x v="1"/>
    <n v="31.6"/>
    <n v="2"/>
    <x v="1"/>
    <x v="0"/>
    <x v="1"/>
    <n v="10118.42"/>
    <n v="11388.20138397502"/>
    <n v="3"/>
    <n v="0.88850026960694595"/>
  </r>
  <r>
    <x v="14"/>
    <x v="1"/>
    <n v="33.700000000000003"/>
    <n v="4"/>
    <x v="1"/>
    <x v="0"/>
    <x v="1"/>
    <n v="11299.34"/>
    <n v="11389.52407291666"/>
    <n v="5"/>
    <n v="0.99208184008925271"/>
  </r>
  <r>
    <x v="14"/>
    <x v="1"/>
    <n v="26.2"/>
    <n v="2"/>
    <x v="1"/>
    <x v="0"/>
    <x v="0"/>
    <n v="10493.95"/>
    <n v="11389.618112617305"/>
    <n v="3"/>
    <n v="0.92136100580711378"/>
  </r>
  <r>
    <x v="14"/>
    <x v="1"/>
    <n v="28.1"/>
    <n v="3"/>
    <x v="1"/>
    <x v="0"/>
    <x v="0"/>
    <n v="11085.59"/>
    <n v="11390.553048016698"/>
    <n v="4"/>
    <n v="0.97322666891316589"/>
  </r>
  <r>
    <x v="14"/>
    <x v="0"/>
    <n v="37.1"/>
    <n v="1"/>
    <x v="1"/>
    <x v="0"/>
    <x v="3"/>
    <n v="9048.0300000000007"/>
    <n v="11390.871713688606"/>
    <n v="2"/>
    <n v="0.79432287777649424"/>
  </r>
  <r>
    <x v="14"/>
    <x v="0"/>
    <n v="32.299999999999997"/>
    <n v="2"/>
    <x v="1"/>
    <x v="0"/>
    <x v="1"/>
    <n v="9630.4"/>
    <n v="11393.322384937233"/>
    <n v="3"/>
    <n v="0.84526704982315426"/>
  </r>
  <r>
    <x v="14"/>
    <x v="0"/>
    <n v="25.3"/>
    <n v="0"/>
    <x v="1"/>
    <x v="0"/>
    <x v="3"/>
    <n v="8442.67"/>
    <n v="11395.168376963347"/>
    <n v="1"/>
    <n v="0.74089910045277041"/>
  </r>
  <r>
    <x v="14"/>
    <x v="0"/>
    <n v="31"/>
    <n v="3"/>
    <x v="1"/>
    <x v="0"/>
    <x v="0"/>
    <n v="10600.55"/>
    <n v="11398.263238993708"/>
    <n v="4"/>
    <n v="0.93001449236014178"/>
  </r>
  <r>
    <x v="15"/>
    <x v="1"/>
    <n v="27.2"/>
    <n v="0"/>
    <x v="1"/>
    <x v="0"/>
    <x v="3"/>
    <n v="8601.33"/>
    <n v="11399.100293809022"/>
    <n v="1"/>
    <n v="0.75456218283047105"/>
  </r>
  <r>
    <x v="15"/>
    <x v="0"/>
    <n v="30.3"/>
    <n v="0"/>
    <x v="1"/>
    <x v="0"/>
    <x v="1"/>
    <n v="8116.68"/>
    <n v="11402.039128151257"/>
    <n v="1"/>
    <n v="0.7118621422689374"/>
  </r>
  <r>
    <x v="15"/>
    <x v="0"/>
    <n v="25.8"/>
    <n v="1"/>
    <x v="1"/>
    <x v="0"/>
    <x v="2"/>
    <n v="9282.48"/>
    <n v="11405.493764458461"/>
    <n v="2"/>
    <n v="0.81386042478282283"/>
  </r>
  <r>
    <x v="15"/>
    <x v="0"/>
    <n v="35.9"/>
    <n v="0"/>
    <x v="1"/>
    <x v="0"/>
    <x v="3"/>
    <n v="8124.41"/>
    <n v="11407.728515789469"/>
    <n v="1"/>
    <n v="0.71218472536009081"/>
  </r>
  <r>
    <x v="15"/>
    <x v="1"/>
    <n v="41.5"/>
    <n v="4"/>
    <x v="1"/>
    <x v="0"/>
    <x v="3"/>
    <n v="10977.21"/>
    <n v="11411.188282402525"/>
    <n v="5"/>
    <n v="0.96196905425951351"/>
  </r>
  <r>
    <x v="15"/>
    <x v="1"/>
    <n v="30.8"/>
    <n v="1"/>
    <x v="1"/>
    <x v="0"/>
    <x v="2"/>
    <n v="9778.35"/>
    <n v="11411.646065400841"/>
    <n v="2"/>
    <n v="0.85687463000163866"/>
  </r>
  <r>
    <x v="15"/>
    <x v="0"/>
    <n v="31.4"/>
    <n v="1"/>
    <x v="1"/>
    <x v="0"/>
    <x v="2"/>
    <n v="9290.14"/>
    <n v="11413.37077085533"/>
    <n v="2"/>
    <n v="0.81396987678021315"/>
  </r>
  <r>
    <x v="15"/>
    <x v="0"/>
    <n v="32.299999999999997"/>
    <n v="3"/>
    <x v="1"/>
    <x v="0"/>
    <x v="0"/>
    <n v="10269.459999999999"/>
    <n v="11415.615200845663"/>
    <n v="4"/>
    <n v="0.89959759674093098"/>
  </r>
  <r>
    <x v="15"/>
    <x v="1"/>
    <n v="36.6"/>
    <n v="3"/>
    <x v="1"/>
    <x v="0"/>
    <x v="3"/>
    <n v="10381.48"/>
    <n v="11416.828063492061"/>
    <n v="4"/>
    <n v="0.90931386040551621"/>
  </r>
  <r>
    <x v="15"/>
    <x v="0"/>
    <n v="37.5"/>
    <n v="2"/>
    <x v="1"/>
    <x v="0"/>
    <x v="3"/>
    <n v="9304.7000000000007"/>
    <n v="11417.924830508473"/>
    <n v="3"/>
    <n v="0.81492041138141169"/>
  </r>
  <r>
    <x v="15"/>
    <x v="0"/>
    <n v="25.8"/>
    <n v="2"/>
    <x v="1"/>
    <x v="1"/>
    <x v="0"/>
    <n v="23807.24"/>
    <n v="11420.165790031811"/>
    <n v="3"/>
    <n v="2.0846667585842189"/>
  </r>
  <r>
    <x v="15"/>
    <x v="1"/>
    <n v="31.9"/>
    <n v="5"/>
    <x v="1"/>
    <x v="0"/>
    <x v="1"/>
    <n v="11552.9"/>
    <n v="11407.016029723989"/>
    <n v="6"/>
    <n v="1.0127889686396401"/>
  </r>
  <r>
    <x v="15"/>
    <x v="0"/>
    <n v="25.6"/>
    <n v="2"/>
    <x v="1"/>
    <x v="1"/>
    <x v="1"/>
    <n v="23306.55"/>
    <n v="11406.860998937298"/>
    <n v="3"/>
    <n v="2.0432045242044516"/>
  </r>
  <r>
    <x v="15"/>
    <x v="1"/>
    <n v="21.3"/>
    <n v="1"/>
    <x v="1"/>
    <x v="0"/>
    <x v="1"/>
    <n v="9182.17"/>
    <n v="11394.201755319144"/>
    <n v="2"/>
    <n v="0.80586338535856594"/>
  </r>
  <r>
    <x v="15"/>
    <x v="1"/>
    <n v="42.7"/>
    <n v="2"/>
    <x v="1"/>
    <x v="0"/>
    <x v="3"/>
    <n v="9800.89"/>
    <n v="11396.557486687958"/>
    <n v="3"/>
    <n v="0.85998688739544205"/>
  </r>
  <r>
    <x v="15"/>
    <x v="0"/>
    <n v="28.7"/>
    <n v="1"/>
    <x v="1"/>
    <x v="0"/>
    <x v="1"/>
    <n v="8703.4599999999991"/>
    <n v="11398.258624733468"/>
    <n v="2"/>
    <n v="0.76357804174701449"/>
  </r>
  <r>
    <x v="15"/>
    <x v="1"/>
    <n v="23.2"/>
    <n v="2"/>
    <x v="1"/>
    <x v="0"/>
    <x v="0"/>
    <n v="10156.780000000001"/>
    <n v="11401.134610458905"/>
    <n v="3"/>
    <n v="0.89085694950769312"/>
  </r>
  <r>
    <x v="15"/>
    <x v="0"/>
    <n v="28.7"/>
    <n v="3"/>
    <x v="1"/>
    <x v="0"/>
    <x v="0"/>
    <n v="10264.44"/>
    <n v="11402.46404914529"/>
    <n v="4"/>
    <n v="0.90019490136164082"/>
  </r>
  <r>
    <x v="15"/>
    <x v="1"/>
    <n v="22.6"/>
    <n v="1"/>
    <x v="1"/>
    <x v="0"/>
    <x v="0"/>
    <n v="9566.99"/>
    <n v="11403.681187165768"/>
    <n v="2"/>
    <n v="0.83893874644330935"/>
  </r>
  <r>
    <x v="15"/>
    <x v="1"/>
    <n v="34.799999999999997"/>
    <n v="1"/>
    <x v="1"/>
    <x v="0"/>
    <x v="0"/>
    <n v="9583.89"/>
    <n v="11405.647665952885"/>
    <n v="2"/>
    <n v="0.8402758248099288"/>
  </r>
  <r>
    <x v="15"/>
    <x v="1"/>
    <n v="23.8"/>
    <n v="3"/>
    <x v="1"/>
    <x v="1"/>
    <x v="2"/>
    <n v="24106.91"/>
    <n v="11407.600246516606"/>
    <n v="4"/>
    <n v="2.1132323607992154"/>
  </r>
  <r>
    <x v="15"/>
    <x v="1"/>
    <n v="27.1"/>
    <n v="1"/>
    <x v="1"/>
    <x v="0"/>
    <x v="1"/>
    <n v="26140.36"/>
    <n v="11393.974377682396"/>
    <n v="2"/>
    <n v="2.2942266792526445"/>
  </r>
  <r>
    <x v="15"/>
    <x v="0"/>
    <n v="22.5"/>
    <n v="0"/>
    <x v="1"/>
    <x v="0"/>
    <x v="2"/>
    <n v="8688.86"/>
    <n v="11378.135080558532"/>
    <n v="1"/>
    <n v="0.763645354751183"/>
  </r>
  <r>
    <x v="15"/>
    <x v="0"/>
    <n v="36.9"/>
    <n v="0"/>
    <x v="1"/>
    <x v="0"/>
    <x v="3"/>
    <n v="8125.78"/>
    <n v="11381.02677419354"/>
    <n v="1"/>
    <n v="0.71397600244867121"/>
  </r>
  <r>
    <x v="15"/>
    <x v="0"/>
    <n v="30.9"/>
    <n v="0"/>
    <x v="1"/>
    <x v="1"/>
    <x v="1"/>
    <n v="39727.61"/>
    <n v="11384.530807319692"/>
    <n v="1"/>
    <n v="3.4896132895048346"/>
  </r>
  <r>
    <x v="15"/>
    <x v="0"/>
    <n v="29.8"/>
    <n v="1"/>
    <x v="1"/>
    <x v="0"/>
    <x v="2"/>
    <n v="9288.0300000000007"/>
    <n v="11353.988696120681"/>
    <n v="2"/>
    <n v="0.8180411526368212"/>
  </r>
  <r>
    <x v="15"/>
    <x v="1"/>
    <n v="29.9"/>
    <n v="0"/>
    <x v="1"/>
    <x v="0"/>
    <x v="0"/>
    <n v="8988.16"/>
    <n v="11356.21734627831"/>
    <n v="1"/>
    <n v="0.79147481295306699"/>
  </r>
  <r>
    <x v="15"/>
    <x v="1"/>
    <n v="33.299999999999997"/>
    <n v="2"/>
    <x v="1"/>
    <x v="0"/>
    <x v="2"/>
    <n v="10370.91"/>
    <n v="11358.774643628503"/>
    <n v="3"/>
    <n v="0.91303070316808965"/>
  </r>
  <r>
    <x v="16"/>
    <x v="0"/>
    <n v="28"/>
    <n v="1"/>
    <x v="1"/>
    <x v="1"/>
    <x v="1"/>
    <n v="23568.27"/>
    <n v="11359.8426054054"/>
    <n v="2"/>
    <n v="2.0747004002313743"/>
  </r>
  <r>
    <x v="16"/>
    <x v="1"/>
    <n v="41.2"/>
    <n v="4"/>
    <x v="1"/>
    <x v="0"/>
    <x v="0"/>
    <n v="11033.66"/>
    <n v="11346.630021645016"/>
    <n v="5"/>
    <n v="0.97241735907066773"/>
  </r>
  <r>
    <x v="16"/>
    <x v="0"/>
    <n v="29.7"/>
    <n v="0"/>
    <x v="1"/>
    <x v="0"/>
    <x v="3"/>
    <n v="7789.64"/>
    <n v="11346.96910075839"/>
    <n v="1"/>
    <n v="0.68649521566771243"/>
  </r>
  <r>
    <x v="16"/>
    <x v="0"/>
    <n v="24.4"/>
    <n v="0"/>
    <x v="1"/>
    <x v="1"/>
    <x v="3"/>
    <n v="21223.68"/>
    <n v="11350.827375271141"/>
    <n v="1"/>
    <n v="1.869791452052016"/>
  </r>
  <r>
    <x v="16"/>
    <x v="1"/>
    <n v="32.200000000000003"/>
    <n v="1"/>
    <x v="1"/>
    <x v="0"/>
    <x v="3"/>
    <n v="8871.15"/>
    <n v="11340.107665580883"/>
    <n v="2"/>
    <n v="0.78228093256340225"/>
  </r>
  <r>
    <x v="16"/>
    <x v="1"/>
    <n v="28.9"/>
    <n v="1"/>
    <x v="1"/>
    <x v="0"/>
    <x v="0"/>
    <n v="9249.5"/>
    <n v="11342.791315217382"/>
    <n v="2"/>
    <n v="0.81545183570387636"/>
  </r>
  <r>
    <x v="16"/>
    <x v="1"/>
    <n v="32.299999999999997"/>
    <n v="2"/>
    <x v="1"/>
    <x v="0"/>
    <x v="2"/>
    <n v="10043.25"/>
    <n v="11345.069107725778"/>
    <n v="3"/>
    <n v="0.88525243034092549"/>
  </r>
  <r>
    <x v="16"/>
    <x v="0"/>
    <n v="35.6"/>
    <n v="4"/>
    <x v="1"/>
    <x v="0"/>
    <x v="2"/>
    <n v="10736.87"/>
    <n v="11346.487211328966"/>
    <n v="5"/>
    <n v="0.9462726040249454"/>
  </r>
  <r>
    <x v="16"/>
    <x v="0"/>
    <n v="31.4"/>
    <n v="1"/>
    <x v="1"/>
    <x v="0"/>
    <x v="2"/>
    <n v="8964.06"/>
    <n v="11347.152006543065"/>
    <n v="2"/>
    <n v="0.78998324820457921"/>
  </r>
  <r>
    <x v="16"/>
    <x v="0"/>
    <n v="30.2"/>
    <n v="2"/>
    <x v="1"/>
    <x v="0"/>
    <x v="1"/>
    <n v="8968.33"/>
    <n v="11349.753635371169"/>
    <n v="3"/>
    <n v="0.79017838519864136"/>
  </r>
  <r>
    <x v="16"/>
    <x v="0"/>
    <n v="34.299999999999997"/>
    <n v="3"/>
    <x v="1"/>
    <x v="0"/>
    <x v="1"/>
    <n v="9563.0300000000007"/>
    <n v="11352.356284152995"/>
    <n v="4"/>
    <n v="0.84238282878324089"/>
  </r>
  <r>
    <x v="16"/>
    <x v="0"/>
    <n v="40.6"/>
    <n v="2"/>
    <x v="1"/>
    <x v="1"/>
    <x v="0"/>
    <n v="45702.02"/>
    <n v="11354.3139715536"/>
    <n v="3"/>
    <n v="4.0250798167550261"/>
  </r>
  <r>
    <x v="16"/>
    <x v="0"/>
    <n v="30.8"/>
    <n v="3"/>
    <x v="1"/>
    <x v="0"/>
    <x v="2"/>
    <n v="10141.14"/>
    <n v="11316.69326396494"/>
    <n v="4"/>
    <n v="0.89612219430668993"/>
  </r>
  <r>
    <x v="16"/>
    <x v="1"/>
    <n v="31.1"/>
    <n v="0"/>
    <x v="1"/>
    <x v="0"/>
    <x v="3"/>
    <n v="8280.6200000000008"/>
    <n v="11317.982247807005"/>
    <n v="1"/>
    <n v="0.73163394487603739"/>
  </r>
  <r>
    <x v="16"/>
    <x v="1"/>
    <n v="35.9"/>
    <n v="1"/>
    <x v="1"/>
    <x v="0"/>
    <x v="2"/>
    <n v="26392.26"/>
    <n v="11321.31634467617"/>
    <n v="2"/>
    <n v="2.3312006480952117"/>
  </r>
  <r>
    <x v="16"/>
    <x v="1"/>
    <n v="27.3"/>
    <n v="1"/>
    <x v="1"/>
    <x v="0"/>
    <x v="2"/>
    <n v="9447.25"/>
    <n v="11304.754868131857"/>
    <n v="2"/>
    <n v="0.8356881781339488"/>
  </r>
  <r>
    <x v="16"/>
    <x v="1"/>
    <n v="33.1"/>
    <n v="0"/>
    <x v="1"/>
    <x v="1"/>
    <x v="3"/>
    <n v="40974.160000000003"/>
    <n v="11306.798327832772"/>
    <n v="1"/>
    <n v="3.6238516697638592"/>
  </r>
  <r>
    <x v="16"/>
    <x v="0"/>
    <n v="36.700000000000003"/>
    <n v="1"/>
    <x v="1"/>
    <x v="0"/>
    <x v="0"/>
    <n v="28468.92"/>
    <n v="11274.125022026421"/>
    <n v="2"/>
    <n v="2.5251556058124121"/>
  </r>
  <r>
    <x v="16"/>
    <x v="0"/>
    <n v="40.200000000000003"/>
    <n v="0"/>
    <x v="1"/>
    <x v="0"/>
    <x v="3"/>
    <n v="7804.16"/>
    <n v="11255.167144432184"/>
    <n v="1"/>
    <n v="0.69338463834903052"/>
  </r>
  <r>
    <x v="16"/>
    <x v="0"/>
    <n v="29.6"/>
    <n v="0"/>
    <x v="1"/>
    <x v="0"/>
    <x v="1"/>
    <n v="21232.18"/>
    <n v="11258.976203090497"/>
    <n v="1"/>
    <n v="1.885800237695852"/>
  </r>
  <r>
    <x v="16"/>
    <x v="1"/>
    <n v="22.8"/>
    <n v="0"/>
    <x v="1"/>
    <x v="0"/>
    <x v="1"/>
    <n v="8269.0400000000009"/>
    <n v="11247.956088397779"/>
    <n v="1"/>
    <n v="0.73515934228526036"/>
  </r>
  <r>
    <x v="16"/>
    <x v="0"/>
    <n v="32.299999999999997"/>
    <n v="1"/>
    <x v="1"/>
    <x v="0"/>
    <x v="0"/>
    <n v="8765.25"/>
    <n v="11251.251349557513"/>
    <n v="2"/>
    <n v="0.77904667913624714"/>
  </r>
  <r>
    <x v="16"/>
    <x v="1"/>
    <n v="28.9"/>
    <n v="0"/>
    <x v="1"/>
    <x v="0"/>
    <x v="1"/>
    <n v="8277.52"/>
    <n v="11254.004396456246"/>
    <n v="1"/>
    <n v="0.73551775069560965"/>
  </r>
  <r>
    <x v="16"/>
    <x v="0"/>
    <n v="37.299999999999997"/>
    <n v="2"/>
    <x v="1"/>
    <x v="0"/>
    <x v="3"/>
    <n v="8978.19"/>
    <n v="11257.304268292672"/>
    <n v="3"/>
    <n v="0.7975435136179071"/>
  </r>
  <r>
    <x v="16"/>
    <x v="1"/>
    <n v="25.9"/>
    <n v="3"/>
    <x v="1"/>
    <x v="1"/>
    <x v="3"/>
    <n v="24180.93"/>
    <n v="11259.833806881232"/>
    <n v="4"/>
    <n v="2.1475388016137757"/>
  </r>
  <r>
    <x v="16"/>
    <x v="1"/>
    <n v="27.9"/>
    <n v="4"/>
    <x v="1"/>
    <x v="0"/>
    <x v="0"/>
    <n v="11015.17"/>
    <n v="11245.477033333324"/>
    <n v="5"/>
    <n v="0.97952002990618736"/>
  </r>
  <r>
    <x v="16"/>
    <x v="1"/>
    <n v="27.4"/>
    <n v="1"/>
    <x v="1"/>
    <x v="0"/>
    <x v="2"/>
    <n v="9447.3799999999992"/>
    <n v="11245.73321468297"/>
    <n v="2"/>
    <n v="0.84008573026301614"/>
  </r>
  <r>
    <x v="16"/>
    <x v="1"/>
    <n v="36.6"/>
    <n v="0"/>
    <x v="1"/>
    <x v="0"/>
    <x v="0"/>
    <n v="8671.19"/>
    <n v="11247.7358351893"/>
    <n v="1"/>
    <n v="0.77092760063510724"/>
  </r>
  <r>
    <x v="16"/>
    <x v="1"/>
    <n v="33.299999999999997"/>
    <n v="0"/>
    <x v="1"/>
    <x v="0"/>
    <x v="3"/>
    <n v="8283.68"/>
    <n v="11250.608238573011"/>
    <n v="1"/>
    <n v="0.73628730325878577"/>
  </r>
  <r>
    <x v="17"/>
    <x v="1"/>
    <n v="33.9"/>
    <n v="3"/>
    <x v="1"/>
    <x v="0"/>
    <x v="0"/>
    <n v="10115.01"/>
    <n v="11253.919542410704"/>
    <n v="4"/>
    <n v="0.89879885509055824"/>
  </r>
  <r>
    <x v="17"/>
    <x v="0"/>
    <n v="28.2"/>
    <n v="4"/>
    <x v="1"/>
    <x v="0"/>
    <x v="2"/>
    <n v="10407.09"/>
    <n v="11255.192067039095"/>
    <n v="5"/>
    <n v="0.92464792586500877"/>
  </r>
  <r>
    <x v="17"/>
    <x v="0"/>
    <n v="25.5"/>
    <n v="2"/>
    <x v="1"/>
    <x v="0"/>
    <x v="2"/>
    <n v="9225.26"/>
    <n v="11256.140727069342"/>
    <n v="3"/>
    <n v="0.81957575191065479"/>
  </r>
  <r>
    <x v="17"/>
    <x v="1"/>
    <n v="26.6"/>
    <n v="2"/>
    <x v="1"/>
    <x v="0"/>
    <x v="2"/>
    <n v="9715.84"/>
    <n v="11258.414949608054"/>
    <n v="3"/>
    <n v="0.86298471352206141"/>
  </r>
  <r>
    <x v="17"/>
    <x v="0"/>
    <n v="25.4"/>
    <n v="1"/>
    <x v="1"/>
    <x v="1"/>
    <x v="3"/>
    <n v="21978.68"/>
    <n v="11260.144293721964"/>
    <n v="2"/>
    <n v="1.9519003865922129"/>
  </r>
  <r>
    <x v="17"/>
    <x v="0"/>
    <n v="29.8"/>
    <n v="3"/>
    <x v="1"/>
    <x v="0"/>
    <x v="0"/>
    <n v="9620.33"/>
    <n v="11248.114511784503"/>
    <n v="4"/>
    <n v="0.8552837891115801"/>
  </r>
  <r>
    <x v="17"/>
    <x v="0"/>
    <n v="47.5"/>
    <n v="1"/>
    <x v="1"/>
    <x v="0"/>
    <x v="3"/>
    <n v="8083.92"/>
    <n v="11249.943483146058"/>
    <n v="2"/>
    <n v="0.7185742765828832"/>
  </r>
  <r>
    <x v="17"/>
    <x v="1"/>
    <n v="23.6"/>
    <n v="1"/>
    <x v="1"/>
    <x v="0"/>
    <x v="1"/>
    <n v="8539.67"/>
    <n v="11253.504814398191"/>
    <n v="2"/>
    <n v="0.75884536780701417"/>
  </r>
  <r>
    <x v="17"/>
    <x v="1"/>
    <n v="33.299999999999997"/>
    <n v="0"/>
    <x v="1"/>
    <x v="0"/>
    <x v="2"/>
    <n v="20878.78"/>
    <n v="11256.560934684676"/>
    <n v="1"/>
    <n v="1.8548098412248204"/>
  </r>
  <r>
    <x v="17"/>
    <x v="0"/>
    <n v="19.600000000000001"/>
    <n v="1"/>
    <x v="1"/>
    <x v="0"/>
    <x v="0"/>
    <n v="8428.07"/>
    <n v="11245.712886133022"/>
    <n v="2"/>
    <n v="0.74944737477626433"/>
  </r>
  <r>
    <x v="17"/>
    <x v="1"/>
    <n v="29.4"/>
    <n v="1"/>
    <x v="1"/>
    <x v="0"/>
    <x v="3"/>
    <n v="8547.69"/>
    <n v="11248.893069977416"/>
    <n v="2"/>
    <n v="0.75986943309233201"/>
  </r>
  <r>
    <x v="17"/>
    <x v="1"/>
    <n v="36.6"/>
    <n v="1"/>
    <x v="1"/>
    <x v="1"/>
    <x v="3"/>
    <n v="42969.85"/>
    <n v="11251.945276836146"/>
    <n v="2"/>
    <n v="3.8188818860024161"/>
  </r>
  <r>
    <x v="17"/>
    <x v="1"/>
    <n v="24.1"/>
    <n v="1"/>
    <x v="1"/>
    <x v="0"/>
    <x v="1"/>
    <n v="26236.58"/>
    <n v="11216.065294117636"/>
    <n v="2"/>
    <n v="2.339196439393056"/>
  </r>
  <r>
    <x v="17"/>
    <x v="0"/>
    <n v="36.200000000000003"/>
    <n v="1"/>
    <x v="1"/>
    <x v="0"/>
    <x v="1"/>
    <n v="8068.19"/>
    <n v="11199.054518686286"/>
    <n v="2"/>
    <n v="0.72043492479992366"/>
  </r>
  <r>
    <x v="17"/>
    <x v="1"/>
    <n v="29.5"/>
    <n v="1"/>
    <x v="1"/>
    <x v="0"/>
    <x v="0"/>
    <n v="8930.93"/>
    <n v="11202.604251700668"/>
    <n v="2"/>
    <n v="0.79721909293048487"/>
  </r>
  <r>
    <x v="17"/>
    <x v="1"/>
    <n v="36"/>
    <n v="1"/>
    <x v="1"/>
    <x v="0"/>
    <x v="1"/>
    <n v="8556.91"/>
    <n v="11205.182769580011"/>
    <n v="2"/>
    <n v="0.76365644148441914"/>
  </r>
  <r>
    <x v="17"/>
    <x v="1"/>
    <n v="27.8"/>
    <n v="0"/>
    <x v="1"/>
    <x v="1"/>
    <x v="3"/>
    <n v="23065.42"/>
    <n v="11208.192170454537"/>
    <n v="1"/>
    <n v="2.0579072565156245"/>
  </r>
  <r>
    <x v="17"/>
    <x v="0"/>
    <n v="32.299999999999997"/>
    <n v="1"/>
    <x v="1"/>
    <x v="0"/>
    <x v="1"/>
    <n v="8062.76"/>
    <n v="11194.702718998853"/>
    <n v="2"/>
    <n v="0.72022993395943047"/>
  </r>
  <r>
    <x v="17"/>
    <x v="1"/>
    <n v="26.1"/>
    <n v="1"/>
    <x v="1"/>
    <x v="1"/>
    <x v="2"/>
    <n v="23401.31"/>
    <n v="11198.269851936209"/>
    <n v="2"/>
    <n v="2.0897254941533538"/>
  </r>
  <r>
    <x v="17"/>
    <x v="0"/>
    <n v="38.9"/>
    <n v="2"/>
    <x v="1"/>
    <x v="1"/>
    <x v="3"/>
    <n v="44202.65"/>
    <n v="11184.355324971486"/>
    <n v="3"/>
    <n v="3.9521857733997461"/>
  </r>
  <r>
    <x v="17"/>
    <x v="0"/>
    <n v="19.2"/>
    <n v="1"/>
    <x v="1"/>
    <x v="0"/>
    <x v="2"/>
    <n v="8627.5400000000009"/>
    <n v="11146.663207762547"/>
    <n v="2"/>
    <n v="0.77400203443769378"/>
  </r>
  <r>
    <x v="17"/>
    <x v="0"/>
    <n v="28.2"/>
    <n v="3"/>
    <x v="1"/>
    <x v="1"/>
    <x v="0"/>
    <n v="24915.22"/>
    <n v="11149.542205714277"/>
    <n v="4"/>
    <n v="2.2346406283148239"/>
  </r>
  <r>
    <x v="17"/>
    <x v="0"/>
    <n v="36.1"/>
    <n v="1"/>
    <x v="1"/>
    <x v="1"/>
    <x v="3"/>
    <n v="42211.14"/>
    <n v="11133.792002288319"/>
    <n v="2"/>
    <n v="3.7912635687216341"/>
  </r>
  <r>
    <x v="17"/>
    <x v="1"/>
    <n v="45.3"/>
    <n v="1"/>
    <x v="1"/>
    <x v="0"/>
    <x v="3"/>
    <n v="8569.86"/>
    <n v="11098.193665521181"/>
    <n v="2"/>
    <n v="0.7721851193337913"/>
  </r>
  <r>
    <x v="17"/>
    <x v="0"/>
    <n v="29.8"/>
    <n v="3"/>
    <x v="1"/>
    <x v="1"/>
    <x v="1"/>
    <n v="25309.49"/>
    <n v="11101.093130733936"/>
    <n v="4"/>
    <n v="2.2799097081646313"/>
  </r>
  <r>
    <x v="17"/>
    <x v="1"/>
    <n v="32"/>
    <n v="1"/>
    <x v="1"/>
    <x v="0"/>
    <x v="1"/>
    <n v="8551.35"/>
    <n v="11084.780390355903"/>
    <n v="2"/>
    <n v="0.77144965428813861"/>
  </r>
  <r>
    <x v="17"/>
    <x v="0"/>
    <n v="36.200000000000003"/>
    <n v="0"/>
    <x v="1"/>
    <x v="1"/>
    <x v="3"/>
    <n v="41676.080000000002"/>
    <n v="11087.692379310336"/>
    <n v="1"/>
    <n v="3.758769505345195"/>
  </r>
  <r>
    <x v="17"/>
    <x v="1"/>
    <n v="27.6"/>
    <n v="2"/>
    <x v="1"/>
    <x v="1"/>
    <x v="0"/>
    <n v="24535.7"/>
    <n v="11052.492853854996"/>
    <n v="3"/>
    <n v="2.2199245296451111"/>
  </r>
  <r>
    <x v="17"/>
    <x v="1"/>
    <n v="24.3"/>
    <n v="0"/>
    <x v="1"/>
    <x v="0"/>
    <x v="2"/>
    <n v="8534.67"/>
    <n v="11036.959205069115"/>
    <n v="1"/>
    <n v="0.77328092289044159"/>
  </r>
  <r>
    <x v="18"/>
    <x v="1"/>
    <n v="33.4"/>
    <n v="1"/>
    <x v="1"/>
    <x v="0"/>
    <x v="3"/>
    <n v="8240.59"/>
    <n v="11039.845351787762"/>
    <n v="2"/>
    <n v="0.74644070975736465"/>
  </r>
  <r>
    <x v="18"/>
    <x v="1"/>
    <n v="27.7"/>
    <n v="0"/>
    <x v="1"/>
    <x v="0"/>
    <x v="0"/>
    <n v="8026.67"/>
    <n v="11043.077748267888"/>
    <n v="1"/>
    <n v="0.72685080943661629"/>
  </r>
  <r>
    <x v="18"/>
    <x v="0"/>
    <n v="30.5"/>
    <n v="3"/>
    <x v="1"/>
    <x v="1"/>
    <x v="0"/>
    <n v="40720.550000000003"/>
    <n v="11046.56492485548"/>
    <n v="4"/>
    <n v="3.6862635830235471"/>
  </r>
  <r>
    <x v="18"/>
    <x v="1"/>
    <n v="28.9"/>
    <n v="2"/>
    <x v="1"/>
    <x v="0"/>
    <x v="1"/>
    <n v="8823.2800000000007"/>
    <n v="11012.220034722213"/>
    <n v="3"/>
    <n v="0.80122627155829174"/>
  </r>
  <r>
    <x v="18"/>
    <x v="0"/>
    <n v="22.3"/>
    <n v="0"/>
    <x v="1"/>
    <x v="0"/>
    <x v="1"/>
    <n v="7147.11"/>
    <n v="11014.756465816907"/>
    <n v="1"/>
    <n v="0.64886681990475914"/>
  </r>
  <r>
    <x v="18"/>
    <x v="0"/>
    <n v="42.4"/>
    <n v="3"/>
    <x v="1"/>
    <x v="1"/>
    <x v="3"/>
    <n v="46151.12"/>
    <n v="11019.243294663564"/>
    <n v="4"/>
    <n v="4.1882295150294233"/>
  </r>
  <r>
    <x v="18"/>
    <x v="0"/>
    <n v="26.6"/>
    <n v="1"/>
    <x v="1"/>
    <x v="0"/>
    <x v="3"/>
    <n v="7742.11"/>
    <n v="10978.439721254346"/>
    <n v="2"/>
    <n v="0.70521041209628477"/>
  </r>
  <r>
    <x v="18"/>
    <x v="1"/>
    <n v="48.1"/>
    <n v="2"/>
    <x v="1"/>
    <x v="0"/>
    <x v="2"/>
    <n v="9432.93"/>
    <n v="10982.202895348832"/>
    <n v="3"/>
    <n v="0.85892876774249205"/>
  </r>
  <r>
    <x v="18"/>
    <x v="1"/>
    <n v="27.7"/>
    <n v="1"/>
    <x v="1"/>
    <x v="0"/>
    <x v="3"/>
    <n v="8232.64"/>
    <n v="10984.006472642603"/>
    <n v="2"/>
    <n v="0.74951157580839789"/>
  </r>
  <r>
    <x v="18"/>
    <x v="0"/>
    <n v="33.299999999999997"/>
    <n v="1"/>
    <x v="1"/>
    <x v="0"/>
    <x v="2"/>
    <n v="8334.4599999999991"/>
    <n v="10987.213193473186"/>
    <n v="2"/>
    <n v="0.75855995994971492"/>
  </r>
  <r>
    <x v="18"/>
    <x v="0"/>
    <n v="27.6"/>
    <n v="0"/>
    <x v="1"/>
    <x v="0"/>
    <x v="1"/>
    <n v="24603.05"/>
    <n v="10990.308588098009"/>
    <n v="1"/>
    <n v="2.238613211156232"/>
  </r>
  <r>
    <x v="18"/>
    <x v="0"/>
    <n v="43.9"/>
    <n v="3"/>
    <x v="1"/>
    <x v="0"/>
    <x v="3"/>
    <n v="8944.1200000000008"/>
    <n v="10974.405852803731"/>
    <n v="4"/>
    <n v="0.81499810741143364"/>
  </r>
  <r>
    <x v="18"/>
    <x v="1"/>
    <n v="32.299999999999997"/>
    <n v="2"/>
    <x v="1"/>
    <x v="0"/>
    <x v="2"/>
    <n v="9411.01"/>
    <n v="10976.780456140343"/>
    <n v="3"/>
    <n v="0.85735612893082325"/>
  </r>
  <r>
    <x v="18"/>
    <x v="0"/>
    <n v="19.899999999999999"/>
    <n v="0"/>
    <x v="1"/>
    <x v="0"/>
    <x v="0"/>
    <n v="7526.71"/>
    <n v="10978.613911007018"/>
    <n v="1"/>
    <n v="0.68557925991493485"/>
  </r>
  <r>
    <x v="18"/>
    <x v="0"/>
    <n v="39.4"/>
    <n v="1"/>
    <x v="1"/>
    <x v="0"/>
    <x v="2"/>
    <n v="8342.91"/>
    <n v="10982.66069167643"/>
    <n v="2"/>
    <n v="0.75964379071848664"/>
  </r>
  <r>
    <x v="18"/>
    <x v="1"/>
    <n v="30.2"/>
    <n v="2"/>
    <x v="1"/>
    <x v="0"/>
    <x v="1"/>
    <n v="8825.09"/>
    <n v="10985.758990610322"/>
    <n v="3"/>
    <n v="0.80332091824906449"/>
  </r>
  <r>
    <x v="18"/>
    <x v="1"/>
    <n v="28.1"/>
    <n v="1"/>
    <x v="1"/>
    <x v="0"/>
    <x v="3"/>
    <n v="8233.1"/>
    <n v="10988.297967097529"/>
    <n v="2"/>
    <n v="0.74926071577714126"/>
  </r>
  <r>
    <x v="18"/>
    <x v="0"/>
    <n v="33.4"/>
    <n v="1"/>
    <x v="1"/>
    <x v="0"/>
    <x v="2"/>
    <n v="8334.59"/>
    <n v="10991.539376470584"/>
    <n v="2"/>
    <n v="0.75827322402553787"/>
  </r>
  <r>
    <x v="18"/>
    <x v="1"/>
    <n v="20"/>
    <n v="2"/>
    <x v="1"/>
    <x v="0"/>
    <x v="0"/>
    <n v="9193.84"/>
    <n v="10994.668881036509"/>
    <n v="3"/>
    <n v="0.8362089026489411"/>
  </r>
  <r>
    <x v="18"/>
    <x v="1"/>
    <n v="33.700000000000003"/>
    <n v="1"/>
    <x v="1"/>
    <x v="0"/>
    <x v="2"/>
    <n v="8823.99"/>
    <n v="10996.792499999994"/>
    <n v="2"/>
    <n v="0.80241488597697963"/>
  </r>
  <r>
    <x v="18"/>
    <x v="1"/>
    <n v="30.8"/>
    <n v="3"/>
    <x v="1"/>
    <x v="0"/>
    <x v="1"/>
    <n v="9414.92"/>
    <n v="10999.357792207789"/>
    <n v="4"/>
    <n v="0.85595179080998318"/>
  </r>
  <r>
    <x v="18"/>
    <x v="1"/>
    <n v="35.5"/>
    <n v="0"/>
    <x v="1"/>
    <x v="1"/>
    <x v="2"/>
    <n v="42111.66"/>
    <n v="11001.230650118197"/>
    <n v="1"/>
    <n v="3.8279044717190396"/>
  </r>
  <r>
    <x v="18"/>
    <x v="0"/>
    <n v="25.8"/>
    <n v="5"/>
    <x v="1"/>
    <x v="0"/>
    <x v="1"/>
    <n v="10096.969999999999"/>
    <n v="10964.413573964493"/>
    <n v="6"/>
    <n v="0.9208855477666148"/>
  </r>
  <r>
    <x v="18"/>
    <x v="0"/>
    <n v="24.8"/>
    <n v="3"/>
    <x v="1"/>
    <x v="0"/>
    <x v="2"/>
    <n v="9500.57"/>
    <n v="10965.441350710898"/>
    <n v="4"/>
    <n v="0.86641017868232639"/>
  </r>
  <r>
    <x v="18"/>
    <x v="1"/>
    <n v="23.7"/>
    <n v="1"/>
    <x v="1"/>
    <x v="1"/>
    <x v="0"/>
    <n v="21677.279999999999"/>
    <n v="10967.179039145904"/>
    <n v="2"/>
    <n v="1.9765593251123008"/>
  </r>
  <r>
    <x v="18"/>
    <x v="0"/>
    <n v="38.200000000000003"/>
    <n v="2"/>
    <x v="1"/>
    <x v="0"/>
    <x v="3"/>
    <n v="8347.16"/>
    <n v="10954.45920427553"/>
    <n v="3"/>
    <n v="0.76198741027234829"/>
  </r>
  <r>
    <x v="18"/>
    <x v="0"/>
    <n v="40.4"/>
    <n v="2"/>
    <x v="1"/>
    <x v="0"/>
    <x v="0"/>
    <n v="8733.23"/>
    <n v="10957.55944114149"/>
    <n v="3"/>
    <n v="0.79700503081096918"/>
  </r>
  <r>
    <x v="18"/>
    <x v="1"/>
    <n v="34.6"/>
    <n v="1"/>
    <x v="1"/>
    <x v="1"/>
    <x v="1"/>
    <n v="41661.599999999999"/>
    <n v="10960.207452380946"/>
    <n v="2"/>
    <n v="3.8011689268663997"/>
  </r>
  <r>
    <x v="18"/>
    <x v="0"/>
    <n v="25.7"/>
    <n v="3"/>
    <x v="1"/>
    <x v="0"/>
    <x v="0"/>
    <n v="9301.89"/>
    <n v="10923.614612634085"/>
    <n v="4"/>
    <n v="0.85153956175289969"/>
  </r>
  <r>
    <x v="19"/>
    <x v="1"/>
    <n v="38.299999999999997"/>
    <n v="0"/>
    <x v="1"/>
    <x v="0"/>
    <x v="2"/>
    <n v="7935.29"/>
    <n v="10925.549844868732"/>
    <n v="1"/>
    <n v="0.72630577981636957"/>
  </r>
  <r>
    <x v="19"/>
    <x v="0"/>
    <n v="22.9"/>
    <n v="2"/>
    <x v="1"/>
    <x v="1"/>
    <x v="0"/>
    <n v="21098.55"/>
    <n v="10929.122437275984"/>
    <n v="3"/>
    <n v="1.9304889410003427"/>
  </r>
  <r>
    <x v="19"/>
    <x v="1"/>
    <n v="28.6"/>
    <n v="2"/>
    <x v="1"/>
    <x v="0"/>
    <x v="3"/>
    <n v="8516.83"/>
    <n v="10916.958050239227"/>
    <n v="3"/>
    <n v="0.78014681020170884"/>
  </r>
  <r>
    <x v="19"/>
    <x v="1"/>
    <n v="30.9"/>
    <n v="2"/>
    <x v="1"/>
    <x v="0"/>
    <x v="1"/>
    <n v="8520.0300000000007"/>
    <n v="10919.832455089812"/>
    <n v="3"/>
    <n v="0.78023449856400984"/>
  </r>
  <r>
    <x v="19"/>
    <x v="0"/>
    <n v="30.2"/>
    <n v="1"/>
    <x v="1"/>
    <x v="0"/>
    <x v="1"/>
    <n v="7441.05"/>
    <n v="10922.709916067141"/>
    <n v="2"/>
    <n v="0.68124577665972141"/>
  </r>
  <r>
    <x v="19"/>
    <x v="0"/>
    <n v="36.5"/>
    <n v="2"/>
    <x v="1"/>
    <x v="1"/>
    <x v="0"/>
    <n v="42760.5"/>
    <n v="10926.889579831926"/>
    <n v="3"/>
    <n v="3.9133277304205838"/>
  </r>
  <r>
    <x v="19"/>
    <x v="0"/>
    <n v="24.3"/>
    <n v="5"/>
    <x v="1"/>
    <x v="0"/>
    <x v="3"/>
    <n v="9788.8700000000008"/>
    <n v="10888.628028846149"/>
    <n v="6"/>
    <n v="0.89899939405288987"/>
  </r>
  <r>
    <x v="19"/>
    <x v="1"/>
    <n v="33.1"/>
    <n v="0"/>
    <x v="1"/>
    <x v="0"/>
    <x v="1"/>
    <n v="7345.08"/>
    <n v="10889.951444043316"/>
    <n v="1"/>
    <n v="0.67448234620161496"/>
  </r>
  <r>
    <x v="19"/>
    <x v="0"/>
    <n v="28.7"/>
    <n v="2"/>
    <x v="1"/>
    <x v="0"/>
    <x v="1"/>
    <n v="8027.97"/>
    <n v="10894.222373493969"/>
    <n v="3"/>
    <n v="0.7369016093826336"/>
  </r>
  <r>
    <x v="19"/>
    <x v="0"/>
    <n v="30.5"/>
    <n v="2"/>
    <x v="1"/>
    <x v="0"/>
    <x v="0"/>
    <n v="8413.4599999999991"/>
    <n v="10897.679855247281"/>
    <n v="3"/>
    <n v="0.77204139888077927"/>
  </r>
  <r>
    <x v="19"/>
    <x v="1"/>
    <n v="36.299999999999997"/>
    <n v="2"/>
    <x v="1"/>
    <x v="0"/>
    <x v="3"/>
    <n v="8527.5300000000007"/>
    <n v="10900.68012077294"/>
    <n v="3"/>
    <n v="0.78229338954268246"/>
  </r>
  <r>
    <x v="19"/>
    <x v="0"/>
    <n v="21.4"/>
    <n v="0"/>
    <x v="1"/>
    <x v="0"/>
    <x v="0"/>
    <n v="7222.79"/>
    <n v="10903.54970979443"/>
    <n v="1"/>
    <n v="0.66242555793659741"/>
  </r>
  <r>
    <x v="19"/>
    <x v="0"/>
    <n v="24"/>
    <n v="2"/>
    <x v="1"/>
    <x v="0"/>
    <x v="2"/>
    <n v="8604.48"/>
    <n v="10908.005835351083"/>
    <n v="3"/>
    <n v="0.78882246029923009"/>
  </r>
  <r>
    <x v="19"/>
    <x v="1"/>
    <n v="25.2"/>
    <n v="2"/>
    <x v="1"/>
    <x v="0"/>
    <x v="2"/>
    <n v="9095.07"/>
    <n v="10910.797987878781"/>
    <n v="3"/>
    <n v="0.83358430887493817"/>
  </r>
  <r>
    <x v="19"/>
    <x v="0"/>
    <n v="39.799999999999997"/>
    <n v="0"/>
    <x v="1"/>
    <x v="0"/>
    <x v="2"/>
    <n v="7448.4"/>
    <n v="10913.001541262131"/>
    <n v="1"/>
    <n v="0.68252533199391119"/>
  </r>
  <r>
    <x v="19"/>
    <x v="1"/>
    <n v="35.799999999999997"/>
    <n v="0"/>
    <x v="1"/>
    <x v="0"/>
    <x v="0"/>
    <n v="7731.86"/>
    <n v="10917.211263669496"/>
    <n v="1"/>
    <n v="0.70822665360798054"/>
  </r>
  <r>
    <x v="19"/>
    <x v="0"/>
    <n v="33.700000000000003"/>
    <n v="1"/>
    <x v="1"/>
    <x v="0"/>
    <x v="1"/>
    <n v="7445.92"/>
    <n v="10921.086386861307"/>
    <n v="2"/>
    <n v="0.68179297702084551"/>
  </r>
  <r>
    <x v="19"/>
    <x v="0"/>
    <n v="22.9"/>
    <n v="0"/>
    <x v="1"/>
    <x v="1"/>
    <x v="2"/>
    <n v="35069.370000000003"/>
    <n v="10925.319232643111"/>
    <n v="1"/>
    <n v="3.2099171889841278"/>
  </r>
  <r>
    <x v="19"/>
    <x v="1"/>
    <n v="35.299999999999997"/>
    <n v="0"/>
    <x v="1"/>
    <x v="0"/>
    <x v="1"/>
    <n v="7348.14"/>
    <n v="10895.875268292677"/>
    <n v="1"/>
    <n v="0.6743964866579657"/>
  </r>
  <r>
    <x v="19"/>
    <x v="1"/>
    <n v="40"/>
    <n v="3"/>
    <x v="1"/>
    <x v="0"/>
    <x v="2"/>
    <n v="9704.67"/>
    <n v="10900.207057387051"/>
    <n v="4"/>
    <n v="0.89031978465245409"/>
  </r>
  <r>
    <x v="19"/>
    <x v="1"/>
    <n v="27.6"/>
    <n v="1"/>
    <x v="1"/>
    <x v="0"/>
    <x v="0"/>
    <n v="28340.19"/>
    <n v="10901.668594132023"/>
    <n v="2"/>
    <n v="2.5996194761648237"/>
  </r>
  <r>
    <x v="19"/>
    <x v="1"/>
    <n v="30.5"/>
    <n v="1"/>
    <x v="1"/>
    <x v="1"/>
    <x v="0"/>
    <n v="39725.519999999997"/>
    <n v="10880.324014687874"/>
    <n v="2"/>
    <n v="3.6511339135096161"/>
  </r>
  <r>
    <x v="19"/>
    <x v="1"/>
    <n v="31.8"/>
    <n v="0"/>
    <x v="1"/>
    <x v="0"/>
    <x v="3"/>
    <n v="17929.3"/>
    <n v="10844.974509803913"/>
    <n v="1"/>
    <n v="1.6532357898851509"/>
  </r>
  <r>
    <x v="19"/>
    <x v="0"/>
    <n v="20.399999999999999"/>
    <n v="3"/>
    <x v="1"/>
    <x v="0"/>
    <x v="3"/>
    <n v="8605.36"/>
    <n v="10836.282085889565"/>
    <n v="4"/>
    <n v="0.79412476823627975"/>
  </r>
  <r>
    <x v="19"/>
    <x v="0"/>
    <n v="23.6"/>
    <n v="2"/>
    <x v="1"/>
    <x v="0"/>
    <x v="2"/>
    <n v="8603.82"/>
    <n v="10839.02277641277"/>
    <n v="3"/>
    <n v="0.79378189136414723"/>
  </r>
  <r>
    <x v="19"/>
    <x v="1"/>
    <n v="27.8"/>
    <n v="2"/>
    <x v="1"/>
    <x v="0"/>
    <x v="3"/>
    <n v="8515.76"/>
    <n v="10841.772103321027"/>
    <n v="3"/>
    <n v="0.78545831058296012"/>
  </r>
  <r>
    <x v="19"/>
    <x v="1"/>
    <n v="25.7"/>
    <n v="3"/>
    <x v="1"/>
    <x v="0"/>
    <x v="1"/>
    <n v="9101.7999999999993"/>
    <n v="10844.636650246299"/>
    <n v="4"/>
    <n v="0.83929045237244371"/>
  </r>
  <r>
    <x v="19"/>
    <x v="0"/>
    <n v="27.5"/>
    <n v="3"/>
    <x v="1"/>
    <x v="0"/>
    <x v="1"/>
    <n v="8615.2999999999993"/>
    <n v="10846.785647348948"/>
    <n v="4"/>
    <n v="0.79427217242977932"/>
  </r>
  <r>
    <x v="19"/>
    <x v="0"/>
    <n v="30.4"/>
    <n v="0"/>
    <x v="1"/>
    <x v="1"/>
    <x v="3"/>
    <n v="62592.87"/>
    <n v="10849.540567901229"/>
    <n v="1"/>
    <n v="5.7691724002750258"/>
  </r>
  <r>
    <x v="20"/>
    <x v="0"/>
    <n v="27.4"/>
    <n v="2"/>
    <x v="1"/>
    <x v="0"/>
    <x v="1"/>
    <n v="7726.85"/>
    <n v="10785.58095179233"/>
    <n v="3"/>
    <n v="0.71640554500830711"/>
  </r>
  <r>
    <x v="20"/>
    <x v="0"/>
    <n v="37.1"/>
    <n v="2"/>
    <x v="1"/>
    <x v="0"/>
    <x v="1"/>
    <n v="7740.34"/>
    <n v="10789.366509900987"/>
    <n v="3"/>
    <n v="0.71740449199654011"/>
  </r>
  <r>
    <x v="20"/>
    <x v="0"/>
    <n v="31.4"/>
    <n v="1"/>
    <x v="1"/>
    <x v="1"/>
    <x v="2"/>
    <n v="39556.49"/>
    <n v="10793.144733581161"/>
    <n v="2"/>
    <n v="3.66496428764883"/>
  </r>
  <r>
    <x v="20"/>
    <x v="0"/>
    <n v="39.5"/>
    <n v="0"/>
    <x v="1"/>
    <x v="0"/>
    <x v="0"/>
    <n v="6948.7"/>
    <n v="10757.458200992554"/>
    <n v="1"/>
    <n v="0.64594255168557069"/>
  </r>
  <r>
    <x v="20"/>
    <x v="1"/>
    <n v="26.4"/>
    <n v="0"/>
    <x v="1"/>
    <x v="0"/>
    <x v="0"/>
    <n v="7419.48"/>
    <n v="10762.189577639749"/>
    <n v="1"/>
    <n v="0.68940246280507933"/>
  </r>
  <r>
    <x v="20"/>
    <x v="0"/>
    <n v="30.7"/>
    <n v="2"/>
    <x v="1"/>
    <x v="0"/>
    <x v="3"/>
    <n v="7731.43"/>
    <n v="10766.347176616911"/>
    <n v="3"/>
    <n v="0.71811078290245445"/>
  </r>
  <r>
    <x v="20"/>
    <x v="0"/>
    <n v="38.1"/>
    <n v="1"/>
    <x v="1"/>
    <x v="0"/>
    <x v="3"/>
    <n v="7152.67"/>
    <n v="10770.126650062264"/>
    <n v="2"/>
    <n v="0.66412125246072651"/>
  </r>
  <r>
    <x v="20"/>
    <x v="1"/>
    <n v="27.6"/>
    <n v="0"/>
    <x v="1"/>
    <x v="0"/>
    <x v="0"/>
    <n v="7421.19"/>
    <n v="10774.637194513711"/>
    <n v="1"/>
    <n v="0.68876472274897216"/>
  </r>
  <r>
    <x v="20"/>
    <x v="0"/>
    <n v="32"/>
    <n v="2"/>
    <x v="1"/>
    <x v="0"/>
    <x v="0"/>
    <n v="8116.27"/>
    <n v="10778.823770287139"/>
    <n v="3"/>
    <n v="0.75298290174975091"/>
  </r>
  <r>
    <x v="20"/>
    <x v="0"/>
    <n v="22.1"/>
    <n v="2"/>
    <x v="1"/>
    <x v="0"/>
    <x v="2"/>
    <n v="8302.5400000000009"/>
    <n v="10782.151962499996"/>
    <n v="3"/>
    <n v="0.77002624604772663"/>
  </r>
  <r>
    <x v="20"/>
    <x v="1"/>
    <n v="20.2"/>
    <n v="1"/>
    <x v="1"/>
    <x v="1"/>
    <x v="2"/>
    <n v="19594.810000000001"/>
    <n v="10785.255356695867"/>
    <n v="2"/>
    <n v="1.816814655930687"/>
  </r>
  <r>
    <x v="20"/>
    <x v="1"/>
    <n v="38.1"/>
    <n v="0"/>
    <x v="1"/>
    <x v="1"/>
    <x v="3"/>
    <n v="48885.14"/>
    <n v="10774.215814536337"/>
    <n v="1"/>
    <n v="4.5372341562014409"/>
  </r>
  <r>
    <x v="20"/>
    <x v="1"/>
    <n v="24"/>
    <n v="2"/>
    <x v="1"/>
    <x v="0"/>
    <x v="3"/>
    <n v="8211.1"/>
    <n v="10726.397841907146"/>
    <n v="3"/>
    <n v="0.7655039577144821"/>
  </r>
  <r>
    <x v="20"/>
    <x v="1"/>
    <n v="39"/>
    <n v="0"/>
    <x v="1"/>
    <x v="1"/>
    <x v="0"/>
    <n v="42983.46"/>
    <n v="10729.557763819092"/>
    <n v="1"/>
    <n v="4.0060793693607382"/>
  </r>
  <r>
    <x v="20"/>
    <x v="1"/>
    <n v="43.9"/>
    <n v="2"/>
    <x v="1"/>
    <x v="1"/>
    <x v="3"/>
    <n v="46200.99"/>
    <n v="10688.986817610063"/>
    <n v="3"/>
    <n v="4.3222983420546512"/>
  </r>
  <r>
    <x v="20"/>
    <x v="1"/>
    <n v="36.5"/>
    <n v="0"/>
    <x v="1"/>
    <x v="0"/>
    <x v="2"/>
    <n v="12797.21"/>
    <n v="10644.261372795971"/>
    <n v="1"/>
    <n v="1.2022637881390641"/>
  </r>
  <r>
    <x v="20"/>
    <x v="1"/>
    <n v="29.8"/>
    <n v="2"/>
    <x v="1"/>
    <x v="0"/>
    <x v="3"/>
    <n v="8219.2000000000007"/>
    <n v="10641.546431273644"/>
    <n v="3"/>
    <n v="0.77236894591233562"/>
  </r>
  <r>
    <x v="20"/>
    <x v="0"/>
    <n v="21.9"/>
    <n v="3"/>
    <x v="1"/>
    <x v="0"/>
    <x v="2"/>
    <n v="8891.14"/>
    <n v="10644.604949494949"/>
    <n v="4"/>
    <n v="0.83527195628071238"/>
  </r>
  <r>
    <x v="20"/>
    <x v="1"/>
    <n v="32.299999999999997"/>
    <n v="1"/>
    <x v="1"/>
    <x v="0"/>
    <x v="3"/>
    <n v="7633.72"/>
    <n v="10646.821719342603"/>
    <n v="2"/>
    <n v="0.71699519361082631"/>
  </r>
  <r>
    <x v="20"/>
    <x v="1"/>
    <n v="27.5"/>
    <n v="1"/>
    <x v="1"/>
    <x v="0"/>
    <x v="1"/>
    <n v="7626.99"/>
    <n v="10650.635772151896"/>
    <n v="2"/>
    <n v="0.71610654642253468"/>
  </r>
  <r>
    <x v="20"/>
    <x v="0"/>
    <n v="29.7"/>
    <n v="2"/>
    <x v="1"/>
    <x v="0"/>
    <x v="2"/>
    <n v="32108.66"/>
    <n v="10654.468022813686"/>
    <n v="3"/>
    <n v="3.0136333349772055"/>
  </r>
  <r>
    <x v="20"/>
    <x v="0"/>
    <n v="30.2"/>
    <n v="2"/>
    <x v="1"/>
    <x v="1"/>
    <x v="1"/>
    <n v="38998.550000000003"/>
    <n v="10627.241890862941"/>
    <n v="3"/>
    <n v="3.669677457283631"/>
  </r>
  <r>
    <x v="20"/>
    <x v="0"/>
    <n v="25.4"/>
    <n v="1"/>
    <x v="1"/>
    <x v="0"/>
    <x v="0"/>
    <n v="7518.03"/>
    <n v="10591.191944091484"/>
    <n v="2"/>
    <n v="0.70983795211020495"/>
  </r>
  <r>
    <x v="20"/>
    <x v="1"/>
    <n v="25.8"/>
    <n v="1"/>
    <x v="1"/>
    <x v="0"/>
    <x v="1"/>
    <n v="7624.63"/>
    <n v="10595.101819338421"/>
    <n v="2"/>
    <n v="0.71963725597080641"/>
  </r>
  <r>
    <x v="20"/>
    <x v="1"/>
    <n v="37"/>
    <n v="1"/>
    <x v="1"/>
    <x v="0"/>
    <x v="0"/>
    <n v="8023.14"/>
    <n v="10598.885859872609"/>
    <n v="2"/>
    <n v="0.75697956427435598"/>
  </r>
  <r>
    <x v="20"/>
    <x v="1"/>
    <n v="25"/>
    <n v="1"/>
    <x v="1"/>
    <x v="0"/>
    <x v="1"/>
    <n v="7623.52"/>
    <n v="10602.171249999998"/>
    <n v="2"/>
    <n v="0.71905271290538741"/>
  </r>
  <r>
    <x v="20"/>
    <x v="0"/>
    <n v="34.299999999999997"/>
    <n v="1"/>
    <x v="1"/>
    <x v="0"/>
    <x v="3"/>
    <n v="7147.47"/>
    <n v="10605.975402298849"/>
    <n v="2"/>
    <n v="0.67390972813785555"/>
  </r>
  <r>
    <x v="21"/>
    <x v="0"/>
    <n v="27.4"/>
    <n v="3"/>
    <x v="1"/>
    <x v="0"/>
    <x v="2"/>
    <n v="8606.2199999999993"/>
    <n v="10610.398043478259"/>
    <n v="4"/>
    <n v="0.81111188899174813"/>
  </r>
  <r>
    <x v="21"/>
    <x v="0"/>
    <n v="36"/>
    <n v="3"/>
    <x v="1"/>
    <x v="1"/>
    <x v="3"/>
    <n v="42124.52"/>
    <n v="10612.964212548013"/>
    <n v="4"/>
    <n v="3.9691568874033294"/>
  </r>
  <r>
    <x v="21"/>
    <x v="1"/>
    <n v="35.700000000000003"/>
    <n v="2"/>
    <x v="1"/>
    <x v="0"/>
    <x v="2"/>
    <n v="19144.580000000002"/>
    <n v="10572.564782051279"/>
    <n v="3"/>
    <n v="1.8107791623562499"/>
  </r>
  <r>
    <x v="21"/>
    <x v="1"/>
    <n v="34.4"/>
    <n v="3"/>
    <x v="1"/>
    <x v="0"/>
    <x v="1"/>
    <n v="8522"/>
    <n v="10561.560911424902"/>
    <n v="4"/>
    <n v="0.80688830670676526"/>
  </r>
  <r>
    <x v="21"/>
    <x v="1"/>
    <n v="35.6"/>
    <n v="1"/>
    <x v="1"/>
    <x v="0"/>
    <x v="3"/>
    <n v="7345.73"/>
    <n v="10564.182455012851"/>
    <n v="2"/>
    <n v="0.69534296963172471"/>
  </r>
  <r>
    <x v="21"/>
    <x v="0"/>
    <n v="26"/>
    <n v="0"/>
    <x v="1"/>
    <x v="0"/>
    <x v="2"/>
    <n v="6837.37"/>
    <n v="10568.324607464605"/>
    <n v="1"/>
    <n v="0.6469682048913068"/>
  </r>
  <r>
    <x v="21"/>
    <x v="1"/>
    <n v="46.2"/>
    <n v="0"/>
    <x v="1"/>
    <x v="1"/>
    <x v="3"/>
    <n v="45863.21"/>
    <n v="10573.132538659793"/>
    <n v="1"/>
    <n v="4.3377125778292225"/>
  </r>
  <r>
    <x v="21"/>
    <x v="0"/>
    <n v="32.6"/>
    <n v="2"/>
    <x v="1"/>
    <x v="0"/>
    <x v="1"/>
    <n v="7441.5"/>
    <n v="10527.596954838707"/>
    <n v="3"/>
    <n v="0.70685646799764013"/>
  </r>
  <r>
    <x v="21"/>
    <x v="0"/>
    <n v="35.299999999999997"/>
    <n v="2"/>
    <x v="1"/>
    <x v="0"/>
    <x v="3"/>
    <n v="18806.150000000001"/>
    <n v="10531.584160206718"/>
    <n v="3"/>
    <n v="1.7856905204307714"/>
  </r>
  <r>
    <x v="21"/>
    <x v="0"/>
    <n v="38.1"/>
    <n v="2"/>
    <x v="1"/>
    <x v="1"/>
    <x v="3"/>
    <n v="42560.43"/>
    <n v="10520.879676584733"/>
    <n v="3"/>
    <n v="4.0453299826936036"/>
  </r>
  <r>
    <x v="21"/>
    <x v="1"/>
    <n v="30.7"/>
    <n v="2"/>
    <x v="1"/>
    <x v="0"/>
    <x v="0"/>
    <n v="8310.84"/>
    <n v="10479.377668393781"/>
    <n v="3"/>
    <n v="0.79306617844930083"/>
  </r>
  <r>
    <x v="21"/>
    <x v="0"/>
    <n v="30.1"/>
    <n v="1"/>
    <x v="1"/>
    <x v="0"/>
    <x v="1"/>
    <n v="6849.03"/>
    <n v="10482.190298313877"/>
    <n v="2"/>
    <n v="0.65339683835941298"/>
  </r>
  <r>
    <x v="21"/>
    <x v="1"/>
    <n v="20"/>
    <n v="2"/>
    <x v="1"/>
    <x v="1"/>
    <x v="2"/>
    <n v="19798.05"/>
    <n v="10486.908688311689"/>
    <n v="3"/>
    <n v="1.88788236728581"/>
  </r>
  <r>
    <x v="21"/>
    <x v="1"/>
    <n v="26.9"/>
    <n v="0"/>
    <x v="1"/>
    <x v="1"/>
    <x v="0"/>
    <n v="21774.32"/>
    <n v="10474.800572171653"/>
    <n v="1"/>
    <n v="2.0787336092915907"/>
  </r>
  <r>
    <x v="21"/>
    <x v="0"/>
    <n v="23.2"/>
    <n v="0"/>
    <x v="1"/>
    <x v="0"/>
    <x v="1"/>
    <n v="6250.44"/>
    <n v="10460.08765625"/>
    <n v="1"/>
    <n v="0.59755139779018041"/>
  </r>
  <r>
    <x v="21"/>
    <x v="0"/>
    <n v="35"/>
    <n v="1"/>
    <x v="1"/>
    <x v="1"/>
    <x v="2"/>
    <n v="41034.22"/>
    <n v="10465.576114732727"/>
    <n v="2"/>
    <n v="3.9208754062028954"/>
  </r>
  <r>
    <x v="21"/>
    <x v="0"/>
    <n v="30.1"/>
    <n v="3"/>
    <x v="1"/>
    <x v="0"/>
    <x v="0"/>
    <n v="8410.0499999999993"/>
    <n v="10425.669268929503"/>
    <n v="4"/>
    <n v="0.80666763764160099"/>
  </r>
  <r>
    <x v="21"/>
    <x v="0"/>
    <n v="20.100000000000001"/>
    <n v="2"/>
    <x v="1"/>
    <x v="1"/>
    <x v="3"/>
    <n v="18767.740000000002"/>
    <n v="10428.304065359478"/>
    <n v="3"/>
    <n v="1.7996924411076858"/>
  </r>
  <r>
    <x v="21"/>
    <x v="1"/>
    <n v="24.7"/>
    <n v="2"/>
    <x v="1"/>
    <x v="1"/>
    <x v="0"/>
    <n v="21880.82"/>
    <n v="10417.388573298431"/>
    <n v="3"/>
    <n v="2.1004131549901408"/>
  </r>
  <r>
    <x v="21"/>
    <x v="1"/>
    <n v="25.1"/>
    <n v="0"/>
    <x v="1"/>
    <x v="0"/>
    <x v="2"/>
    <n v="7325.05"/>
    <n v="10402.364416775887"/>
    <n v="1"/>
    <n v="0.70417163891959955"/>
  </r>
  <r>
    <x v="21"/>
    <x v="1"/>
    <n v="32.6"/>
    <n v="3"/>
    <x v="1"/>
    <x v="1"/>
    <x v="3"/>
    <n v="40941.29"/>
    <n v="10406.402887139109"/>
    <n v="4"/>
    <n v="3.9342403368408729"/>
  </r>
  <r>
    <x v="21"/>
    <x v="1"/>
    <n v="34.6"/>
    <n v="1"/>
    <x v="1"/>
    <x v="0"/>
    <x v="0"/>
    <n v="7727.25"/>
    <n v="10366.278199737189"/>
    <n v="2"/>
    <n v="0.74542182363925991"/>
  </r>
  <r>
    <x v="21"/>
    <x v="1"/>
    <n v="26.7"/>
    <n v="2"/>
    <x v="1"/>
    <x v="1"/>
    <x v="1"/>
    <n v="22478.6"/>
    <n v="10369.75060526316"/>
    <n v="3"/>
    <n v="2.1677088346359072"/>
  </r>
  <r>
    <x v="21"/>
    <x v="1"/>
    <n v="25.3"/>
    <n v="1"/>
    <x v="1"/>
    <x v="1"/>
    <x v="2"/>
    <n v="21771.34"/>
    <n v="10353.796916996051"/>
    <n v="2"/>
    <n v="2.1027397170850173"/>
  </r>
  <r>
    <x v="21"/>
    <x v="1"/>
    <n v="29.9"/>
    <n v="1"/>
    <x v="1"/>
    <x v="0"/>
    <x v="1"/>
    <n v="7337.75"/>
    <n v="10338.734195250663"/>
    <n v="2"/>
    <n v="0.70973388631760792"/>
  </r>
  <r>
    <x v="21"/>
    <x v="0"/>
    <n v="25.5"/>
    <n v="5"/>
    <x v="1"/>
    <x v="0"/>
    <x v="3"/>
    <n v="14478.33"/>
    <n v="10342.698507265526"/>
    <n v="6"/>
    <n v="1.3998600065378761"/>
  </r>
  <r>
    <x v="21"/>
    <x v="0"/>
    <n v="27.8"/>
    <n v="0"/>
    <x v="1"/>
    <x v="1"/>
    <x v="1"/>
    <n v="37829.72"/>
    <n v="10337.228095238101"/>
    <n v="1"/>
    <n v="3.659561310969472"/>
  </r>
  <r>
    <x v="22"/>
    <x v="1"/>
    <n v="23.4"/>
    <n v="0"/>
    <x v="1"/>
    <x v="1"/>
    <x v="2"/>
    <n v="19964.75"/>
    <n v="10300.8141986755"/>
    <n v="1"/>
    <n v="1.9381720332910295"/>
  </r>
  <r>
    <x v="22"/>
    <x v="1"/>
    <n v="26.6"/>
    <n v="0"/>
    <x v="1"/>
    <x v="1"/>
    <x v="0"/>
    <n v="21348.71"/>
    <n v="10287.997307692311"/>
    <n v="1"/>
    <n v="2.0751084357339034"/>
  </r>
  <r>
    <x v="22"/>
    <x v="0"/>
    <n v="24.6"/>
    <n v="0"/>
    <x v="1"/>
    <x v="1"/>
    <x v="3"/>
    <n v="19515.54"/>
    <n v="10273.308446215144"/>
    <n v="1"/>
    <n v="1.8996353611080223"/>
  </r>
  <r>
    <x v="22"/>
    <x v="1"/>
    <n v="36.200000000000003"/>
    <n v="1"/>
    <x v="1"/>
    <x v="0"/>
    <x v="0"/>
    <n v="7443.64"/>
    <n v="10261.018244680854"/>
    <n v="2"/>
    <n v="0.72542898009743462"/>
  </r>
  <r>
    <x v="22"/>
    <x v="1"/>
    <n v="25"/>
    <n v="2"/>
    <x v="1"/>
    <x v="0"/>
    <x v="0"/>
    <n v="8017.06"/>
    <n v="10264.769747003998"/>
    <n v="3"/>
    <n v="0.78102677386796304"/>
  </r>
  <r>
    <x v="22"/>
    <x v="1"/>
    <n v="33.200000000000003"/>
    <n v="1"/>
    <x v="1"/>
    <x v="0"/>
    <x v="2"/>
    <n v="7639.42"/>
    <n v="10267.766693333337"/>
    <n v="2"/>
    <n v="0.74401963232765389"/>
  </r>
  <r>
    <x v="22"/>
    <x v="0"/>
    <n v="26.9"/>
    <n v="0"/>
    <x v="1"/>
    <x v="0"/>
    <x v="1"/>
    <n v="5969.72"/>
    <n v="10271.275834445931"/>
    <n v="1"/>
    <n v="0.5812053046009964"/>
  </r>
  <r>
    <x v="22"/>
    <x v="0"/>
    <n v="30"/>
    <n v="0"/>
    <x v="1"/>
    <x v="1"/>
    <x v="1"/>
    <n v="22144.03"/>
    <n v="10277.026577540111"/>
    <n v="1"/>
    <n v="2.1547117576201065"/>
  </r>
  <r>
    <x v="22"/>
    <x v="0"/>
    <n v="26.1"/>
    <n v="1"/>
    <x v="1"/>
    <x v="1"/>
    <x v="3"/>
    <n v="38245.589999999997"/>
    <n v="10261.140361445787"/>
    <n v="2"/>
    <n v="3.7272260833406263"/>
  </r>
  <r>
    <x v="22"/>
    <x v="1"/>
    <n v="29.5"/>
    <n v="2"/>
    <x v="1"/>
    <x v="0"/>
    <x v="3"/>
    <n v="7640.31"/>
    <n v="10223.62769436998"/>
    <n v="3"/>
    <n v="0.74731888018647441"/>
  </r>
  <r>
    <x v="22"/>
    <x v="0"/>
    <n v="28.3"/>
    <n v="3"/>
    <x v="1"/>
    <x v="1"/>
    <x v="0"/>
    <n v="32787.46"/>
    <n v="10227.095234899336"/>
    <n v="4"/>
    <n v="3.2059406162675401"/>
  </r>
  <r>
    <x v="22"/>
    <x v="0"/>
    <n v="26.1"/>
    <n v="2"/>
    <x v="1"/>
    <x v="0"/>
    <x v="2"/>
    <n v="7729.65"/>
    <n v="10196.772163978503"/>
    <n v="3"/>
    <n v="0.75804871146440334"/>
  </r>
  <r>
    <x v="22"/>
    <x v="1"/>
    <n v="29"/>
    <n v="1"/>
    <x v="1"/>
    <x v="0"/>
    <x v="1"/>
    <n v="7050.64"/>
    <n v="10200.092651413199"/>
    <n v="2"/>
    <n v="0.69123293689132825"/>
  </r>
  <r>
    <x v="22"/>
    <x v="1"/>
    <n v="26.2"/>
    <n v="1"/>
    <x v="1"/>
    <x v="0"/>
    <x v="3"/>
    <n v="7046.72"/>
    <n v="10204.337196765508"/>
    <n v="2"/>
    <n v="0.6905612646976832"/>
  </r>
  <r>
    <x v="22"/>
    <x v="0"/>
    <n v="36"/>
    <n v="2"/>
    <x v="1"/>
    <x v="0"/>
    <x v="3"/>
    <n v="7160.33"/>
    <n v="10208.598488529024"/>
    <n v="3"/>
    <n v="0.7014018631495561"/>
  </r>
  <r>
    <x v="22"/>
    <x v="0"/>
    <n v="24.9"/>
    <n v="0"/>
    <x v="1"/>
    <x v="0"/>
    <x v="3"/>
    <n v="5966.89"/>
    <n v="10212.717770270277"/>
    <n v="1"/>
    <n v="0.58426073590028205"/>
  </r>
  <r>
    <x v="22"/>
    <x v="0"/>
    <n v="35.799999999999997"/>
    <n v="2"/>
    <x v="1"/>
    <x v="0"/>
    <x v="1"/>
    <n v="7160.09"/>
    <n v="10218.463139377545"/>
    <n v="3"/>
    <n v="0.70070126029110036"/>
  </r>
  <r>
    <x v="22"/>
    <x v="0"/>
    <n v="31.3"/>
    <n v="0"/>
    <x v="1"/>
    <x v="0"/>
    <x v="0"/>
    <n v="6358.78"/>
    <n v="10222.607276422774"/>
    <n v="1"/>
    <n v="0.62203113433358326"/>
  </r>
  <r>
    <x v="22"/>
    <x v="1"/>
    <n v="25.3"/>
    <n v="1"/>
    <x v="1"/>
    <x v="0"/>
    <x v="1"/>
    <n v="7045.5"/>
    <n v="10227.849918588881"/>
    <n v="2"/>
    <n v="0.68885445680963364"/>
  </r>
  <r>
    <x v="22"/>
    <x v="0"/>
    <n v="34.1"/>
    <n v="0"/>
    <x v="1"/>
    <x v="0"/>
    <x v="1"/>
    <n v="5979.73"/>
    <n v="10232.173763586965"/>
    <n v="1"/>
    <n v="0.58440465712964595"/>
  </r>
  <r>
    <x v="22"/>
    <x v="1"/>
    <n v="41.3"/>
    <n v="1"/>
    <x v="1"/>
    <x v="0"/>
    <x v="2"/>
    <n v="7650.77"/>
    <n v="10237.959401360553"/>
    <n v="2"/>
    <n v="0.747294426561534"/>
  </r>
  <r>
    <x v="22"/>
    <x v="0"/>
    <n v="37.200000000000003"/>
    <n v="2"/>
    <x v="1"/>
    <x v="0"/>
    <x v="3"/>
    <n v="7162.01"/>
    <n v="10241.484182561317"/>
    <n v="3"/>
    <n v="0.69931368074513167"/>
  </r>
  <r>
    <x v="22"/>
    <x v="1"/>
    <n v="37.9"/>
    <n v="0"/>
    <x v="1"/>
    <x v="0"/>
    <x v="1"/>
    <n v="6474.01"/>
    <n v="10245.68537517054"/>
    <n v="1"/>
    <n v="0.63187671326402017"/>
  </r>
  <r>
    <x v="22"/>
    <x v="0"/>
    <n v="24.6"/>
    <n v="2"/>
    <x v="1"/>
    <x v="1"/>
    <x v="2"/>
    <n v="21259.38"/>
    <n v="10250.837937158478"/>
    <n v="3"/>
    <n v="2.0739163110692083"/>
  </r>
  <r>
    <x v="22"/>
    <x v="0"/>
    <n v="26.3"/>
    <n v="1"/>
    <x v="1"/>
    <x v="0"/>
    <x v="0"/>
    <n v="6940.91"/>
    <n v="10235.778372093029"/>
    <n v="2"/>
    <n v="0.67810280251121835"/>
  </r>
  <r>
    <x v="22"/>
    <x v="1"/>
    <n v="40.4"/>
    <n v="2"/>
    <x v="1"/>
    <x v="1"/>
    <x v="3"/>
    <n v="43896.38"/>
    <n v="10240.291890410965"/>
    <n v="3"/>
    <n v="4.2866336692125619"/>
  </r>
  <r>
    <x v="22"/>
    <x v="1"/>
    <n v="32.9"/>
    <n v="0"/>
    <x v="1"/>
    <x v="0"/>
    <x v="2"/>
    <n v="7050.02"/>
    <n v="10194.124417009607"/>
    <n v="1"/>
    <n v="0.69157680557994272"/>
  </r>
  <r>
    <x v="23"/>
    <x v="0"/>
    <n v="21.8"/>
    <n v="1"/>
    <x v="1"/>
    <x v="0"/>
    <x v="3"/>
    <n v="6272.48"/>
    <n v="10198.443241758247"/>
    <n v="2"/>
    <n v="0.61504288951836172"/>
  </r>
  <r>
    <x v="23"/>
    <x v="1"/>
    <n v="33"/>
    <n v="0"/>
    <x v="1"/>
    <x v="0"/>
    <x v="0"/>
    <n v="6571.02"/>
    <n v="10203.843466299868"/>
    <n v="1"/>
    <n v="0.64397499057115515"/>
  </r>
  <r>
    <x v="23"/>
    <x v="1"/>
    <n v="31.6"/>
    <n v="0"/>
    <x v="1"/>
    <x v="0"/>
    <x v="1"/>
    <n v="6186.13"/>
    <n v="10208.847355371905"/>
    <n v="1"/>
    <n v="0.60595773299958811"/>
  </r>
  <r>
    <x v="23"/>
    <x v="1"/>
    <n v="33.200000000000003"/>
    <n v="3"/>
    <x v="1"/>
    <x v="0"/>
    <x v="2"/>
    <n v="8538.2900000000009"/>
    <n v="10214.395931034487"/>
    <n v="4"/>
    <n v="0.83590748367781997"/>
  </r>
  <r>
    <x v="23"/>
    <x v="1"/>
    <n v="32.200000000000003"/>
    <n v="1"/>
    <x v="1"/>
    <x v="0"/>
    <x v="1"/>
    <n v="6775.96"/>
    <n v="10216.710994475143"/>
    <n v="2"/>
    <n v="0.66322322356619601"/>
  </r>
  <r>
    <x v="23"/>
    <x v="1"/>
    <n v="37.1"/>
    <n v="2"/>
    <x v="1"/>
    <x v="0"/>
    <x v="1"/>
    <n v="7371.77"/>
    <n v="10221.469986168746"/>
    <n v="3"/>
    <n v="0.72120448526240966"/>
  </r>
  <r>
    <x v="23"/>
    <x v="1"/>
    <n v="31.6"/>
    <n v="1"/>
    <x v="1"/>
    <x v="0"/>
    <x v="2"/>
    <n v="7358.18"/>
    <n v="10225.416939058177"/>
    <n v="2"/>
    <n v="0.71959706326436923"/>
  </r>
  <r>
    <x v="23"/>
    <x v="0"/>
    <n v="37.1"/>
    <n v="2"/>
    <x v="1"/>
    <x v="0"/>
    <x v="0"/>
    <n v="7265.7"/>
    <n v="10229.393689320394"/>
    <n v="3"/>
    <n v="0.71027670071838911"/>
  </r>
  <r>
    <x v="23"/>
    <x v="1"/>
    <n v="33.1"/>
    <n v="2"/>
    <x v="1"/>
    <x v="0"/>
    <x v="0"/>
    <n v="7749.16"/>
    <n v="10233.50993055556"/>
    <n v="3"/>
    <n v="0.75723383790954224"/>
  </r>
  <r>
    <x v="23"/>
    <x v="0"/>
    <n v="30.6"/>
    <n v="2"/>
    <x v="1"/>
    <x v="0"/>
    <x v="0"/>
    <n v="7256.72"/>
    <n v="10236.965215577196"/>
    <n v="3"/>
    <n v="0.70887414845932351"/>
  </r>
  <r>
    <x v="23"/>
    <x v="0"/>
    <n v="40.299999999999997"/>
    <n v="0"/>
    <x v="1"/>
    <x v="0"/>
    <x v="3"/>
    <n v="5709.16"/>
    <n v="10241.115974930366"/>
    <n v="1"/>
    <n v="0.55747440161557382"/>
  </r>
  <r>
    <x v="23"/>
    <x v="1"/>
    <n v="31"/>
    <n v="0"/>
    <x v="1"/>
    <x v="0"/>
    <x v="3"/>
    <n v="6185.32"/>
    <n v="10247.436694560674"/>
    <n v="1"/>
    <n v="0.60359680028891116"/>
  </r>
  <r>
    <x v="23"/>
    <x v="0"/>
    <n v="35.799999999999997"/>
    <n v="1"/>
    <x v="1"/>
    <x v="1"/>
    <x v="3"/>
    <n v="40273.65"/>
    <n v="10253.110041899447"/>
    <n v="2"/>
    <n v="3.9279447733830311"/>
  </r>
  <r>
    <x v="23"/>
    <x v="0"/>
    <n v="28.4"/>
    <n v="1"/>
    <x v="1"/>
    <x v="0"/>
    <x v="0"/>
    <n v="6664.69"/>
    <n v="10211.123272727278"/>
    <n v="2"/>
    <n v="0.65268921175406935"/>
  </r>
  <r>
    <x v="23"/>
    <x v="1"/>
    <n v="36.1"/>
    <n v="1"/>
    <x v="1"/>
    <x v="0"/>
    <x v="3"/>
    <n v="6781.35"/>
    <n v="10216.09026610645"/>
    <n v="2"/>
    <n v="0.66379112002350227"/>
  </r>
  <r>
    <x v="23"/>
    <x v="0"/>
    <n v="34.200000000000003"/>
    <n v="2"/>
    <x v="1"/>
    <x v="0"/>
    <x v="0"/>
    <n v="7261.74"/>
    <n v="10220.907573632547"/>
    <n v="3"/>
    <n v="0.71047898121430242"/>
  </r>
  <r>
    <x v="23"/>
    <x v="0"/>
    <n v="30.8"/>
    <n v="3"/>
    <x v="1"/>
    <x v="1"/>
    <x v="2"/>
    <n v="39597.410000000003"/>
    <n v="10225.063707865176"/>
    <n v="4"/>
    <n v="3.8725832064539074"/>
  </r>
  <r>
    <x v="23"/>
    <x v="0"/>
    <n v="28.8"/>
    <n v="1"/>
    <x v="1"/>
    <x v="0"/>
    <x v="1"/>
    <n v="6282.24"/>
    <n v="10183.752390998601"/>
    <n v="2"/>
    <n v="0.61688852583973464"/>
  </r>
  <r>
    <x v="23"/>
    <x v="0"/>
    <n v="34.200000000000003"/>
    <n v="1"/>
    <x v="1"/>
    <x v="0"/>
    <x v="3"/>
    <n v="6289.75"/>
    <n v="10189.247478873247"/>
    <n v="2"/>
    <n v="0.61729288772712554"/>
  </r>
  <r>
    <x v="23"/>
    <x v="0"/>
    <n v="29.6"/>
    <n v="5"/>
    <x v="1"/>
    <x v="0"/>
    <x v="2"/>
    <n v="9222.4"/>
    <n v="10194.747475317356"/>
    <n v="6"/>
    <n v="0.90462270128107436"/>
  </r>
  <r>
    <x v="23"/>
    <x v="1"/>
    <n v="32.6"/>
    <n v="3"/>
    <x v="1"/>
    <x v="0"/>
    <x v="1"/>
    <n v="7954.52"/>
    <n v="10196.120847457634"/>
    <n v="4"/>
    <n v="0.78015160069267242"/>
  </r>
  <r>
    <x v="23"/>
    <x v="1"/>
    <n v="28.3"/>
    <n v="1"/>
    <x v="1"/>
    <x v="0"/>
    <x v="0"/>
    <n v="7153.55"/>
    <n v="10199.291428571436"/>
    <n v="2"/>
    <n v="0.70137715449140392"/>
  </r>
  <r>
    <x v="23"/>
    <x v="1"/>
    <n v="21.8"/>
    <n v="1"/>
    <x v="1"/>
    <x v="0"/>
    <x v="2"/>
    <n v="13725.47"/>
    <n v="10203.605509915022"/>
    <n v="2"/>
    <n v="1.3451588251488868"/>
  </r>
  <r>
    <x v="23"/>
    <x v="0"/>
    <n v="33.6"/>
    <n v="0"/>
    <x v="1"/>
    <x v="0"/>
    <x v="3"/>
    <n v="5699.84"/>
    <n v="10198.609957446815"/>
    <n v="1"/>
    <n v="0.55888400711295894"/>
  </r>
  <r>
    <x v="23"/>
    <x v="0"/>
    <n v="23.9"/>
    <n v="1"/>
    <x v="1"/>
    <x v="0"/>
    <x v="2"/>
    <n v="6858.48"/>
    <n v="10205.000255681825"/>
    <n v="2"/>
    <n v="0.67207053681173723"/>
  </r>
  <r>
    <x v="23"/>
    <x v="1"/>
    <n v="28.1"/>
    <n v="1"/>
    <x v="1"/>
    <x v="0"/>
    <x v="3"/>
    <n v="6770.19"/>
    <n v="10209.760597439552"/>
    <n v="2"/>
    <n v="0.66310957395982995"/>
  </r>
  <r>
    <x v="23"/>
    <x v="0"/>
    <n v="32.200000000000003"/>
    <n v="2"/>
    <x v="1"/>
    <x v="0"/>
    <x v="1"/>
    <n v="6875.96"/>
    <n v="10214.660270655279"/>
    <n v="3"/>
    <n v="0.67314622491687648"/>
  </r>
  <r>
    <x v="24"/>
    <x v="1"/>
    <n v="28.7"/>
    <n v="3"/>
    <x v="1"/>
    <x v="0"/>
    <x v="0"/>
    <n v="8059.68"/>
    <n v="10219.423038516414"/>
    <n v="4"/>
    <n v="0.78866291860348015"/>
  </r>
  <r>
    <x v="24"/>
    <x v="0"/>
    <n v="26.3"/>
    <n v="1"/>
    <x v="1"/>
    <x v="0"/>
    <x v="0"/>
    <n v="6389.38"/>
    <n v="10222.508385714294"/>
    <n v="2"/>
    <n v="0.62503054621398035"/>
  </r>
  <r>
    <x v="24"/>
    <x v="1"/>
    <n v="36.200000000000003"/>
    <n v="0"/>
    <x v="1"/>
    <x v="0"/>
    <x v="3"/>
    <n v="5920.1"/>
    <n v="10227.992117310452"/>
    <n v="1"/>
    <n v="0.57881350827211497"/>
  </r>
  <r>
    <x v="24"/>
    <x v="1"/>
    <n v="25.5"/>
    <n v="1"/>
    <x v="1"/>
    <x v="0"/>
    <x v="2"/>
    <n v="7077.19"/>
    <n v="10234.1638825215"/>
    <n v="2"/>
    <n v="0.69152595964256902"/>
  </r>
  <r>
    <x v="24"/>
    <x v="0"/>
    <n v="41.2"/>
    <n v="1"/>
    <x v="1"/>
    <x v="0"/>
    <x v="2"/>
    <n v="6610.11"/>
    <n v="10238.69325681493"/>
    <n v="2"/>
    <n v="0.64560094088181363"/>
  </r>
  <r>
    <x v="24"/>
    <x v="0"/>
    <n v="30.9"/>
    <n v="4"/>
    <x v="1"/>
    <x v="0"/>
    <x v="0"/>
    <n v="8162.72"/>
    <n v="10243.906738505755"/>
    <n v="5"/>
    <n v="0.79683661793963867"/>
  </r>
  <r>
    <x v="24"/>
    <x v="1"/>
    <n v="22.2"/>
    <n v="2"/>
    <x v="1"/>
    <x v="1"/>
    <x v="3"/>
    <n v="19444.27"/>
    <n v="10246.901251798568"/>
    <n v="3"/>
    <n v="1.8975756203942222"/>
  </r>
  <r>
    <x v="24"/>
    <x v="0"/>
    <n v="35.299999999999997"/>
    <n v="3"/>
    <x v="1"/>
    <x v="0"/>
    <x v="1"/>
    <n v="7196.87"/>
    <n v="10233.648559077816"/>
    <n v="4"/>
    <n v="0.70325553574106037"/>
  </r>
  <r>
    <x v="24"/>
    <x v="0"/>
    <n v="19.8"/>
    <n v="1"/>
    <x v="1"/>
    <x v="1"/>
    <x v="3"/>
    <n v="17179.52"/>
    <n v="10238.030634920642"/>
    <n v="2"/>
    <n v="1.6780102162815187"/>
  </r>
  <r>
    <x v="24"/>
    <x v="1"/>
    <n v="28.1"/>
    <n v="1"/>
    <x v="1"/>
    <x v="1"/>
    <x v="2"/>
    <n v="22331.57"/>
    <n v="10227.999580924863"/>
    <n v="2"/>
    <n v="2.1833761160538372"/>
  </r>
  <r>
    <x v="24"/>
    <x v="0"/>
    <n v="34.1"/>
    <n v="1"/>
    <x v="1"/>
    <x v="0"/>
    <x v="2"/>
    <n v="6600.21"/>
    <n v="10210.483560057895"/>
    <n v="2"/>
    <n v="0.64641502639690607"/>
  </r>
  <r>
    <x v="24"/>
    <x v="0"/>
    <n v="32.799999999999997"/>
    <n v="1"/>
    <x v="1"/>
    <x v="1"/>
    <x v="2"/>
    <n v="39125.33"/>
    <n v="10215.715840579718"/>
    <n v="2"/>
    <n v="3.8299156525657363"/>
  </r>
  <r>
    <x v="24"/>
    <x v="1"/>
    <n v="29.6"/>
    <n v="0"/>
    <x v="1"/>
    <x v="0"/>
    <x v="1"/>
    <n v="5910.94"/>
    <n v="10173.757039187234"/>
    <n v="1"/>
    <n v="0.5809987379521907"/>
  </r>
  <r>
    <x v="24"/>
    <x v="1"/>
    <n v="33"/>
    <n v="3"/>
    <x v="1"/>
    <x v="0"/>
    <x v="3"/>
    <n v="7682.67"/>
    <n v="10179.952994186053"/>
    <n v="4"/>
    <n v="0.75468619593702502"/>
  </r>
  <r>
    <x v="24"/>
    <x v="0"/>
    <n v="22.7"/>
    <n v="2"/>
    <x v="1"/>
    <x v="0"/>
    <x v="2"/>
    <n v="7173.36"/>
    <n v="10183.588049490545"/>
    <n v="3"/>
    <n v="0.70440398464064558"/>
  </r>
  <r>
    <x v="24"/>
    <x v="1"/>
    <n v="23.4"/>
    <n v="3"/>
    <x v="1"/>
    <x v="0"/>
    <x v="2"/>
    <n v="8252.2800000000007"/>
    <n v="10187.976137026244"/>
    <n v="4"/>
    <n v="0.81000189723733973"/>
  </r>
  <r>
    <x v="24"/>
    <x v="1"/>
    <n v="32.799999999999997"/>
    <n v="2"/>
    <x v="1"/>
    <x v="1"/>
    <x v="0"/>
    <n v="40003.33"/>
    <n v="10190.801970802926"/>
    <n v="3"/>
    <n v="3.9254349279488716"/>
  </r>
  <r>
    <x v="24"/>
    <x v="1"/>
    <n v="29.8"/>
    <n v="1"/>
    <x v="1"/>
    <x v="0"/>
    <x v="3"/>
    <n v="6500.24"/>
    <n v="10147.216403508775"/>
    <n v="2"/>
    <n v="0.64059341414580473"/>
  </r>
  <r>
    <x v="24"/>
    <x v="0"/>
    <n v="41.7"/>
    <n v="0"/>
    <x v="1"/>
    <x v="0"/>
    <x v="3"/>
    <n v="5438.75"/>
    <n v="10152.556046852125"/>
    <n v="1"/>
    <n v="0.53570253391374523"/>
  </r>
  <r>
    <x v="24"/>
    <x v="0"/>
    <n v="32.299999999999997"/>
    <n v="2"/>
    <x v="1"/>
    <x v="0"/>
    <x v="0"/>
    <n v="6986.7"/>
    <n v="10159.467785923756"/>
    <n v="3"/>
    <n v="0.68770334698834124"/>
  </r>
  <r>
    <x v="24"/>
    <x v="1"/>
    <n v="41.4"/>
    <n v="1"/>
    <x v="1"/>
    <x v="0"/>
    <x v="0"/>
    <n v="28476.73"/>
    <n v="10164.126769456685"/>
    <n v="2"/>
    <n v="2.8016897708884243"/>
  </r>
  <r>
    <x v="24"/>
    <x v="0"/>
    <n v="29.9"/>
    <n v="2"/>
    <x v="1"/>
    <x v="0"/>
    <x v="1"/>
    <n v="6600.36"/>
    <n v="10137.196470588238"/>
    <n v="3"/>
    <n v="0.65110309533312183"/>
  </r>
  <r>
    <x v="24"/>
    <x v="1"/>
    <n v="27.4"/>
    <n v="1"/>
    <x v="1"/>
    <x v="0"/>
    <x v="1"/>
    <n v="6496.89"/>
    <n v="10142.405360824747"/>
    <n v="2"/>
    <n v="0.64056698276864121"/>
  </r>
  <r>
    <x v="24"/>
    <x v="0"/>
    <n v="29.4"/>
    <n v="1"/>
    <x v="1"/>
    <x v="0"/>
    <x v="0"/>
    <n v="6393.6"/>
    <n v="10147.782227138647"/>
    <n v="2"/>
    <n v="0.63004899562205063"/>
  </r>
  <r>
    <x v="24"/>
    <x v="0"/>
    <n v="25.1"/>
    <n v="0"/>
    <x v="1"/>
    <x v="0"/>
    <x v="3"/>
    <n v="5415.66"/>
    <n v="10153.327548005911"/>
    <n v="1"/>
    <n v="0.53338769722480017"/>
  </r>
  <r>
    <x v="24"/>
    <x v="0"/>
    <n v="25"/>
    <n v="2"/>
    <x v="1"/>
    <x v="0"/>
    <x v="3"/>
    <n v="6593.51"/>
    <n v="10160.335931952666"/>
    <n v="3"/>
    <n v="0.64894606282302569"/>
  </r>
  <r>
    <x v="24"/>
    <x v="1"/>
    <n v="29.3"/>
    <n v="4"/>
    <x v="1"/>
    <x v="0"/>
    <x v="1"/>
    <n v="15828.82"/>
    <n v="10165.620118518522"/>
    <n v="5"/>
    <n v="1.5570934006440917"/>
  </r>
  <r>
    <x v="25"/>
    <x v="1"/>
    <n v="32.799999999999997"/>
    <n v="0"/>
    <x v="1"/>
    <x v="0"/>
    <x v="1"/>
    <n v="5649.72"/>
    <n v="10157.217744807125"/>
    <n v="1"/>
    <n v="0.556227122618142"/>
  </r>
  <r>
    <x v="25"/>
    <x v="0"/>
    <n v="24.5"/>
    <n v="2"/>
    <x v="1"/>
    <x v="0"/>
    <x v="0"/>
    <n v="6710.19"/>
    <n v="10163.915364041608"/>
    <n v="3"/>
    <n v="0.6601973510857474"/>
  </r>
  <r>
    <x v="25"/>
    <x v="1"/>
    <n v="24.9"/>
    <n v="3"/>
    <x v="1"/>
    <x v="1"/>
    <x v="2"/>
    <n v="21659.93"/>
    <n v="10169.054836309526"/>
    <n v="4"/>
    <n v="2.1299845805395079"/>
  </r>
  <r>
    <x v="25"/>
    <x v="0"/>
    <n v="29.6"/>
    <n v="4"/>
    <x v="1"/>
    <x v="0"/>
    <x v="1"/>
    <n v="7512.27"/>
    <n v="10151.929836065576"/>
    <n v="5"/>
    <n v="0.73998442870556846"/>
  </r>
  <r>
    <x v="25"/>
    <x v="0"/>
    <n v="28.3"/>
    <n v="1"/>
    <x v="1"/>
    <x v="1"/>
    <x v="1"/>
    <n v="21082.16"/>
    <n v="10155.869626865673"/>
    <n v="2"/>
    <n v="2.0758596530454301"/>
  </r>
  <r>
    <x v="25"/>
    <x v="0"/>
    <n v="45.4"/>
    <n v="2"/>
    <x v="1"/>
    <x v="0"/>
    <x v="3"/>
    <n v="6356.27"/>
    <n v="10139.537354260092"/>
    <n v="3"/>
    <n v="0.62687968670774075"/>
  </r>
  <r>
    <x v="25"/>
    <x v="0"/>
    <n v="26.4"/>
    <n v="0"/>
    <x v="1"/>
    <x v="1"/>
    <x v="2"/>
    <n v="20149.32"/>
    <n v="10145.200928143715"/>
    <n v="1"/>
    <n v="1.9860937346350573"/>
  </r>
  <r>
    <x v="25"/>
    <x v="0"/>
    <n v="26.2"/>
    <n v="1"/>
    <x v="1"/>
    <x v="0"/>
    <x v="0"/>
    <n v="6123.57"/>
    <n v="10130.202248875565"/>
    <n v="2"/>
    <n v="0.60448645047335614"/>
  </r>
  <r>
    <x v="25"/>
    <x v="0"/>
    <n v="35.299999999999997"/>
    <n v="2"/>
    <x v="1"/>
    <x v="1"/>
    <x v="1"/>
    <n v="40103.89"/>
    <n v="10136.218213213217"/>
    <n v="3"/>
    <n v="3.9564943410277005"/>
  </r>
  <r>
    <x v="25"/>
    <x v="1"/>
    <n v="22.8"/>
    <n v="3"/>
    <x v="1"/>
    <x v="0"/>
    <x v="2"/>
    <n v="7985.82"/>
    <n v="10091.154045112782"/>
    <n v="4"/>
    <n v="0.79136835730573252"/>
  </r>
  <r>
    <x v="25"/>
    <x v="1"/>
    <n v="41.8"/>
    <n v="0"/>
    <x v="1"/>
    <x v="0"/>
    <x v="3"/>
    <n v="5662.23"/>
    <n v="10094.324728915662"/>
    <n v="1"/>
    <n v="0.56093202389064012"/>
  </r>
  <r>
    <x v="25"/>
    <x v="1"/>
    <n v="31.9"/>
    <n v="2"/>
    <x v="1"/>
    <x v="0"/>
    <x v="0"/>
    <n v="7209.49"/>
    <n v="10101.009638009051"/>
    <n v="3"/>
    <n v="0.71373954271575357"/>
  </r>
  <r>
    <x v="25"/>
    <x v="0"/>
    <n v="21.9"/>
    <n v="1"/>
    <x v="1"/>
    <x v="0"/>
    <x v="0"/>
    <n v="6117.49"/>
    <n v="10105.377492447131"/>
    <n v="2"/>
    <n v="0.60536976521384567"/>
  </r>
  <r>
    <x v="25"/>
    <x v="1"/>
    <n v="32.5"/>
    <n v="1"/>
    <x v="1"/>
    <x v="0"/>
    <x v="1"/>
    <n v="6238.3"/>
    <n v="10111.410605143721"/>
    <n v="2"/>
    <n v="0.61695645084638817"/>
  </r>
  <r>
    <x v="25"/>
    <x v="1"/>
    <n v="24.2"/>
    <n v="5"/>
    <x v="1"/>
    <x v="0"/>
    <x v="0"/>
    <n v="8965.7999999999993"/>
    <n v="10117.278954545454"/>
    <n v="6"/>
    <n v="0.88618689276842344"/>
  </r>
  <r>
    <x v="25"/>
    <x v="1"/>
    <n v="34.299999999999997"/>
    <n v="5"/>
    <x v="1"/>
    <x v="0"/>
    <x v="3"/>
    <n v="8596.83"/>
    <n v="10119.026267071322"/>
    <n v="6"/>
    <n v="0.84957087501346307"/>
  </r>
  <r>
    <x v="25"/>
    <x v="1"/>
    <n v="23.3"/>
    <n v="3"/>
    <x v="1"/>
    <x v="0"/>
    <x v="2"/>
    <n v="7986.48"/>
    <n v="10121.33963525836"/>
    <n v="4"/>
    <n v="0.78907341199958991"/>
  </r>
  <r>
    <x v="25"/>
    <x v="1"/>
    <n v="34.1"/>
    <n v="3"/>
    <x v="1"/>
    <x v="0"/>
    <x v="1"/>
    <n v="7418.52"/>
    <n v="10124.589041095891"/>
    <n v="4"/>
    <n v="0.73272307348852317"/>
  </r>
  <r>
    <x v="25"/>
    <x v="0"/>
    <n v="42.7"/>
    <n v="0"/>
    <x v="1"/>
    <x v="0"/>
    <x v="2"/>
    <n v="5757.41"/>
    <n v="10128.714146341466"/>
    <n v="1"/>
    <n v="0.56842457165005489"/>
  </r>
  <r>
    <x v="25"/>
    <x v="1"/>
    <n v="18.3"/>
    <n v="5"/>
    <x v="1"/>
    <x v="1"/>
    <x v="1"/>
    <n v="19023.259999999998"/>
    <n v="10135.387893129771"/>
    <n v="6"/>
    <n v="1.8769148453504017"/>
  </r>
  <r>
    <x v="25"/>
    <x v="1"/>
    <n v="23.9"/>
    <n v="5"/>
    <x v="1"/>
    <x v="0"/>
    <x v="3"/>
    <n v="8582.2999999999993"/>
    <n v="10121.797874617738"/>
    <n v="6"/>
    <n v="0.84790272502098551"/>
  </r>
  <r>
    <x v="25"/>
    <x v="0"/>
    <n v="32.299999999999997"/>
    <n v="2"/>
    <x v="1"/>
    <x v="0"/>
    <x v="3"/>
    <n v="6338.08"/>
    <n v="10124.155451761106"/>
    <n v="3"/>
    <n v="0.62603542885125152"/>
  </r>
  <r>
    <x v="25"/>
    <x v="0"/>
    <n v="34.1"/>
    <n v="2"/>
    <x v="1"/>
    <x v="0"/>
    <x v="3"/>
    <n v="23563.02"/>
    <n v="10129.962315950921"/>
    <n v="3"/>
    <n v="2.3260718317675293"/>
  </r>
  <r>
    <x v="25"/>
    <x v="0"/>
    <n v="29.9"/>
    <n v="1"/>
    <x v="1"/>
    <x v="1"/>
    <x v="2"/>
    <n v="22462.04"/>
    <n v="10109.327818740399"/>
    <n v="2"/>
    <n v="2.2219123172918063"/>
  </r>
  <r>
    <x v="25"/>
    <x v="1"/>
    <n v="26.3"/>
    <n v="2"/>
    <x v="1"/>
    <x v="0"/>
    <x v="0"/>
    <n v="7201.7"/>
    <n v="10090.323646153847"/>
    <n v="3"/>
    <n v="0.71372339010603381"/>
  </r>
  <r>
    <x v="26"/>
    <x v="0"/>
    <n v="37.1"/>
    <n v="1"/>
    <x v="1"/>
    <x v="0"/>
    <x v="2"/>
    <n v="6079.67"/>
    <n v="10094.774530046227"/>
    <n v="2"/>
    <n v="0.60225911751712591"/>
  </r>
  <r>
    <x v="26"/>
    <x v="0"/>
    <n v="19.3"/>
    <n v="0"/>
    <x v="1"/>
    <x v="1"/>
    <x v="1"/>
    <n v="15820.7"/>
    <n v="10100.970679012347"/>
    <n v="1"/>
    <n v="1.5662554127468191"/>
  </r>
  <r>
    <x v="26"/>
    <x v="0"/>
    <n v="34.700000000000003"/>
    <n v="2"/>
    <x v="1"/>
    <x v="0"/>
    <x v="1"/>
    <n v="6082.41"/>
    <n v="10092.130293663062"/>
    <n v="3"/>
    <n v="0.60268841394360506"/>
  </r>
  <r>
    <x v="26"/>
    <x v="0"/>
    <n v="27.8"/>
    <n v="2"/>
    <x v="1"/>
    <x v="0"/>
    <x v="0"/>
    <n v="6455.86"/>
    <n v="10098.337291021675"/>
    <n v="3"/>
    <n v="0.63929930383092237"/>
  </r>
  <r>
    <x v="26"/>
    <x v="1"/>
    <n v="40.200000000000003"/>
    <n v="0"/>
    <x v="1"/>
    <x v="0"/>
    <x v="3"/>
    <n v="5400.98"/>
    <n v="10103.984542635661"/>
    <n v="1"/>
    <n v="0.53453961426895991"/>
  </r>
  <r>
    <x v="26"/>
    <x v="0"/>
    <n v="21.1"/>
    <n v="3"/>
    <x v="1"/>
    <x v="0"/>
    <x v="3"/>
    <n v="6652.53"/>
    <n v="10111.2873447205"/>
    <n v="4"/>
    <n v="0.6579310599330902"/>
  </r>
  <r>
    <x v="26"/>
    <x v="1"/>
    <n v="27.3"/>
    <n v="1"/>
    <x v="1"/>
    <x v="0"/>
    <x v="2"/>
    <n v="6555.07"/>
    <n v="10116.666438569211"/>
    <n v="2"/>
    <n v="0.64794762581171705"/>
  </r>
  <r>
    <x v="26"/>
    <x v="1"/>
    <n v="28.9"/>
    <n v="1"/>
    <x v="1"/>
    <x v="0"/>
    <x v="3"/>
    <n v="5974.38"/>
    <n v="10122.214096573212"/>
    <n v="2"/>
    <n v="0.59022462309136248"/>
  </r>
  <r>
    <x v="26"/>
    <x v="1"/>
    <n v="37.700000000000003"/>
    <n v="0"/>
    <x v="1"/>
    <x v="0"/>
    <x v="3"/>
    <n v="5397.62"/>
    <n v="10128.684976599066"/>
    <n v="1"/>
    <n v="0.53290432197965076"/>
  </r>
  <r>
    <x v="26"/>
    <x v="0"/>
    <n v="28"/>
    <n v="1"/>
    <x v="1"/>
    <x v="0"/>
    <x v="2"/>
    <n v="6067.13"/>
    <n v="10136.077265625005"/>
    <n v="2"/>
    <n v="0.59856785233630438"/>
  </r>
  <r>
    <x v="26"/>
    <x v="1"/>
    <n v="40.6"/>
    <n v="1"/>
    <x v="1"/>
    <x v="0"/>
    <x v="0"/>
    <n v="6373.56"/>
    <n v="10142.444945226922"/>
    <n v="2"/>
    <n v="0.62840469279544131"/>
  </r>
  <r>
    <x v="26"/>
    <x v="1"/>
    <n v="30.7"/>
    <n v="1"/>
    <x v="1"/>
    <x v="0"/>
    <x v="3"/>
    <n v="5976.83"/>
    <n v="10148.352288401258"/>
    <n v="2"/>
    <n v="0.58894585348904682"/>
  </r>
  <r>
    <x v="26"/>
    <x v="1"/>
    <n v="34.799999999999997"/>
    <n v="2"/>
    <x v="1"/>
    <x v="0"/>
    <x v="1"/>
    <n v="6571.54"/>
    <n v="10154.900989010994"/>
    <n v="3"/>
    <n v="0.64712989394099607"/>
  </r>
  <r>
    <x v="26"/>
    <x v="1"/>
    <n v="19.5"/>
    <n v="2"/>
    <x v="1"/>
    <x v="0"/>
    <x v="0"/>
    <n v="6933.24"/>
    <n v="10160.53520440252"/>
    <n v="3"/>
    <n v="0.68236956622086742"/>
  </r>
  <r>
    <x v="26"/>
    <x v="1"/>
    <n v="28"/>
    <n v="3"/>
    <x v="1"/>
    <x v="0"/>
    <x v="1"/>
    <n v="7151.09"/>
    <n v="10165.617559055123"/>
    <n v="4"/>
    <n v="0.7034584921631345"/>
  </r>
  <r>
    <x v="26"/>
    <x v="0"/>
    <n v="31"/>
    <n v="1"/>
    <x v="1"/>
    <x v="0"/>
    <x v="1"/>
    <n v="5488.26"/>
    <n v="10170.372334384861"/>
    <n v="2"/>
    <n v="0.53963216090376787"/>
  </r>
  <r>
    <x v="26"/>
    <x v="1"/>
    <n v="27.8"/>
    <n v="2"/>
    <x v="1"/>
    <x v="0"/>
    <x v="2"/>
    <n v="7144.86"/>
    <n v="10177.769036334917"/>
    <n v="3"/>
    <n v="0.70200649813261151"/>
  </r>
  <r>
    <x v="26"/>
    <x v="0"/>
    <n v="28.3"/>
    <n v="1"/>
    <x v="1"/>
    <x v="0"/>
    <x v="3"/>
    <n v="5484.47"/>
    <n v="10182.567943037981"/>
    <n v="2"/>
    <n v="0.53861364153723512"/>
  </r>
  <r>
    <x v="26"/>
    <x v="1"/>
    <n v="27.6"/>
    <n v="0"/>
    <x v="1"/>
    <x v="0"/>
    <x v="1"/>
    <n v="5383.54"/>
    <n v="10190.01342313788"/>
    <n v="1"/>
    <n v="0.52831530013256944"/>
  </r>
  <r>
    <x v="26"/>
    <x v="0"/>
    <n v="20"/>
    <n v="1"/>
    <x v="1"/>
    <x v="0"/>
    <x v="0"/>
    <n v="5855.9"/>
    <n v="10197.64274603175"/>
    <n v="2"/>
    <n v="0.5742405520411793"/>
  </r>
  <r>
    <x v="26"/>
    <x v="0"/>
    <n v="38.4"/>
    <n v="3"/>
    <x v="1"/>
    <x v="1"/>
    <x v="3"/>
    <n v="41949.24"/>
    <n v="10204.545357710656"/>
    <n v="4"/>
    <n v="4.1108387027064106"/>
  </r>
  <r>
    <x v="26"/>
    <x v="0"/>
    <n v="29.3"/>
    <n v="2"/>
    <x v="1"/>
    <x v="0"/>
    <x v="0"/>
    <n v="6457.84"/>
    <n v="10153.996480891725"/>
    <n v="3"/>
    <n v="0.63598997814827607"/>
  </r>
  <r>
    <x v="26"/>
    <x v="1"/>
    <n v="30.2"/>
    <n v="3"/>
    <x v="1"/>
    <x v="0"/>
    <x v="0"/>
    <n v="7537.16"/>
    <n v="10159.891467304629"/>
    <n v="4"/>
    <n v="0.74185438144247939"/>
  </r>
  <r>
    <x v="26"/>
    <x v="0"/>
    <n v="16.8"/>
    <n v="2"/>
    <x v="1"/>
    <x v="0"/>
    <x v="2"/>
    <n v="6640.54"/>
    <n v="10164.081134185308"/>
    <n v="3"/>
    <n v="0.65333402127867468"/>
  </r>
  <r>
    <x v="26"/>
    <x v="1"/>
    <n v="20"/>
    <n v="2"/>
    <x v="1"/>
    <x v="0"/>
    <x v="2"/>
    <n v="7133.9"/>
    <n v="10169.718800000004"/>
    <n v="3"/>
    <n v="0.70148448942364039"/>
  </r>
  <r>
    <x v="27"/>
    <x v="1"/>
    <n v="27.7"/>
    <n v="3"/>
    <x v="1"/>
    <x v="0"/>
    <x v="0"/>
    <n v="7281.51"/>
    <n v="10174.583894230773"/>
    <n v="4"/>
    <n v="0.71565678515155662"/>
  </r>
  <r>
    <x v="27"/>
    <x v="0"/>
    <n v="29.8"/>
    <n v="2"/>
    <x v="1"/>
    <x v="0"/>
    <x v="2"/>
    <n v="6406.41"/>
    <n v="10179.227672552171"/>
    <n v="3"/>
    <n v="0.62936110735341888"/>
  </r>
  <r>
    <x v="27"/>
    <x v="0"/>
    <n v="28"/>
    <n v="2"/>
    <x v="1"/>
    <x v="0"/>
    <x v="0"/>
    <n v="6203.9"/>
    <n v="10185.29329581994"/>
    <n v="3"/>
    <n v="0.6091037164875841"/>
  </r>
  <r>
    <x v="27"/>
    <x v="1"/>
    <n v="30.8"/>
    <n v="2"/>
    <x v="1"/>
    <x v="0"/>
    <x v="3"/>
    <n v="6313.76"/>
    <n v="10191.704557165867"/>
    <n v="3"/>
    <n v="0.6194999045140831"/>
  </r>
  <r>
    <x v="27"/>
    <x v="1"/>
    <n v="34.799999999999997"/>
    <n v="2"/>
    <x v="1"/>
    <x v="1"/>
    <x v="1"/>
    <n v="39836.519999999997"/>
    <n v="10197.959306451618"/>
    <n v="3"/>
    <n v="3.9063227066220882"/>
  </r>
  <r>
    <x v="27"/>
    <x v="0"/>
    <n v="30.8"/>
    <n v="0"/>
    <x v="1"/>
    <x v="0"/>
    <x v="1"/>
    <n v="4646.76"/>
    <n v="10150.077948303722"/>
    <n v="1"/>
    <n v="0.45780535121669341"/>
  </r>
  <r>
    <x v="27"/>
    <x v="1"/>
    <n v="23.4"/>
    <n v="2"/>
    <x v="1"/>
    <x v="0"/>
    <x v="0"/>
    <n v="6686.43"/>
    <n v="10158.982993527514"/>
    <n v="3"/>
    <n v="0.65817907208428794"/>
  </r>
  <r>
    <x v="27"/>
    <x v="0"/>
    <n v="29.6"/>
    <n v="0"/>
    <x v="1"/>
    <x v="0"/>
    <x v="0"/>
    <n v="5028.1499999999996"/>
    <n v="10164.611118314429"/>
    <n v="1"/>
    <n v="0.49467214647694308"/>
  </r>
  <r>
    <x v="27"/>
    <x v="0"/>
    <n v="30.9"/>
    <n v="3"/>
    <x v="1"/>
    <x v="0"/>
    <x v="0"/>
    <n v="6796.86"/>
    <n v="10172.949529220785"/>
    <n v="4"/>
    <n v="0.6681307108107335"/>
  </r>
  <r>
    <x v="27"/>
    <x v="0"/>
    <n v="36.200000000000003"/>
    <n v="0"/>
    <x v="1"/>
    <x v="0"/>
    <x v="3"/>
    <n v="19214.71"/>
    <n v="10178.439105691063"/>
    <n v="1"/>
    <n v="1.887785523937211"/>
  </r>
  <r>
    <x v="27"/>
    <x v="0"/>
    <n v="34.1"/>
    <n v="4"/>
    <x v="1"/>
    <x v="1"/>
    <x v="1"/>
    <n v="40182.25"/>
    <n v="10163.722052117269"/>
    <n v="5"/>
    <n v="3.9534975271809385"/>
  </r>
  <r>
    <x v="27"/>
    <x v="0"/>
    <n v="46.5"/>
    <n v="3"/>
    <x v="1"/>
    <x v="0"/>
    <x v="3"/>
    <n v="6435.62"/>
    <n v="10114.752185970641"/>
    <n v="4"/>
    <n v="0.63626076859562908"/>
  </r>
  <r>
    <x v="27"/>
    <x v="1"/>
    <n v="38.4"/>
    <n v="0"/>
    <x v="1"/>
    <x v="1"/>
    <x v="3"/>
    <n v="40419.019999999997"/>
    <n v="10120.763839869289"/>
    <n v="1"/>
    <n v="3.9936728728690514"/>
  </r>
  <r>
    <x v="27"/>
    <x v="1"/>
    <n v="26.4"/>
    <n v="0"/>
    <x v="1"/>
    <x v="1"/>
    <x v="3"/>
    <n v="19539.240000000002"/>
    <n v="10071.175859247141"/>
    <n v="1"/>
    <n v="1.9401150643258287"/>
  </r>
  <r>
    <x v="27"/>
    <x v="1"/>
    <n v="30.8"/>
    <n v="0"/>
    <x v="1"/>
    <x v="1"/>
    <x v="2"/>
    <n v="37270.15"/>
    <n v="10055.654442622958"/>
    <n v="1"/>
    <n v="3.7063873080227192"/>
  </r>
  <r>
    <x v="27"/>
    <x v="1"/>
    <n v="47.6"/>
    <n v="2"/>
    <x v="1"/>
    <x v="1"/>
    <x v="1"/>
    <n v="46113.51"/>
    <n v="10010.967257799677"/>
    <n v="3"/>
    <n v="4.6062991529686963"/>
  </r>
  <r>
    <x v="27"/>
    <x v="1"/>
    <n v="29.5"/>
    <n v="2"/>
    <x v="1"/>
    <x v="0"/>
    <x v="1"/>
    <n v="6311.95"/>
    <n v="9951.588075657899"/>
    <n v="3"/>
    <n v="0.63426560183287295"/>
  </r>
  <r>
    <x v="27"/>
    <x v="0"/>
    <n v="34.200000000000003"/>
    <n v="1"/>
    <x v="1"/>
    <x v="1"/>
    <x v="2"/>
    <n v="39047.29"/>
    <n v="9957.5841845140076"/>
    <n v="2"/>
    <n v="3.921361775753418"/>
  </r>
  <r>
    <x v="27"/>
    <x v="1"/>
    <n v="17.3"/>
    <n v="2"/>
    <x v="1"/>
    <x v="0"/>
    <x v="2"/>
    <n v="6877.98"/>
    <n v="9909.5813696369678"/>
    <n v="3"/>
    <n v="0.69407371950889696"/>
  </r>
  <r>
    <x v="27"/>
    <x v="0"/>
    <n v="37.1"/>
    <n v="1"/>
    <x v="1"/>
    <x v="1"/>
    <x v="3"/>
    <n v="39871.699999999997"/>
    <n v="9914.5922809917411"/>
    <n v="2"/>
    <n v="4.0215168581810499"/>
  </r>
  <r>
    <x v="27"/>
    <x v="0"/>
    <n v="29.8"/>
    <n v="0"/>
    <x v="1"/>
    <x v="0"/>
    <x v="1"/>
    <n v="20420.599999999999"/>
    <n v="9864.994420529807"/>
    <n v="1"/>
    <n v="2.0700062391827783"/>
  </r>
  <r>
    <x v="27"/>
    <x v="1"/>
    <n v="34.1"/>
    <n v="1"/>
    <x v="1"/>
    <x v="0"/>
    <x v="0"/>
    <n v="6112.35"/>
    <n v="9847.4892703150963"/>
    <n v="2"/>
    <n v="0.6207013617598407"/>
  </r>
  <r>
    <x v="27"/>
    <x v="0"/>
    <n v="24.3"/>
    <n v="2"/>
    <x v="1"/>
    <x v="0"/>
    <x v="0"/>
    <n v="6198.75"/>
    <n v="9853.6938205980132"/>
    <n v="3"/>
    <n v="0.6290788117489734"/>
  </r>
  <r>
    <x v="27"/>
    <x v="1"/>
    <n v="25.6"/>
    <n v="1"/>
    <x v="1"/>
    <x v="1"/>
    <x v="2"/>
    <n v="20296.86"/>
    <n v="9859.7752579035005"/>
    <n v="2"/>
    <n v="2.0585519922201305"/>
  </r>
  <r>
    <x v="27"/>
    <x v="0"/>
    <n v="22.7"/>
    <n v="3"/>
    <x v="1"/>
    <x v="0"/>
    <x v="2"/>
    <n v="6985.51"/>
    <n v="9842.3801166666726"/>
    <n v="4"/>
    <n v="0.70973788018723549"/>
  </r>
  <r>
    <x v="28"/>
    <x v="0"/>
    <n v="35.200000000000003"/>
    <n v="1"/>
    <x v="1"/>
    <x v="1"/>
    <x v="3"/>
    <n v="38709.18"/>
    <n v="9847.1495158597718"/>
    <n v="2"/>
    <n v="3.9310035800365557"/>
  </r>
  <r>
    <x v="28"/>
    <x v="0"/>
    <n v="34.4"/>
    <n v="0"/>
    <x v="1"/>
    <x v="1"/>
    <x v="3"/>
    <n v="37742.58"/>
    <n v="9798.8852508361251"/>
    <n v="1"/>
    <n v="3.8517218064962524"/>
  </r>
  <r>
    <x v="28"/>
    <x v="0"/>
    <n v="41.9"/>
    <n v="3"/>
    <x v="1"/>
    <x v="1"/>
    <x v="2"/>
    <n v="43753.34"/>
    <n v="9752.0783919598052"/>
    <n v="4"/>
    <n v="4.4865656572318837"/>
  </r>
  <r>
    <x v="28"/>
    <x v="1"/>
    <n v="26.2"/>
    <n v="0"/>
    <x v="1"/>
    <x v="0"/>
    <x v="1"/>
    <n v="4883.87"/>
    <n v="9695.0292953020162"/>
    <n v="1"/>
    <n v="0.50374989607990239"/>
  </r>
  <r>
    <x v="28"/>
    <x v="0"/>
    <n v="27.6"/>
    <n v="3"/>
    <x v="1"/>
    <x v="0"/>
    <x v="2"/>
    <n v="6746.74"/>
    <n v="9703.1152773109279"/>
    <n v="4"/>
    <n v="0.69531689639677841"/>
  </r>
  <r>
    <x v="28"/>
    <x v="1"/>
    <n v="29.9"/>
    <n v="1"/>
    <x v="1"/>
    <x v="0"/>
    <x v="3"/>
    <n v="5478.04"/>
    <n v="9708.0923400673455"/>
    <n v="2"/>
    <n v="0.56427563810770243"/>
  </r>
  <r>
    <x v="28"/>
    <x v="1"/>
    <n v="22.6"/>
    <n v="2"/>
    <x v="1"/>
    <x v="1"/>
    <x v="1"/>
    <n v="18608.259999999998"/>
    <n v="9715.2256492411507"/>
    <n v="3"/>
    <n v="1.9153708489986001"/>
  </r>
  <r>
    <x v="28"/>
    <x v="0"/>
    <n v="28.9"/>
    <n v="3"/>
    <x v="1"/>
    <x v="0"/>
    <x v="2"/>
    <n v="6748.59"/>
    <n v="9700.2036317567618"/>
    <n v="4"/>
    <n v="0.69571632268690764"/>
  </r>
  <r>
    <x v="28"/>
    <x v="0"/>
    <n v="29.7"/>
    <n v="0"/>
    <x v="1"/>
    <x v="0"/>
    <x v="3"/>
    <n v="4399.7299999999996"/>
    <n v="9705.1979018612546"/>
    <n v="1"/>
    <n v="0.45333748414921277"/>
  </r>
  <r>
    <x v="28"/>
    <x v="1"/>
    <n v="27.7"/>
    <n v="0"/>
    <x v="1"/>
    <x v="0"/>
    <x v="2"/>
    <n v="5469.01"/>
    <n v="9714.1902203389873"/>
    <n v="1"/>
    <n v="0.56299185788531458"/>
  </r>
  <r>
    <x v="28"/>
    <x v="0"/>
    <n v="34.4"/>
    <n v="2"/>
    <x v="1"/>
    <x v="0"/>
    <x v="3"/>
    <n v="5584.31"/>
    <n v="9721.3976570458453"/>
    <n v="3"/>
    <n v="0.57443489064071163"/>
  </r>
  <r>
    <x v="28"/>
    <x v="0"/>
    <n v="28"/>
    <n v="1"/>
    <x v="1"/>
    <x v="1"/>
    <x v="2"/>
    <n v="20773.63"/>
    <n v="9728.4335204081672"/>
    <n v="2"/>
    <n v="2.1353520026036441"/>
  </r>
  <r>
    <x v="28"/>
    <x v="1"/>
    <n v="25.8"/>
    <n v="0"/>
    <x v="1"/>
    <x v="0"/>
    <x v="0"/>
    <n v="5266.37"/>
    <n v="9709.6171720613347"/>
    <n v="1"/>
    <n v="0.54238698670361263"/>
  </r>
  <r>
    <x v="28"/>
    <x v="0"/>
    <n v="33.799999999999997"/>
    <n v="1"/>
    <x v="1"/>
    <x v="0"/>
    <x v="0"/>
    <n v="5377.46"/>
    <n v="9717.199505119459"/>
    <n v="2"/>
    <n v="0.55339606819505061"/>
  </r>
  <r>
    <x v="28"/>
    <x v="0"/>
    <n v="31.5"/>
    <n v="0"/>
    <x v="1"/>
    <x v="0"/>
    <x v="1"/>
    <n v="4402.2299999999996"/>
    <n v="9724.6178632478677"/>
    <n v="1"/>
    <n v="0.45268925338827914"/>
  </r>
  <r>
    <x v="28"/>
    <x v="1"/>
    <n v="19.899999999999999"/>
    <n v="0"/>
    <x v="1"/>
    <x v="0"/>
    <x v="2"/>
    <n v="5458.05"/>
    <n v="9733.7315410958927"/>
    <n v="1"/>
    <n v="0.56073562096469065"/>
  </r>
  <r>
    <x v="28"/>
    <x v="1"/>
    <n v="30"/>
    <n v="0"/>
    <x v="1"/>
    <x v="0"/>
    <x v="0"/>
    <n v="5272.18"/>
    <n v="9741.0654716981171"/>
    <n v="1"/>
    <n v="0.54123237497149523"/>
  </r>
  <r>
    <x v="28"/>
    <x v="1"/>
    <n v="29"/>
    <n v="4"/>
    <x v="1"/>
    <x v="0"/>
    <x v="3"/>
    <n v="7243.81"/>
    <n v="9748.7439690721694"/>
    <n v="5"/>
    <n v="0.74305059431050224"/>
  </r>
  <r>
    <x v="28"/>
    <x v="1"/>
    <n v="29.9"/>
    <n v="0"/>
    <x v="1"/>
    <x v="0"/>
    <x v="3"/>
    <n v="4889.04"/>
    <n v="9753.0553872633427"/>
    <n v="1"/>
    <n v="0.50128291144379933"/>
  </r>
  <r>
    <x v="28"/>
    <x v="1"/>
    <n v="26.9"/>
    <n v="0"/>
    <x v="1"/>
    <x v="0"/>
    <x v="0"/>
    <n v="5267.82"/>
    <n v="9761.4416206896585"/>
    <n v="1"/>
    <n v="0.53965594475663337"/>
  </r>
  <r>
    <x v="28"/>
    <x v="0"/>
    <n v="28.6"/>
    <n v="3"/>
    <x v="1"/>
    <x v="0"/>
    <x v="0"/>
    <n v="6548.2"/>
    <n v="9769.2026252158939"/>
    <n v="4"/>
    <n v="0.67029012000406618"/>
  </r>
  <r>
    <x v="28"/>
    <x v="1"/>
    <n v="22.1"/>
    <n v="3"/>
    <x v="1"/>
    <x v="0"/>
    <x v="2"/>
    <n v="7228.22"/>
    <n v="9774.7752941176514"/>
    <n v="4"/>
    <n v="0.7394768455035341"/>
  </r>
  <r>
    <x v="28"/>
    <x v="0"/>
    <n v="33.4"/>
    <n v="2"/>
    <x v="1"/>
    <x v="1"/>
    <x v="1"/>
    <n v="38415.47"/>
    <n v="9779.1887348353612"/>
    <n v="3"/>
    <n v="3.9282880248702705"/>
  </r>
  <r>
    <x v="28"/>
    <x v="0"/>
    <n v="30.9"/>
    <n v="1"/>
    <x v="1"/>
    <x v="0"/>
    <x v="0"/>
    <n v="5373.36"/>
    <n v="9729.4729687500039"/>
    <n v="2"/>
    <n v="0.55227657420485576"/>
  </r>
  <r>
    <x v="28"/>
    <x v="1"/>
    <n v="25.9"/>
    <n v="1"/>
    <x v="1"/>
    <x v="0"/>
    <x v="1"/>
    <n v="5472.45"/>
    <n v="9737.0488173913072"/>
    <n v="2"/>
    <n v="0.56202347370649686"/>
  </r>
  <r>
    <x v="29"/>
    <x v="0"/>
    <n v="36.700000000000003"/>
    <n v="1"/>
    <x v="1"/>
    <x v="1"/>
    <x v="2"/>
    <n v="39774.28"/>
    <n v="9744.4784320557519"/>
    <n v="2"/>
    <n v="4.0817248739714218"/>
  </r>
  <r>
    <x v="29"/>
    <x v="0"/>
    <n v="34.799999999999997"/>
    <n v="2"/>
    <x v="1"/>
    <x v="0"/>
    <x v="0"/>
    <n v="5729.01"/>
    <n v="9692.070401396164"/>
    <n v="3"/>
    <n v="0.59110280494606438"/>
  </r>
  <r>
    <x v="29"/>
    <x v="0"/>
    <n v="24.1"/>
    <n v="1"/>
    <x v="1"/>
    <x v="0"/>
    <x v="0"/>
    <n v="5125.22"/>
    <n v="9698.9988286713324"/>
    <n v="2"/>
    <n v="0.52842773677312682"/>
  </r>
  <r>
    <x v="29"/>
    <x v="1"/>
    <n v="34.799999999999997"/>
    <n v="1"/>
    <x v="1"/>
    <x v="0"/>
    <x v="1"/>
    <n v="5246.05"/>
    <n v="9707.0089492119132"/>
    <n v="2"/>
    <n v="0.54043939049071477"/>
  </r>
  <r>
    <x v="29"/>
    <x v="0"/>
    <n v="27.7"/>
    <n v="2"/>
    <x v="1"/>
    <x v="1"/>
    <x v="2"/>
    <n v="20984.09"/>
    <n v="9714.8351929824585"/>
    <n v="3"/>
    <n v="2.1600047332926371"/>
  </r>
  <r>
    <x v="29"/>
    <x v="0"/>
    <n v="30.5"/>
    <n v="1"/>
    <x v="1"/>
    <x v="0"/>
    <x v="1"/>
    <n v="4751.07"/>
    <n v="9695.0298242530807"/>
    <n v="2"/>
    <n v="0.49005212837145956"/>
  </r>
  <r>
    <x v="29"/>
    <x v="1"/>
    <n v="43.3"/>
    <n v="2"/>
    <x v="1"/>
    <x v="0"/>
    <x v="3"/>
    <n v="5846.92"/>
    <n v="9703.7339788732443"/>
    <n v="3"/>
    <n v="0.60254331092853386"/>
  </r>
  <r>
    <x v="29"/>
    <x v="0"/>
    <n v="28.9"/>
    <n v="3"/>
    <x v="1"/>
    <x v="0"/>
    <x v="1"/>
    <n v="5926.85"/>
    <n v="9710.5361199294566"/>
    <n v="4"/>
    <n v="0.61035250029460342"/>
  </r>
  <r>
    <x v="29"/>
    <x v="0"/>
    <n v="38.6"/>
    <n v="1"/>
    <x v="1"/>
    <x v="0"/>
    <x v="1"/>
    <n v="4762.33"/>
    <n v="9717.2210777385189"/>
    <n v="2"/>
    <n v="0.49009176202753774"/>
  </r>
  <r>
    <x v="29"/>
    <x v="1"/>
    <n v="31"/>
    <n v="1"/>
    <x v="1"/>
    <x v="0"/>
    <x v="1"/>
    <n v="5240.7700000000004"/>
    <n v="9725.9907964601807"/>
    <n v="2"/>
    <n v="0.53884176015336172"/>
  </r>
  <r>
    <x v="29"/>
    <x v="1"/>
    <n v="34.1"/>
    <n v="3"/>
    <x v="1"/>
    <x v="1"/>
    <x v="0"/>
    <n v="39983.43"/>
    <n v="9733.9433156028408"/>
    <n v="4"/>
    <n v="4.1076292211306917"/>
  </r>
  <r>
    <x v="29"/>
    <x v="1"/>
    <n v="38.1"/>
    <n v="2"/>
    <x v="1"/>
    <x v="0"/>
    <x v="2"/>
    <n v="24915.05"/>
    <n v="9680.2142095914787"/>
    <n v="3"/>
    <n v="2.5738118455388452"/>
  </r>
  <r>
    <x v="29"/>
    <x v="0"/>
    <n v="24.4"/>
    <n v="3"/>
    <x v="1"/>
    <x v="1"/>
    <x v="3"/>
    <n v="19362"/>
    <n v="9653.1059608540963"/>
    <n v="4"/>
    <n v="2.0057792878808169"/>
  </r>
  <r>
    <x v="29"/>
    <x v="0"/>
    <n v="34.299999999999997"/>
    <n v="3"/>
    <x v="1"/>
    <x v="0"/>
    <x v="3"/>
    <n v="5934.38"/>
    <n v="9635.7995543672059"/>
    <n v="4"/>
    <n v="0.6158679377374946"/>
  </r>
  <r>
    <x v="29"/>
    <x v="1"/>
    <n v="27.7"/>
    <n v="3"/>
    <x v="1"/>
    <x v="0"/>
    <x v="1"/>
    <n v="6414.18"/>
    <n v="9642.4092321428616"/>
    <n v="4"/>
    <n v="0.66520512100009244"/>
  </r>
  <r>
    <x v="29"/>
    <x v="1"/>
    <n v="23.5"/>
    <n v="2"/>
    <x v="1"/>
    <x v="0"/>
    <x v="2"/>
    <n v="6402.29"/>
    <n v="9648.1842397137789"/>
    <n v="3"/>
    <n v="0.66357460024933446"/>
  </r>
  <r>
    <x v="29"/>
    <x v="1"/>
    <n v="34.200000000000003"/>
    <n v="1"/>
    <x v="1"/>
    <x v="0"/>
    <x v="3"/>
    <n v="5245.23"/>
    <n v="9654.0012544802903"/>
    <n v="2"/>
    <n v="0.54332186849113573"/>
  </r>
  <r>
    <x v="29"/>
    <x v="0"/>
    <n v="27.1"/>
    <n v="1"/>
    <x v="1"/>
    <x v="0"/>
    <x v="1"/>
    <n v="4746.34"/>
    <n v="9661.9164631956955"/>
    <n v="2"/>
    <n v="0.49124208619271587"/>
  </r>
  <r>
    <x v="29"/>
    <x v="1"/>
    <n v="28"/>
    <n v="0"/>
    <x v="1"/>
    <x v="1"/>
    <x v="0"/>
    <n v="20234.849999999999"/>
    <n v="9670.7574280575573"/>
    <n v="1"/>
    <n v="2.0923748889919489"/>
  </r>
  <r>
    <x v="29"/>
    <x v="1"/>
    <n v="35.9"/>
    <n v="2"/>
    <x v="1"/>
    <x v="0"/>
    <x v="3"/>
    <n v="5836.52"/>
    <n v="9651.7230270270302"/>
    <n v="3"/>
    <n v="0.60471275270295377"/>
  </r>
  <r>
    <x v="29"/>
    <x v="1"/>
    <n v="35.799999999999997"/>
    <n v="1"/>
    <x v="1"/>
    <x v="0"/>
    <x v="0"/>
    <n v="5630.46"/>
    <n v="9658.609675090258"/>
    <n v="2"/>
    <n v="0.58294725528882962"/>
  </r>
  <r>
    <x v="29"/>
    <x v="1"/>
    <n v="26.1"/>
    <n v="0"/>
    <x v="1"/>
    <x v="0"/>
    <x v="2"/>
    <n v="5227.99"/>
    <n v="9665.8938517179049"/>
    <n v="1"/>
    <n v="0.54086979230284393"/>
  </r>
  <r>
    <x v="29"/>
    <x v="0"/>
    <n v="17.899999999999999"/>
    <n v="1"/>
    <x v="1"/>
    <x v="0"/>
    <x v="0"/>
    <n v="5116.5"/>
    <n v="9673.9335326087003"/>
    <n v="2"/>
    <n v="0.52889550902468008"/>
  </r>
  <r>
    <x v="29"/>
    <x v="0"/>
    <n v="27.6"/>
    <n v="1"/>
    <x v="1"/>
    <x v="0"/>
    <x v="3"/>
    <n v="4747.05"/>
    <n v="9682.2047368421099"/>
    <n v="2"/>
    <n v="0.49028605870487613"/>
  </r>
  <r>
    <x v="29"/>
    <x v="0"/>
    <n v="39.700000000000003"/>
    <n v="4"/>
    <x v="1"/>
    <x v="0"/>
    <x v="2"/>
    <n v="19496.72"/>
    <n v="9691.1777454545499"/>
    <n v="5"/>
    <n v="2.0118008886117624"/>
  </r>
  <r>
    <x v="30"/>
    <x v="1"/>
    <n v="31.9"/>
    <n v="1"/>
    <x v="1"/>
    <x v="1"/>
    <x v="2"/>
    <n v="37701.879999999997"/>
    <n v="9673.31701275046"/>
    <n v="2"/>
    <n v="3.8975131229861395"/>
  </r>
  <r>
    <x v="30"/>
    <x v="1"/>
    <n v="37.299999999999997"/>
    <n v="2"/>
    <x v="1"/>
    <x v="0"/>
    <x v="0"/>
    <n v="5989.52"/>
    <n v="9622.1700000000055"/>
    <n v="3"/>
    <n v="0.62247081479541488"/>
  </r>
  <r>
    <x v="30"/>
    <x v="1"/>
    <n v="27.5"/>
    <n v="1"/>
    <x v="1"/>
    <x v="0"/>
    <x v="1"/>
    <n v="5003.8500000000004"/>
    <n v="9628.8110420475368"/>
    <n v="2"/>
    <n v="0.51967475300418264"/>
  </r>
  <r>
    <x v="30"/>
    <x v="0"/>
    <n v="22.4"/>
    <n v="2"/>
    <x v="1"/>
    <x v="0"/>
    <x v="2"/>
    <n v="27375.9"/>
    <n v="9637.2816666666713"/>
    <n v="3"/>
    <n v="2.8406246643892827"/>
  </r>
  <r>
    <x v="30"/>
    <x v="0"/>
    <n v="25.3"/>
    <n v="2"/>
    <x v="1"/>
    <x v="1"/>
    <x v="3"/>
    <n v="18972.5"/>
    <n v="9604.7337431192718"/>
    <n v="3"/>
    <n v="1.9753280525440589"/>
  </r>
  <r>
    <x v="30"/>
    <x v="1"/>
    <n v="26.7"/>
    <n v="1"/>
    <x v="1"/>
    <x v="0"/>
    <x v="3"/>
    <n v="5002.78"/>
    <n v="9587.5135845588302"/>
    <n v="2"/>
    <n v="0.52180160746340187"/>
  </r>
  <r>
    <x v="30"/>
    <x v="1"/>
    <n v="33.700000000000003"/>
    <n v="1"/>
    <x v="1"/>
    <x v="0"/>
    <x v="1"/>
    <n v="5012.47"/>
    <n v="9595.9569244935592"/>
    <n v="2"/>
    <n v="0.52235228226230712"/>
  </r>
  <r>
    <x v="30"/>
    <x v="0"/>
    <n v="25.3"/>
    <n v="1"/>
    <x v="1"/>
    <x v="0"/>
    <x v="0"/>
    <n v="4894.75"/>
    <n v="9604.4135424354281"/>
    <n v="2"/>
    <n v="0.50963548980616047"/>
  </r>
  <r>
    <x v="30"/>
    <x v="0"/>
    <n v="30.8"/>
    <n v="0"/>
    <x v="1"/>
    <x v="1"/>
    <x v="1"/>
    <n v="35491.64"/>
    <n v="9613.1190203327224"/>
    <n v="1"/>
    <n v="3.6920004761130678"/>
  </r>
  <r>
    <x v="30"/>
    <x v="1"/>
    <n v="29.3"/>
    <n v="3"/>
    <x v="1"/>
    <x v="0"/>
    <x v="3"/>
    <n v="6184.3"/>
    <n v="9565.1958333333387"/>
    <n v="4"/>
    <n v="0.64654191171377795"/>
  </r>
  <r>
    <x v="30"/>
    <x v="1"/>
    <n v="38"/>
    <n v="3"/>
    <x v="1"/>
    <x v="0"/>
    <x v="1"/>
    <n v="6196.45"/>
    <n v="9571.4683673469444"/>
    <n v="4"/>
    <n v="0.6473876068105896"/>
  </r>
  <r>
    <x v="30"/>
    <x v="0"/>
    <n v="34.200000000000003"/>
    <n v="0"/>
    <x v="1"/>
    <x v="0"/>
    <x v="3"/>
    <n v="3935.18"/>
    <n v="9577.7416356877384"/>
    <n v="1"/>
    <n v="0.41086721167514878"/>
  </r>
  <r>
    <x v="30"/>
    <x v="1"/>
    <n v="30.2"/>
    <n v="1"/>
    <x v="1"/>
    <x v="1"/>
    <x v="0"/>
    <n v="43943.88"/>
    <n v="9588.2491992551277"/>
    <n v="2"/>
    <n v="4.583097402538705"/>
  </r>
  <r>
    <x v="30"/>
    <x v="1"/>
    <n v="33.299999999999997"/>
    <n v="1"/>
    <x v="1"/>
    <x v="0"/>
    <x v="2"/>
    <n v="5594.85"/>
    <n v="9524.1528731343315"/>
    <n v="2"/>
    <n v="0.58743807187113894"/>
  </r>
  <r>
    <x v="30"/>
    <x v="1"/>
    <n v="19"/>
    <n v="3"/>
    <x v="1"/>
    <x v="0"/>
    <x v="2"/>
    <n v="6753.04"/>
    <n v="9531.4973644859838"/>
    <n v="4"/>
    <n v="0.70849728450448757"/>
  </r>
  <r>
    <x v="30"/>
    <x v="1"/>
    <n v="26.4"/>
    <n v="1"/>
    <x v="1"/>
    <x v="0"/>
    <x v="0"/>
    <n v="5385.34"/>
    <n v="9536.7004681647959"/>
    <n v="2"/>
    <n v="0.56469635572357801"/>
  </r>
  <r>
    <x v="30"/>
    <x v="0"/>
    <n v="27"/>
    <n v="2"/>
    <x v="1"/>
    <x v="0"/>
    <x v="1"/>
    <n v="11737.85"/>
    <n v="9544.489136960603"/>
    <n v="3"/>
    <n v="1.229803903756955"/>
  </r>
  <r>
    <x v="30"/>
    <x v="0"/>
    <n v="35.799999999999997"/>
    <n v="0"/>
    <x v="1"/>
    <x v="0"/>
    <x v="0"/>
    <n v="4320.41"/>
    <n v="9540.3662781954918"/>
    <n v="1"/>
    <n v="0.45285577870047794"/>
  </r>
  <r>
    <x v="30"/>
    <x v="0"/>
    <n v="27.8"/>
    <n v="1"/>
    <x v="1"/>
    <x v="1"/>
    <x v="0"/>
    <n v="20009.63"/>
    <n v="9550.1967043314526"/>
    <n v="2"/>
    <n v="2.0952060590463772"/>
  </r>
  <r>
    <x v="30"/>
    <x v="1"/>
    <n v="23.6"/>
    <n v="0"/>
    <x v="1"/>
    <x v="0"/>
    <x v="2"/>
    <n v="4992.38"/>
    <n v="9530.4619245283047"/>
    <n v="1"/>
    <n v="0.52383400086319432"/>
  </r>
  <r>
    <x v="30"/>
    <x v="0"/>
    <n v="21.4"/>
    <n v="0"/>
    <x v="1"/>
    <x v="0"/>
    <x v="2"/>
    <n v="4500.34"/>
    <n v="9539.0405293005697"/>
    <n v="1"/>
    <n v="0.47178120128293222"/>
  </r>
  <r>
    <x v="30"/>
    <x v="0"/>
    <n v="34.700000000000003"/>
    <n v="0"/>
    <x v="1"/>
    <x v="0"/>
    <x v="2"/>
    <n v="4518.83"/>
    <n v="9548.5835227272764"/>
    <n v="1"/>
    <n v="0.47324610914743581"/>
  </r>
  <r>
    <x v="30"/>
    <x v="0"/>
    <n v="32.799999999999997"/>
    <n v="1"/>
    <x v="1"/>
    <x v="0"/>
    <x v="1"/>
    <n v="14358.36"/>
    <n v="9558.1276470588255"/>
    <n v="2"/>
    <n v="1.5022147150774112"/>
  </r>
  <r>
    <x v="30"/>
    <x v="0"/>
    <n v="42.1"/>
    <n v="2"/>
    <x v="1"/>
    <x v="0"/>
    <x v="3"/>
    <n v="5124.1899999999996"/>
    <n v="9549.0017300380259"/>
    <n v="3"/>
    <n v="0.5366204913212006"/>
  </r>
  <r>
    <x v="30"/>
    <x v="1"/>
    <n v="27.7"/>
    <n v="0"/>
    <x v="1"/>
    <x v="0"/>
    <x v="3"/>
    <n v="4415.16"/>
    <n v="9557.4299428571485"/>
    <n v="1"/>
    <n v="0.46196101110840143"/>
  </r>
  <r>
    <x v="30"/>
    <x v="0"/>
    <n v="42.9"/>
    <n v="1"/>
    <x v="1"/>
    <x v="0"/>
    <x v="1"/>
    <n v="4536.26"/>
    <n v="9567.2434351145075"/>
    <n v="2"/>
    <n v="0.4741449332574349"/>
  </r>
  <r>
    <x v="31"/>
    <x v="0"/>
    <n v="22.7"/>
    <n v="0"/>
    <x v="1"/>
    <x v="0"/>
    <x v="0"/>
    <n v="21984.47"/>
    <n v="9576.862906309756"/>
    <n v="1"/>
    <n v="2.2955815714471011"/>
  </r>
  <r>
    <x v="31"/>
    <x v="1"/>
    <n v="22.1"/>
    <n v="1"/>
    <x v="1"/>
    <x v="0"/>
    <x v="2"/>
    <n v="5354.07"/>
    <n v="9553.0935440613066"/>
    <n v="2"/>
    <n v="0.56045405347552202"/>
  </r>
  <r>
    <x v="31"/>
    <x v="0"/>
    <n v="35.799999999999997"/>
    <n v="2"/>
    <x v="1"/>
    <x v="0"/>
    <x v="3"/>
    <n v="4890"/>
    <n v="9561.1530902111353"/>
    <n v="3"/>
    <n v="0.51144458768330592"/>
  </r>
  <r>
    <x v="31"/>
    <x v="0"/>
    <n v="35.200000000000003"/>
    <n v="0"/>
    <x v="1"/>
    <x v="0"/>
    <x v="2"/>
    <n v="12404.88"/>
    <n v="9570.1360769230796"/>
    <n v="1"/>
    <n v="1.2962072744098667"/>
  </r>
  <r>
    <x v="31"/>
    <x v="1"/>
    <n v="24.3"/>
    <n v="0"/>
    <x v="1"/>
    <x v="0"/>
    <x v="3"/>
    <n v="4185.1000000000004"/>
    <n v="9564.6741425818891"/>
    <n v="1"/>
    <n v="0.43755803256986592"/>
  </r>
  <r>
    <x v="31"/>
    <x v="1"/>
    <n v="33.5"/>
    <n v="0"/>
    <x v="1"/>
    <x v="1"/>
    <x v="1"/>
    <n v="37079.370000000003"/>
    <n v="9575.059420849424"/>
    <n v="1"/>
    <n v="3.8724950279954098"/>
  </r>
  <r>
    <x v="31"/>
    <x v="1"/>
    <n v="38.9"/>
    <n v="3"/>
    <x v="1"/>
    <x v="0"/>
    <x v="1"/>
    <n v="5972.38"/>
    <n v="9521.8595938104481"/>
    <n v="4"/>
    <n v="0.62722832038841048"/>
  </r>
  <r>
    <x v="31"/>
    <x v="1"/>
    <n v="28.3"/>
    <n v="1"/>
    <x v="1"/>
    <x v="0"/>
    <x v="3"/>
    <n v="4779.6000000000004"/>
    <n v="9528.7384302325609"/>
    <n v="2"/>
    <n v="0.50159840518188603"/>
  </r>
  <r>
    <x v="31"/>
    <x v="0"/>
    <n v="42.5"/>
    <n v="1"/>
    <x v="1"/>
    <x v="0"/>
    <x v="3"/>
    <n v="11326.71"/>
    <n v="9537.9600582524308"/>
    <n v="2"/>
    <n v="1.1875400956622697"/>
  </r>
  <r>
    <x v="31"/>
    <x v="0"/>
    <n v="42.4"/>
    <n v="5"/>
    <x v="1"/>
    <x v="0"/>
    <x v="1"/>
    <n v="6666.24"/>
    <n v="9534.4800000000032"/>
    <n v="6"/>
    <n v="0.69917184786165554"/>
  </r>
  <r>
    <x v="31"/>
    <x v="1"/>
    <n v="18.5"/>
    <n v="1"/>
    <x v="1"/>
    <x v="0"/>
    <x v="1"/>
    <n v="4766.0200000000004"/>
    <n v="9540.0711111111159"/>
    <n v="2"/>
    <n v="0.49957908536437629"/>
  </r>
  <r>
    <x v="31"/>
    <x v="1"/>
    <n v="32.9"/>
    <n v="2"/>
    <x v="1"/>
    <x v="0"/>
    <x v="1"/>
    <n v="5375.04"/>
    <n v="9549.3954296875036"/>
    <n v="3"/>
    <n v="0.56286704635666074"/>
  </r>
  <r>
    <x v="31"/>
    <x v="0"/>
    <n v="27.1"/>
    <n v="1"/>
    <x v="1"/>
    <x v="1"/>
    <x v="1"/>
    <n v="19040.88"/>
    <n v="9557.5644227005905"/>
    <n v="2"/>
    <n v="1.9922314051867829"/>
  </r>
  <r>
    <x v="31"/>
    <x v="0"/>
    <n v="24.8"/>
    <n v="0"/>
    <x v="1"/>
    <x v="1"/>
    <x v="2"/>
    <n v="17904.53"/>
    <n v="9538.9696862745132"/>
    <n v="1"/>
    <n v="1.8769878287549828"/>
  </r>
  <r>
    <x v="31"/>
    <x v="1"/>
    <n v="42.9"/>
    <n v="3"/>
    <x v="1"/>
    <x v="0"/>
    <x v="0"/>
    <n v="6360.99"/>
    <n v="9522.5344007858566"/>
    <n v="4"/>
    <n v="0.6679933862433779"/>
  </r>
  <r>
    <x v="31"/>
    <x v="1"/>
    <n v="35.5"/>
    <n v="0"/>
    <x v="1"/>
    <x v="1"/>
    <x v="0"/>
    <n v="55135.4"/>
    <n v="9528.7579133858289"/>
    <n v="1"/>
    <n v="5.7862105954593277"/>
  </r>
  <r>
    <x v="31"/>
    <x v="0"/>
    <n v="33.4"/>
    <n v="5"/>
    <x v="1"/>
    <x v="0"/>
    <x v="3"/>
    <n v="6653.79"/>
    <n v="9438.8039842209091"/>
    <n v="6"/>
    <n v="0.7049399490786451"/>
  </r>
  <r>
    <x v="31"/>
    <x v="0"/>
    <n v="24.6"/>
    <n v="2"/>
    <x v="1"/>
    <x v="0"/>
    <x v="0"/>
    <n v="5257.51"/>
    <n v="9444.3079644268801"/>
    <n v="3"/>
    <n v="0.55668557397779095"/>
  </r>
  <r>
    <x v="31"/>
    <x v="1"/>
    <n v="36.299999999999997"/>
    <n v="3"/>
    <x v="1"/>
    <x v="0"/>
    <x v="2"/>
    <n v="6551.75"/>
    <n v="9452.5986534653493"/>
    <n v="4"/>
    <n v="0.69311627841071088"/>
  </r>
  <r>
    <x v="31"/>
    <x v="1"/>
    <n v="19.100000000000001"/>
    <n v="2"/>
    <x v="1"/>
    <x v="1"/>
    <x v="2"/>
    <n v="16776.3"/>
    <n v="9458.3543055555583"/>
    <n v="3"/>
    <n v="1.7737017939945532"/>
  </r>
  <r>
    <x v="31"/>
    <x v="0"/>
    <n v="35.799999999999997"/>
    <n v="1"/>
    <x v="1"/>
    <x v="1"/>
    <x v="3"/>
    <n v="38282.75"/>
    <n v="9443.8057057654059"/>
    <n v="2"/>
    <n v="4.0537418062962196"/>
  </r>
  <r>
    <x v="31"/>
    <x v="0"/>
    <n v="30.3"/>
    <n v="0"/>
    <x v="1"/>
    <x v="0"/>
    <x v="3"/>
    <n v="3704.35"/>
    <n v="9386.3576095617518"/>
    <n v="1"/>
    <n v="0.39465255364087454"/>
  </r>
  <r>
    <x v="31"/>
    <x v="1"/>
    <n v="39.799999999999997"/>
    <n v="1"/>
    <x v="1"/>
    <x v="0"/>
    <x v="3"/>
    <n v="4795.66"/>
    <n v="9397.6989421157687"/>
    <n v="2"/>
    <n v="0.51030151418324965"/>
  </r>
  <r>
    <x v="31"/>
    <x v="0"/>
    <n v="29.4"/>
    <n v="4"/>
    <x v="1"/>
    <x v="0"/>
    <x v="1"/>
    <n v="6059.17"/>
    <n v="9406.9030199999997"/>
    <n v="5"/>
    <n v="0.64411953510285047"/>
  </r>
  <r>
    <x v="31"/>
    <x v="0"/>
    <n v="27.5"/>
    <n v="2"/>
    <x v="1"/>
    <x v="0"/>
    <x v="0"/>
    <n v="5261.47"/>
    <n v="9413.6119038076158"/>
    <n v="3"/>
    <n v="0.55892149089679832"/>
  </r>
  <r>
    <x v="31"/>
    <x v="1"/>
    <n v="26.7"/>
    <n v="0"/>
    <x v="1"/>
    <x v="0"/>
    <x v="0"/>
    <n v="4571.41"/>
    <n v="9421.9495381526085"/>
    <n v="1"/>
    <n v="0.4851872727070804"/>
  </r>
  <r>
    <x v="32"/>
    <x v="0"/>
    <n v="28.9"/>
    <n v="0"/>
    <x v="1"/>
    <x v="0"/>
    <x v="0"/>
    <n v="3866.86"/>
    <n v="9431.7091750503023"/>
    <n v="1"/>
    <n v="0.4099850756879786"/>
  </r>
  <r>
    <x v="32"/>
    <x v="1"/>
    <n v="17.8"/>
    <n v="2"/>
    <x v="1"/>
    <x v="1"/>
    <x v="0"/>
    <n v="32734.19"/>
    <n v="9442.928629032258"/>
    <n v="3"/>
    <n v="3.4665294302192247"/>
  </r>
  <r>
    <x v="32"/>
    <x v="1"/>
    <n v="37.1"/>
    <n v="3"/>
    <x v="1"/>
    <x v="0"/>
    <x v="2"/>
    <n v="6334.34"/>
    <n v="9395.8755757575746"/>
    <n v="4"/>
    <n v="0.67416175841486414"/>
  </r>
  <r>
    <x v="32"/>
    <x v="1"/>
    <n v="29.8"/>
    <n v="2"/>
    <x v="1"/>
    <x v="0"/>
    <x v="1"/>
    <n v="5152.13"/>
    <n v="9402.0730161943302"/>
    <n v="3"/>
    <n v="0.54797808856896368"/>
  </r>
  <r>
    <x v="32"/>
    <x v="1"/>
    <n v="33.200000000000003"/>
    <n v="3"/>
    <x v="1"/>
    <x v="0"/>
    <x v="0"/>
    <n v="6128.8"/>
    <n v="9410.6935902636906"/>
    <n v="4"/>
    <n v="0.65125911721755136"/>
  </r>
  <r>
    <x v="32"/>
    <x v="0"/>
    <n v="30.8"/>
    <n v="3"/>
    <x v="1"/>
    <x v="0"/>
    <x v="1"/>
    <n v="5253.52"/>
    <n v="9417.3641056910565"/>
    <n v="4"/>
    <n v="0.55785461208038223"/>
  </r>
  <r>
    <x v="32"/>
    <x v="0"/>
    <n v="37.299999999999997"/>
    <n v="1"/>
    <x v="1"/>
    <x v="0"/>
    <x v="2"/>
    <n v="4667.6099999999997"/>
    <n v="9425.8444399185319"/>
    <n v="2"/>
    <n v="0.49519276811238594"/>
  </r>
  <r>
    <x v="32"/>
    <x v="0"/>
    <n v="30"/>
    <n v="1"/>
    <x v="1"/>
    <x v="0"/>
    <x v="3"/>
    <n v="4074.45"/>
    <n v="9435.5551224489791"/>
    <n v="2"/>
    <n v="0.43181879042878024"/>
  </r>
  <r>
    <x v="32"/>
    <x v="0"/>
    <n v="46.5"/>
    <n v="2"/>
    <x v="1"/>
    <x v="0"/>
    <x v="3"/>
    <n v="4686.3900000000003"/>
    <n v="9446.5185276073607"/>
    <n v="3"/>
    <n v="0.49609705271884769"/>
  </r>
  <r>
    <x v="32"/>
    <x v="1"/>
    <n v="44.2"/>
    <n v="0"/>
    <x v="1"/>
    <x v="0"/>
    <x v="3"/>
    <n v="3994.18"/>
    <n v="9456.2728893442618"/>
    <n v="1"/>
    <n v="0.42238417257403971"/>
  </r>
  <r>
    <x v="32"/>
    <x v="1"/>
    <n v="28.9"/>
    <n v="0"/>
    <x v="1"/>
    <x v="0"/>
    <x v="3"/>
    <n v="3972.92"/>
    <n v="9467.4886858316222"/>
    <n v="1"/>
    <n v="0.41963820943832686"/>
  </r>
  <r>
    <x v="32"/>
    <x v="1"/>
    <n v="23.7"/>
    <n v="1"/>
    <x v="1"/>
    <x v="0"/>
    <x v="3"/>
    <n v="17626.240000000002"/>
    <n v="9478.7943827160507"/>
    <n v="2"/>
    <n v="1.8595445041133369"/>
  </r>
  <r>
    <x v="32"/>
    <x v="1"/>
    <n v="31.5"/>
    <n v="1"/>
    <x v="1"/>
    <x v="0"/>
    <x v="2"/>
    <n v="5148.55"/>
    <n v="9461.9955257731945"/>
    <n v="2"/>
    <n v="0.54412940547013022"/>
  </r>
  <r>
    <x v="32"/>
    <x v="0"/>
    <n v="28.9"/>
    <n v="1"/>
    <x v="1"/>
    <x v="1"/>
    <x v="3"/>
    <n v="19719.689999999999"/>
    <n v="9470.9076033057845"/>
    <n v="2"/>
    <n v="2.0821330780501874"/>
  </r>
  <r>
    <x v="32"/>
    <x v="1"/>
    <n v="24.6"/>
    <n v="0"/>
    <x v="1"/>
    <x v="1"/>
    <x v="1"/>
    <n v="17496.310000000001"/>
    <n v="9449.6885921325029"/>
    <n v="1"/>
    <n v="1.8515223892739543"/>
  </r>
  <r>
    <x v="32"/>
    <x v="0"/>
    <n v="37.200000000000003"/>
    <n v="2"/>
    <x v="1"/>
    <x v="0"/>
    <x v="3"/>
    <n v="4673.3900000000003"/>
    <n v="9432.9943568464714"/>
    <n v="3"/>
    <n v="0.49543017023094599"/>
  </r>
  <r>
    <x v="32"/>
    <x v="0"/>
    <n v="33.799999999999997"/>
    <n v="1"/>
    <x v="1"/>
    <x v="0"/>
    <x v="0"/>
    <n v="4462.72"/>
    <n v="9442.8895841995818"/>
    <n v="2"/>
    <n v="0.47260109950531404"/>
  </r>
  <r>
    <x v="32"/>
    <x v="1"/>
    <n v="29.6"/>
    <n v="1"/>
    <x v="1"/>
    <x v="0"/>
    <x v="3"/>
    <n v="4562.84"/>
    <n v="9453.2649374999964"/>
    <n v="2"/>
    <n v="0.48267344987864957"/>
  </r>
  <r>
    <x v="32"/>
    <x v="0"/>
    <n v="27.8"/>
    <n v="1"/>
    <x v="1"/>
    <x v="0"/>
    <x v="0"/>
    <n v="4454.3999999999996"/>
    <n v="9463.4745929018754"/>
    <n v="2"/>
    <n v="0.47069392497138879"/>
  </r>
  <r>
    <x v="32"/>
    <x v="0"/>
    <n v="31.5"/>
    <n v="1"/>
    <x v="1"/>
    <x v="0"/>
    <x v="1"/>
    <n v="4076.5"/>
    <n v="9473.9538284518785"/>
    <n v="2"/>
    <n v="0.43028497645382058"/>
  </r>
  <r>
    <x v="32"/>
    <x v="1"/>
    <n v="41.1"/>
    <n v="0"/>
    <x v="1"/>
    <x v="0"/>
    <x v="1"/>
    <n v="3989.84"/>
    <n v="9485.2692452830142"/>
    <n v="1"/>
    <n v="0.42063539756492746"/>
  </r>
  <r>
    <x v="32"/>
    <x v="0"/>
    <n v="35.200000000000003"/>
    <n v="2"/>
    <x v="1"/>
    <x v="0"/>
    <x v="1"/>
    <n v="4670.6400000000003"/>
    <n v="9496.8142647058794"/>
    <n v="3"/>
    <n v="0.49181124004478488"/>
  </r>
  <r>
    <x v="32"/>
    <x v="0"/>
    <n v="33.6"/>
    <n v="1"/>
    <x v="1"/>
    <x v="1"/>
    <x v="2"/>
    <n v="37607.53"/>
    <n v="9506.9746315789434"/>
    <n v="2"/>
    <n v="3.9557831442066278"/>
  </r>
  <r>
    <x v="32"/>
    <x v="1"/>
    <n v="20.5"/>
    <n v="0"/>
    <x v="1"/>
    <x v="0"/>
    <x v="2"/>
    <n v="4544.2299999999996"/>
    <n v="9447.6907594936711"/>
    <n v="1"/>
    <n v="0.48098843576496758"/>
  </r>
  <r>
    <x v="32"/>
    <x v="1"/>
    <n v="29.7"/>
    <n v="0"/>
    <x v="1"/>
    <x v="0"/>
    <x v="0"/>
    <n v="4357.04"/>
    <n v="9458.0574841437628"/>
    <n v="1"/>
    <n v="0.46066964673290334"/>
  </r>
  <r>
    <x v="32"/>
    <x v="0"/>
    <n v="28.1"/>
    <n v="4"/>
    <x v="1"/>
    <x v="1"/>
    <x v="0"/>
    <n v="21472.48"/>
    <n v="9468.8647245762695"/>
    <n v="5"/>
    <n v="2.2676931844076895"/>
  </r>
  <r>
    <x v="33"/>
    <x v="1"/>
    <n v="25.7"/>
    <n v="0"/>
    <x v="1"/>
    <x v="0"/>
    <x v="3"/>
    <n v="3756.62"/>
    <n v="9443.3793418259029"/>
    <n v="1"/>
    <n v="0.39780462735002736"/>
  </r>
  <r>
    <x v="33"/>
    <x v="0"/>
    <n v="36.299999999999997"/>
    <n v="2"/>
    <x v="1"/>
    <x v="1"/>
    <x v="1"/>
    <n v="38711"/>
    <n v="9455.4788297872292"/>
    <n v="3"/>
    <n v="4.0940285200629116"/>
  </r>
  <r>
    <x v="33"/>
    <x v="1"/>
    <n v="36.6"/>
    <n v="2"/>
    <x v="1"/>
    <x v="0"/>
    <x v="3"/>
    <n v="4949.76"/>
    <n v="9393.100319829422"/>
    <n v="3"/>
    <n v="0.52695700370097687"/>
  </r>
  <r>
    <x v="33"/>
    <x v="0"/>
    <n v="28.5"/>
    <n v="5"/>
    <x v="1"/>
    <x v="0"/>
    <x v="2"/>
    <n v="6799.46"/>
    <n v="9402.5946367521337"/>
    <n v="6"/>
    <n v="0.72314720166950486"/>
  </r>
  <r>
    <x v="33"/>
    <x v="0"/>
    <n v="26.9"/>
    <n v="1"/>
    <x v="1"/>
    <x v="0"/>
    <x v="2"/>
    <n v="4441.21"/>
    <n v="9408.168800856527"/>
    <n v="2"/>
    <n v="0.4720589196481752"/>
  </r>
  <r>
    <x v="33"/>
    <x v="0"/>
    <n v="38.4"/>
    <n v="2"/>
    <x v="1"/>
    <x v="0"/>
    <x v="3"/>
    <n v="4463.21"/>
    <n v="9418.8275107296104"/>
    <n v="3"/>
    <n v="0.4738604666998798"/>
  </r>
  <r>
    <x v="33"/>
    <x v="0"/>
    <n v="34.4"/>
    <n v="3"/>
    <x v="1"/>
    <x v="1"/>
    <x v="0"/>
    <n v="38746.36"/>
    <n v="9429.4847526881676"/>
    <n v="4"/>
    <n v="4.1090643885875258"/>
  </r>
  <r>
    <x v="33"/>
    <x v="0"/>
    <n v="20.399999999999999"/>
    <n v="0"/>
    <x v="1"/>
    <x v="0"/>
    <x v="1"/>
    <n v="3260.2"/>
    <n v="9366.301831896546"/>
    <n v="1"/>
    <n v="0.34807761467792186"/>
  </r>
  <r>
    <x v="33"/>
    <x v="0"/>
    <n v="28.6"/>
    <n v="1"/>
    <x v="1"/>
    <x v="0"/>
    <x v="0"/>
    <n v="4243.59"/>
    <n v="9379.4899568034489"/>
    <n v="2"/>
    <n v="0.45243291687965353"/>
  </r>
  <r>
    <x v="33"/>
    <x v="1"/>
    <n v="32.700000000000003"/>
    <n v="1"/>
    <x v="1"/>
    <x v="0"/>
    <x v="0"/>
    <n v="4738.2700000000004"/>
    <n v="9390.606623376616"/>
    <n v="2"/>
    <n v="0.50457549656107759"/>
  </r>
  <r>
    <x v="33"/>
    <x v="1"/>
    <n v="31.1"/>
    <n v="0"/>
    <x v="1"/>
    <x v="0"/>
    <x v="2"/>
    <n v="4347.0200000000004"/>
    <n v="9400.69845986984"/>
    <n v="1"/>
    <n v="0.46241457680583747"/>
  </r>
  <r>
    <x v="33"/>
    <x v="1"/>
    <n v="23.6"/>
    <n v="2"/>
    <x v="1"/>
    <x v="0"/>
    <x v="1"/>
    <n v="4931.6499999999996"/>
    <n v="9411.6847173912975"/>
    <n v="3"/>
    <n v="0.52399226579350822"/>
  </r>
  <r>
    <x v="33"/>
    <x v="0"/>
    <n v="30.9"/>
    <n v="0"/>
    <x v="1"/>
    <x v="0"/>
    <x v="2"/>
    <n v="3857.76"/>
    <n v="9421.4451416121938"/>
    <n v="1"/>
    <n v="0.40946584542123249"/>
  </r>
  <r>
    <x v="33"/>
    <x v="1"/>
    <n v="29.1"/>
    <n v="0"/>
    <x v="1"/>
    <x v="0"/>
    <x v="1"/>
    <n v="3761.29"/>
    <n v="9433.5929257641856"/>
    <n v="1"/>
    <n v="0.39871234953625156"/>
  </r>
  <r>
    <x v="33"/>
    <x v="1"/>
    <n v="38.1"/>
    <n v="1"/>
    <x v="1"/>
    <x v="1"/>
    <x v="2"/>
    <n v="58571.07"/>
    <n v="9446.0049671772358"/>
    <n v="2"/>
    <n v="6.2006181664652331"/>
  </r>
  <r>
    <x v="33"/>
    <x v="1"/>
    <n v="30.5"/>
    <n v="3"/>
    <x v="1"/>
    <x v="0"/>
    <x v="2"/>
    <n v="6113.23"/>
    <n v="9338.274561403503"/>
    <n v="4"/>
    <n v="0.65464234959067291"/>
  </r>
  <r>
    <x v="33"/>
    <x v="1"/>
    <n v="26.6"/>
    <n v="0"/>
    <x v="1"/>
    <x v="0"/>
    <x v="3"/>
    <n v="3757.84"/>
    <n v="9345.3625714285645"/>
    <n v="1"/>
    <n v="0.40210745931771419"/>
  </r>
  <r>
    <x v="33"/>
    <x v="0"/>
    <n v="27.6"/>
    <n v="2"/>
    <x v="1"/>
    <x v="0"/>
    <x v="2"/>
    <n v="5031.2700000000004"/>
    <n v="9357.6698898678351"/>
    <n v="3"/>
    <n v="0.53766269372760067"/>
  </r>
  <r>
    <x v="33"/>
    <x v="1"/>
    <n v="29.3"/>
    <n v="1"/>
    <x v="1"/>
    <x v="0"/>
    <x v="3"/>
    <n v="4350.51"/>
    <n v="9367.2204415010983"/>
    <n v="2"/>
    <n v="0.46443980123764766"/>
  </r>
  <r>
    <x v="33"/>
    <x v="0"/>
    <n v="39.5"/>
    <n v="1"/>
    <x v="1"/>
    <x v="0"/>
    <x v="3"/>
    <n v="3875.73"/>
    <n v="9378.3193584070741"/>
    <n v="2"/>
    <n v="0.41326487741384615"/>
  </r>
  <r>
    <x v="33"/>
    <x v="0"/>
    <n v="25.9"/>
    <n v="3"/>
    <x v="1"/>
    <x v="1"/>
    <x v="1"/>
    <n v="19199.939999999999"/>
    <n v="9390.5202217294845"/>
    <n v="4"/>
    <n v="2.044608769977589"/>
  </r>
  <r>
    <x v="33"/>
    <x v="0"/>
    <n v="29.8"/>
    <n v="0"/>
    <x v="1"/>
    <x v="1"/>
    <x v="3"/>
    <n v="19350.37"/>
    <n v="9368.7215111111054"/>
    <n v="1"/>
    <n v="2.0654226915647849"/>
  </r>
  <r>
    <x v="33"/>
    <x v="1"/>
    <n v="32.799999999999997"/>
    <n v="2"/>
    <x v="1"/>
    <x v="0"/>
    <x v="0"/>
    <n v="5327.4"/>
    <n v="9346.4906681514422"/>
    <n v="3"/>
    <n v="0.56998933494400605"/>
  </r>
  <r>
    <x v="33"/>
    <x v="1"/>
    <n v="21.8"/>
    <n v="0"/>
    <x v="1"/>
    <x v="0"/>
    <x v="0"/>
    <n v="4134.08"/>
    <n v="9355.4618526785671"/>
    <n v="1"/>
    <n v="0.44188946148247821"/>
  </r>
  <r>
    <x v="33"/>
    <x v="1"/>
    <n v="25.8"/>
    <n v="2"/>
    <x v="1"/>
    <x v="0"/>
    <x v="1"/>
    <n v="4934.71"/>
    <n v="9367.1427964205759"/>
    <n v="3"/>
    <n v="0.52681058752362342"/>
  </r>
  <r>
    <x v="33"/>
    <x v="0"/>
    <n v="31.1"/>
    <n v="3"/>
    <x v="1"/>
    <x v="0"/>
    <x v="0"/>
    <n v="5425.02"/>
    <n v="9377.0809865470801"/>
    <n v="4"/>
    <n v="0.57854038029351118"/>
  </r>
  <r>
    <x v="33"/>
    <x v="0"/>
    <n v="25.9"/>
    <n v="1"/>
    <x v="1"/>
    <x v="0"/>
    <x v="0"/>
    <n v="4239.8900000000003"/>
    <n v="9385.9620224719056"/>
    <n v="2"/>
    <n v="0.4517267372112565"/>
  </r>
  <r>
    <x v="34"/>
    <x v="0"/>
    <n v="35.299999999999997"/>
    <n v="0"/>
    <x v="1"/>
    <x v="1"/>
    <x v="1"/>
    <n v="36837.47"/>
    <n v="9397.5522747747709"/>
    <n v="1"/>
    <n v="3.9199005148266521"/>
  </r>
  <r>
    <x v="34"/>
    <x v="1"/>
    <n v="32.4"/>
    <n v="1"/>
    <x v="1"/>
    <x v="0"/>
    <x v="1"/>
    <n v="4149.74"/>
    <n v="9335.6111512415318"/>
    <n v="2"/>
    <n v="0.44450651733155477"/>
  </r>
  <r>
    <x v="34"/>
    <x v="0"/>
    <n v="25.5"/>
    <n v="0"/>
    <x v="1"/>
    <x v="0"/>
    <x v="2"/>
    <n v="3645.09"/>
    <n v="9347.343891402712"/>
    <n v="1"/>
    <n v="0.38995997604759125"/>
  </r>
  <r>
    <x v="34"/>
    <x v="0"/>
    <n v="28.7"/>
    <n v="3"/>
    <x v="1"/>
    <x v="1"/>
    <x v="0"/>
    <n v="20745.990000000002"/>
    <n v="9360.2741723355975"/>
    <n v="4"/>
    <n v="2.2163870008546356"/>
  </r>
  <r>
    <x v="34"/>
    <x v="0"/>
    <n v="35.5"/>
    <n v="0"/>
    <x v="1"/>
    <x v="1"/>
    <x v="3"/>
    <n v="36950.26"/>
    <n v="9334.3975454545416"/>
    <n v="1"/>
    <n v="3.9585050690275372"/>
  </r>
  <r>
    <x v="34"/>
    <x v="1"/>
    <n v="30.9"/>
    <n v="3"/>
    <x v="1"/>
    <x v="0"/>
    <x v="1"/>
    <n v="5325.65"/>
    <n v="9271.491252847376"/>
    <n v="4"/>
    <n v="0.57441137080989368"/>
  </r>
  <r>
    <x v="34"/>
    <x v="0"/>
    <n v="27.6"/>
    <n v="1"/>
    <x v="1"/>
    <x v="0"/>
    <x v="2"/>
    <n v="4237.13"/>
    <n v="9280.5000228310473"/>
    <n v="2"/>
    <n v="0.4565626840769566"/>
  </r>
  <r>
    <x v="34"/>
    <x v="1"/>
    <n v="33.299999999999997"/>
    <n v="1"/>
    <x v="1"/>
    <x v="0"/>
    <x v="3"/>
    <n v="4151.03"/>
    <n v="9292.0409153318051"/>
    <n v="2"/>
    <n v="0.44672962999450727"/>
  </r>
  <r>
    <x v="34"/>
    <x v="1"/>
    <n v="27.7"/>
    <n v="0"/>
    <x v="1"/>
    <x v="0"/>
    <x v="1"/>
    <n v="3554.2"/>
    <n v="9303.8322247706383"/>
    <n v="1"/>
    <n v="0.38201462732069197"/>
  </r>
  <r>
    <x v="34"/>
    <x v="0"/>
    <n v="24.1"/>
    <n v="1"/>
    <x v="1"/>
    <x v="0"/>
    <x v="0"/>
    <n v="4032.24"/>
    <n v="9317.0497701149397"/>
    <n v="2"/>
    <n v="0.43278077282936483"/>
  </r>
  <r>
    <x v="34"/>
    <x v="1"/>
    <n v="28.4"/>
    <n v="1"/>
    <x v="1"/>
    <x v="1"/>
    <x v="3"/>
    <n v="19521.97"/>
    <n v="9329.2267511520695"/>
    <n v="2"/>
    <n v="2.0925603504694776"/>
  </r>
  <r>
    <x v="34"/>
    <x v="1"/>
    <n v="43.1"/>
    <n v="2"/>
    <x v="1"/>
    <x v="0"/>
    <x v="3"/>
    <n v="4753.6400000000003"/>
    <n v="9305.6869284064633"/>
    <n v="3"/>
    <n v="0.51083171361472279"/>
  </r>
  <r>
    <x v="34"/>
    <x v="0"/>
    <n v="37.799999999999997"/>
    <n v="2"/>
    <x v="1"/>
    <x v="1"/>
    <x v="1"/>
    <n v="39241.440000000002"/>
    <n v="9316.2240740740708"/>
    <n v="3"/>
    <n v="4.2121614602641646"/>
  </r>
  <r>
    <x v="34"/>
    <x v="0"/>
    <n v="31.4"/>
    <n v="1"/>
    <x v="1"/>
    <x v="0"/>
    <x v="1"/>
    <n v="3659.35"/>
    <n v="9246.7920185614803"/>
    <n v="2"/>
    <n v="0.3957426524414554"/>
  </r>
  <r>
    <x v="34"/>
    <x v="0"/>
    <n v="31.6"/>
    <n v="3"/>
    <x v="1"/>
    <x v="0"/>
    <x v="3"/>
    <n v="4837.58"/>
    <n v="9259.7860697674369"/>
    <n v="4"/>
    <n v="0.52242891612737852"/>
  </r>
  <r>
    <x v="34"/>
    <x v="1"/>
    <n v="39.1"/>
    <n v="3"/>
    <x v="1"/>
    <x v="1"/>
    <x v="3"/>
    <n v="40932.43"/>
    <n v="9270.0942424242367"/>
    <n v="4"/>
    <n v="4.415535476724096"/>
  </r>
  <r>
    <x v="34"/>
    <x v="0"/>
    <n v="37.4"/>
    <n v="3"/>
    <x v="1"/>
    <x v="0"/>
    <x v="2"/>
    <n v="5428.73"/>
    <n v="9196.1168224299017"/>
    <n v="4"/>
    <n v="0.59032851635366235"/>
  </r>
  <r>
    <x v="34"/>
    <x v="0"/>
    <n v="24.4"/>
    <n v="3"/>
    <x v="1"/>
    <x v="1"/>
    <x v="1"/>
    <n v="18259.22"/>
    <n v="9204.9397423887531"/>
    <n v="4"/>
    <n v="1.9836327570854464"/>
  </r>
  <r>
    <x v="34"/>
    <x v="0"/>
    <n v="44.2"/>
    <n v="2"/>
    <x v="1"/>
    <x v="0"/>
    <x v="3"/>
    <n v="4266.17"/>
    <n v="9183.6855633802752"/>
    <n v="3"/>
    <n v="0.4645378993604975"/>
  </r>
  <r>
    <x v="34"/>
    <x v="1"/>
    <n v="22.9"/>
    <n v="1"/>
    <x v="1"/>
    <x v="0"/>
    <x v="2"/>
    <n v="4719.5200000000004"/>
    <n v="9195.2561882352875"/>
    <n v="2"/>
    <n v="0.51325595539559943"/>
  </r>
  <r>
    <x v="34"/>
    <x v="1"/>
    <n v="28.4"/>
    <n v="1"/>
    <x v="1"/>
    <x v="0"/>
    <x v="0"/>
    <n v="4527.18"/>
    <n v="9205.8121698113155"/>
    <n v="2"/>
    <n v="0.49177410058897503"/>
  </r>
  <r>
    <x v="34"/>
    <x v="0"/>
    <n v="23"/>
    <n v="2"/>
    <x v="1"/>
    <x v="1"/>
    <x v="0"/>
    <n v="17361.77"/>
    <n v="9216.8727659574397"/>
    <n v="3"/>
    <n v="1.8836942248053781"/>
  </r>
  <r>
    <x v="34"/>
    <x v="1"/>
    <n v="27.9"/>
    <n v="0"/>
    <x v="1"/>
    <x v="0"/>
    <x v="2"/>
    <n v="4137.5200000000004"/>
    <n v="9197.5720616113686"/>
    <n v="1"/>
    <n v="0.44984915282904864"/>
  </r>
  <r>
    <x v="34"/>
    <x v="1"/>
    <n v="20"/>
    <n v="3"/>
    <x v="1"/>
    <x v="0"/>
    <x v="0"/>
    <n v="5693.43"/>
    <n v="9209.5911876484479"/>
    <n v="4"/>
    <n v="0.61820659397301059"/>
  </r>
  <r>
    <x v="34"/>
    <x v="0"/>
    <n v="38.799999999999997"/>
    <n v="1"/>
    <x v="1"/>
    <x v="0"/>
    <x v="3"/>
    <n v="18963.169999999998"/>
    <n v="9217.9629999999925"/>
    <n v="2"/>
    <n v="2.0571974524089556"/>
  </r>
  <r>
    <x v="34"/>
    <x v="1"/>
    <n v="21.9"/>
    <n v="1"/>
    <x v="1"/>
    <x v="0"/>
    <x v="2"/>
    <n v="4718.2"/>
    <n v="9194.7047494033341"/>
    <n v="2"/>
    <n v="0.51314317627286232"/>
  </r>
  <r>
    <x v="34"/>
    <x v="1"/>
    <n v="23.7"/>
    <n v="3"/>
    <x v="1"/>
    <x v="1"/>
    <x v="0"/>
    <n v="18765.88"/>
    <n v="9205.414090909082"/>
    <n v="4"/>
    <n v="2.0385698910093"/>
  </r>
  <r>
    <x v="35"/>
    <x v="1"/>
    <n v="29.6"/>
    <n v="1"/>
    <x v="1"/>
    <x v="0"/>
    <x v="3"/>
    <n v="3947.41"/>
    <n v="9182.4873141486751"/>
    <n v="2"/>
    <n v="0.42988461240972281"/>
  </r>
  <r>
    <x v="35"/>
    <x v="0"/>
    <n v="27.9"/>
    <n v="0"/>
    <x v="1"/>
    <x v="0"/>
    <x v="3"/>
    <n v="2867.12"/>
    <n v="9195.0716346153768"/>
    <n v="1"/>
    <n v="0.31181051262358428"/>
  </r>
  <r>
    <x v="35"/>
    <x v="1"/>
    <n v="27.9"/>
    <n v="1"/>
    <x v="1"/>
    <x v="1"/>
    <x v="3"/>
    <n v="19107.78"/>
    <n v="9210.3197108433669"/>
    <n v="2"/>
    <n v="2.0746055077224184"/>
  </r>
  <r>
    <x v="35"/>
    <x v="0"/>
    <n v="29.7"/>
    <n v="2"/>
    <x v="1"/>
    <x v="0"/>
    <x v="0"/>
    <n v="18157.88"/>
    <n v="9186.4128019323616"/>
    <n v="3"/>
    <n v="1.976601791308626"/>
  </r>
  <r>
    <x v="35"/>
    <x v="1"/>
    <n v="38.799999999999997"/>
    <n v="3"/>
    <x v="1"/>
    <x v="0"/>
    <x v="3"/>
    <n v="5138.26"/>
    <n v="9164.6901210653687"/>
    <n v="4"/>
    <n v="0.56065834546762527"/>
  </r>
  <r>
    <x v="35"/>
    <x v="1"/>
    <n v="32.1"/>
    <n v="2"/>
    <x v="1"/>
    <x v="0"/>
    <x v="0"/>
    <n v="4922.92"/>
    <n v="9174.463009708732"/>
    <n v="3"/>
    <n v="0.53658944341378856"/>
  </r>
  <r>
    <x v="35"/>
    <x v="0"/>
    <n v="29"/>
    <n v="1"/>
    <x v="1"/>
    <x v="0"/>
    <x v="2"/>
    <n v="4040.56"/>
    <n v="9184.8073965936674"/>
    <n v="2"/>
    <n v="0.43991777132947896"/>
  </r>
  <r>
    <x v="35"/>
    <x v="0"/>
    <n v="29.6"/>
    <n v="1"/>
    <x v="1"/>
    <x v="0"/>
    <x v="2"/>
    <n v="20277.810000000001"/>
    <n v="9197.3543414634078"/>
    <n v="2"/>
    <n v="2.2047438042681264"/>
  </r>
  <r>
    <x v="35"/>
    <x v="0"/>
    <n v="33.299999999999997"/>
    <n v="2"/>
    <x v="1"/>
    <x v="0"/>
    <x v="0"/>
    <n v="19442.349999999999"/>
    <n v="9170.2627628361806"/>
    <n v="3"/>
    <n v="2.1201518978052558"/>
  </r>
  <r>
    <x v="35"/>
    <x v="0"/>
    <n v="27.2"/>
    <n v="0"/>
    <x v="1"/>
    <x v="0"/>
    <x v="1"/>
    <n v="2866.09"/>
    <n v="9145.0860784313663"/>
    <n v="1"/>
    <n v="0.3134021894839959"/>
  </r>
  <r>
    <x v="35"/>
    <x v="1"/>
    <n v="20.2"/>
    <n v="2"/>
    <x v="1"/>
    <x v="0"/>
    <x v="0"/>
    <n v="4906.41"/>
    <n v="9160.5135872235824"/>
    <n v="3"/>
    <n v="0.53560424896297332"/>
  </r>
  <r>
    <x v="35"/>
    <x v="0"/>
    <n v="34.4"/>
    <n v="0"/>
    <x v="1"/>
    <x v="1"/>
    <x v="1"/>
    <n v="36197.699999999997"/>
    <n v="9170.991674876841"/>
    <n v="1"/>
    <n v="3.9469777406036193"/>
  </r>
  <r>
    <x v="35"/>
    <x v="1"/>
    <n v="26"/>
    <n v="0"/>
    <x v="1"/>
    <x v="0"/>
    <x v="0"/>
    <n v="3736.46"/>
    <n v="9104.2590617283895"/>
    <n v="1"/>
    <n v="0.41040791729081744"/>
  </r>
  <r>
    <x v="35"/>
    <x v="1"/>
    <n v="35.5"/>
    <n v="0"/>
    <x v="1"/>
    <x v="0"/>
    <x v="3"/>
    <n v="3366.67"/>
    <n v="9117.5456930693035"/>
    <n v="1"/>
    <n v="0.36925178258872582"/>
  </r>
  <r>
    <x v="35"/>
    <x v="1"/>
    <n v="31.2"/>
    <n v="0"/>
    <x v="1"/>
    <x v="0"/>
    <x v="2"/>
    <n v="3943.6"/>
    <n v="9131.8158560794018"/>
    <n v="1"/>
    <n v="0.43185277300292835"/>
  </r>
  <r>
    <x v="35"/>
    <x v="1"/>
    <n v="21.8"/>
    <n v="1"/>
    <x v="1"/>
    <x v="1"/>
    <x v="2"/>
    <n v="16657.72"/>
    <n v="9144.7218656716377"/>
    <n v="2"/>
    <n v="1.821566609098457"/>
  </r>
  <r>
    <x v="35"/>
    <x v="0"/>
    <n v="35.5"/>
    <n v="2"/>
    <x v="1"/>
    <x v="1"/>
    <x v="1"/>
    <n v="44585.46"/>
    <n v="9125.9862094763066"/>
    <n v="3"/>
    <n v="4.8855497889864257"/>
  </r>
  <r>
    <x v="35"/>
    <x v="0"/>
    <n v="22.5"/>
    <n v="3"/>
    <x v="1"/>
    <x v="0"/>
    <x v="2"/>
    <n v="5209.58"/>
    <n v="9037.3375249999972"/>
    <n v="4"/>
    <n v="0.57645075063189055"/>
  </r>
  <r>
    <x v="35"/>
    <x v="1"/>
    <n v="25.9"/>
    <n v="0"/>
    <x v="1"/>
    <x v="0"/>
    <x v="1"/>
    <n v="3353.28"/>
    <n v="9046.9309022556354"/>
    <n v="1"/>
    <n v="0.37065387546664474"/>
  </r>
  <r>
    <x v="35"/>
    <x v="0"/>
    <n v="22.9"/>
    <n v="0"/>
    <x v="1"/>
    <x v="1"/>
    <x v="2"/>
    <n v="16138.76"/>
    <n v="9061.2365577889414"/>
    <n v="1"/>
    <n v="1.7810769972810494"/>
  </r>
  <r>
    <x v="35"/>
    <x v="0"/>
    <n v="31.7"/>
    <n v="2"/>
    <x v="1"/>
    <x v="0"/>
    <x v="0"/>
    <n v="4433.3900000000003"/>
    <n v="9043.4090428211566"/>
    <n v="3"/>
    <n v="0.49023437721412327"/>
  </r>
  <r>
    <x v="35"/>
    <x v="1"/>
    <n v="25.6"/>
    <n v="4"/>
    <x v="1"/>
    <x v="0"/>
    <x v="1"/>
    <n v="5708.87"/>
    <n v="9055.0505050505035"/>
    <n v="5"/>
    <n v="0.63046252440180728"/>
  </r>
  <r>
    <x v="35"/>
    <x v="0"/>
    <n v="38.9"/>
    <n v="1"/>
    <x v="1"/>
    <x v="0"/>
    <x v="3"/>
    <n v="3471.41"/>
    <n v="9063.5218481012635"/>
    <n v="2"/>
    <n v="0.38300895150677361"/>
  </r>
  <r>
    <x v="35"/>
    <x v="1"/>
    <n v="24.6"/>
    <n v="2"/>
    <x v="1"/>
    <x v="0"/>
    <x v="1"/>
    <n v="4529.4799999999996"/>
    <n v="9077.7150253807085"/>
    <n v="3"/>
    <n v="0.49896697432513182"/>
  </r>
  <r>
    <x v="35"/>
    <x v="0"/>
    <n v="32.1"/>
    <n v="2"/>
    <x v="1"/>
    <x v="0"/>
    <x v="0"/>
    <n v="4433.92"/>
    <n v="9089.2881424936368"/>
    <n v="3"/>
    <n v="0.48781818009166544"/>
  </r>
  <r>
    <x v="35"/>
    <x v="0"/>
    <n v="37.299999999999997"/>
    <n v="2"/>
    <x v="1"/>
    <x v="0"/>
    <x v="3"/>
    <n v="4058.12"/>
    <n v="9101.1640816326508"/>
    <n v="3"/>
    <n v="0.44589021399908846"/>
  </r>
  <r>
    <x v="35"/>
    <x v="1"/>
    <n v="21.9"/>
    <n v="0"/>
    <x v="1"/>
    <x v="1"/>
    <x v="2"/>
    <n v="16115.3"/>
    <n v="9114.0618925831186"/>
    <n v="1"/>
    <n v="1.7681797852518841"/>
  </r>
  <r>
    <x v="36"/>
    <x v="0"/>
    <n v="33"/>
    <n v="3"/>
    <x v="1"/>
    <x v="0"/>
    <x v="3"/>
    <n v="4449.46"/>
    <n v="9096.1099999999988"/>
    <n v="4"/>
    <n v="0.48916075113427615"/>
  </r>
  <r>
    <x v="36"/>
    <x v="0"/>
    <n v="36.4"/>
    <n v="1"/>
    <x v="1"/>
    <x v="1"/>
    <x v="1"/>
    <n v="51194.559999999998"/>
    <n v="9108.0551156812326"/>
    <n v="2"/>
    <n v="5.6208004178475948"/>
  </r>
  <r>
    <x v="36"/>
    <x v="1"/>
    <n v="34.799999999999997"/>
    <n v="0"/>
    <x v="1"/>
    <x v="0"/>
    <x v="0"/>
    <n v="3556.92"/>
    <n v="8999.5847422680399"/>
    <n v="1"/>
    <n v="0.39523156921833696"/>
  </r>
  <r>
    <x v="36"/>
    <x v="1"/>
    <n v="25.9"/>
    <n v="1"/>
    <x v="1"/>
    <x v="0"/>
    <x v="0"/>
    <n v="4133.6400000000003"/>
    <n v="9013.6484754521953"/>
    <n v="2"/>
    <n v="0.45859787091293513"/>
  </r>
  <r>
    <x v="36"/>
    <x v="0"/>
    <n v="24"/>
    <n v="3"/>
    <x v="1"/>
    <x v="1"/>
    <x v="3"/>
    <n v="17663.14"/>
    <n v="9026.2909844559563"/>
    <n v="4"/>
    <n v="1.9568547070349753"/>
  </r>
  <r>
    <x v="36"/>
    <x v="1"/>
    <n v="37.6"/>
    <n v="1"/>
    <x v="1"/>
    <x v="0"/>
    <x v="3"/>
    <n v="3766.88"/>
    <n v="9003.8576103896103"/>
    <n v="2"/>
    <n v="0.41836290210246913"/>
  </r>
  <r>
    <x v="36"/>
    <x v="1"/>
    <n v="28.9"/>
    <n v="1"/>
    <x v="1"/>
    <x v="0"/>
    <x v="2"/>
    <n v="4337.74"/>
    <n v="9017.4955729166668"/>
    <n v="2"/>
    <n v="0.48103599995414004"/>
  </r>
  <r>
    <x v="36"/>
    <x v="0"/>
    <n v="38.1"/>
    <n v="0"/>
    <x v="1"/>
    <x v="0"/>
    <x v="3"/>
    <n v="2689.5"/>
    <n v="9029.7142558746727"/>
    <n v="1"/>
    <n v="0.29784995668608549"/>
  </r>
  <r>
    <x v="36"/>
    <x v="1"/>
    <n v="33.4"/>
    <n v="0"/>
    <x v="1"/>
    <x v="0"/>
    <x v="1"/>
    <n v="3172.02"/>
    <n v="9046.3116753926697"/>
    <n v="1"/>
    <n v="0.35064235169216779"/>
  </r>
  <r>
    <x v="36"/>
    <x v="1"/>
    <n v="33"/>
    <n v="2"/>
    <x v="1"/>
    <x v="0"/>
    <x v="3"/>
    <n v="4349.46"/>
    <n v="9061.7297637795273"/>
    <n v="3"/>
    <n v="0.47998120815577022"/>
  </r>
  <r>
    <x v="36"/>
    <x v="1"/>
    <n v="27.5"/>
    <n v="2"/>
    <x v="1"/>
    <x v="0"/>
    <x v="1"/>
    <n v="20177.669999999998"/>
    <n v="9074.1304736842103"/>
    <n v="3"/>
    <n v="2.2236477708268629"/>
  </r>
  <r>
    <x v="36"/>
    <x v="1"/>
    <n v="24.3"/>
    <n v="1"/>
    <x v="1"/>
    <x v="0"/>
    <x v="2"/>
    <n v="23288.93"/>
    <n v="9044.8335356200514"/>
    <n v="2"/>
    <n v="2.5748323513400595"/>
  </r>
  <r>
    <x v="36"/>
    <x v="0"/>
    <n v="35.4"/>
    <n v="0"/>
    <x v="1"/>
    <x v="0"/>
    <x v="2"/>
    <n v="3268.85"/>
    <n v="9007.1507407407389"/>
    <n v="1"/>
    <n v="0.36291720812603756"/>
  </r>
  <r>
    <x v="36"/>
    <x v="0"/>
    <n v="23.8"/>
    <n v="2"/>
    <x v="1"/>
    <x v="0"/>
    <x v="1"/>
    <n v="3847.67"/>
    <n v="9022.3716976127307"/>
    <n v="3"/>
    <n v="0.42645882135603791"/>
  </r>
  <r>
    <x v="36"/>
    <x v="0"/>
    <n v="27"/>
    <n v="2"/>
    <x v="1"/>
    <x v="0"/>
    <x v="2"/>
    <n v="4435.09"/>
    <n v="9036.1342021276578"/>
    <n v="3"/>
    <n v="0.49081719027100207"/>
  </r>
  <r>
    <x v="36"/>
    <x v="0"/>
    <n v="30.9"/>
    <n v="0"/>
    <x v="1"/>
    <x v="0"/>
    <x v="0"/>
    <n v="3062.51"/>
    <n v="9048.4036533333328"/>
    <n v="1"/>
    <n v="0.33845859638145176"/>
  </r>
  <r>
    <x v="36"/>
    <x v="0"/>
    <n v="22.5"/>
    <n v="2"/>
    <x v="1"/>
    <x v="0"/>
    <x v="2"/>
    <n v="4428.8900000000003"/>
    <n v="9064.4087165775381"/>
    <n v="3"/>
    <n v="0.48860219551885153"/>
  </r>
  <r>
    <x v="36"/>
    <x v="1"/>
    <n v="23.8"/>
    <n v="2"/>
    <x v="1"/>
    <x v="0"/>
    <x v="0"/>
    <n v="4719.74"/>
    <n v="9076.8363806970501"/>
    <n v="3"/>
    <n v="0.51997632237120373"/>
  </r>
  <r>
    <x v="36"/>
    <x v="0"/>
    <n v="29.3"/>
    <n v="2"/>
    <x v="1"/>
    <x v="0"/>
    <x v="2"/>
    <n v="4438.26"/>
    <n v="9088.5490053763424"/>
    <n v="3"/>
    <n v="0.48833537645828196"/>
  </r>
  <r>
    <x v="36"/>
    <x v="1"/>
    <n v="25.8"/>
    <n v="0"/>
    <x v="1"/>
    <x v="0"/>
    <x v="1"/>
    <n v="3161.45"/>
    <n v="9101.0834770889487"/>
    <n v="1"/>
    <n v="0.3473707287663747"/>
  </r>
  <r>
    <x v="36"/>
    <x v="0"/>
    <n v="31.7"/>
    <n v="0"/>
    <x v="1"/>
    <x v="1"/>
    <x v="3"/>
    <n v="34672.15"/>
    <n v="9117.1365405405395"/>
    <n v="1"/>
    <n v="3.8029648723396599"/>
  </r>
  <r>
    <x v="36"/>
    <x v="1"/>
    <n v="26.3"/>
    <n v="3"/>
    <x v="1"/>
    <x v="0"/>
    <x v="0"/>
    <n v="5312.17"/>
    <n v="9047.8817615176158"/>
    <n v="4"/>
    <n v="0.5871175309334481"/>
  </r>
  <r>
    <x v="36"/>
    <x v="0"/>
    <n v="33.799999999999997"/>
    <n v="0"/>
    <x v="1"/>
    <x v="0"/>
    <x v="0"/>
    <n v="19673.34"/>
    <n v="9058.0331521739135"/>
    <n v="1"/>
    <n v="2.1719218366162005"/>
  </r>
  <r>
    <x v="36"/>
    <x v="1"/>
    <n v="33.1"/>
    <n v="0"/>
    <x v="1"/>
    <x v="0"/>
    <x v="3"/>
    <n v="3171.61"/>
    <n v="9029.1086103542239"/>
    <n v="1"/>
    <n v="0.35126501816169575"/>
  </r>
  <r>
    <x v="36"/>
    <x v="0"/>
    <n v="24.3"/>
    <n v="5"/>
    <x v="1"/>
    <x v="0"/>
    <x v="1"/>
    <n v="5615.37"/>
    <n v="9045.1127049180323"/>
    <n v="6"/>
    <n v="0.62081813496329308"/>
  </r>
  <r>
    <x v="36"/>
    <x v="0"/>
    <n v="37.1"/>
    <n v="1"/>
    <x v="1"/>
    <x v="0"/>
    <x v="1"/>
    <n v="3277.16"/>
    <n v="9054.5092602739733"/>
    <n v="2"/>
    <n v="0.36193678815684804"/>
  </r>
  <r>
    <x v="36"/>
    <x v="1"/>
    <n v="17.3"/>
    <n v="0"/>
    <x v="1"/>
    <x v="0"/>
    <x v="2"/>
    <n v="3732.63"/>
    <n v="9070.3810989010999"/>
    <n v="1"/>
    <n v="0.41151854142624922"/>
  </r>
  <r>
    <x v="36"/>
    <x v="1"/>
    <n v="26.5"/>
    <n v="2"/>
    <x v="1"/>
    <x v="0"/>
    <x v="3"/>
    <n v="4340.4399999999996"/>
    <n v="9085.0856473829208"/>
    <n v="3"/>
    <n v="0.47775443935966866"/>
  </r>
  <r>
    <x v="37"/>
    <x v="0"/>
    <n v="42.1"/>
    <n v="0"/>
    <x v="1"/>
    <x v="1"/>
    <x v="3"/>
    <n v="39611.760000000002"/>
    <n v="9098.1924033149171"/>
    <n v="1"/>
    <n v="4.3538054861938837"/>
  </r>
  <r>
    <x v="37"/>
    <x v="1"/>
    <n v="24.8"/>
    <n v="0"/>
    <x v="1"/>
    <x v="1"/>
    <x v="3"/>
    <n v="16577.78"/>
    <n v="9013.6672853185592"/>
    <n v="1"/>
    <n v="1.8391825963003814"/>
  </r>
  <r>
    <x v="37"/>
    <x v="0"/>
    <n v="18.899999999999999"/>
    <n v="3"/>
    <x v="1"/>
    <x v="0"/>
    <x v="2"/>
    <n v="4827.8999999999996"/>
    <n v="8992.6558611111122"/>
    <n v="4"/>
    <n v="0.53687142870420879"/>
  </r>
  <r>
    <x v="37"/>
    <x v="1"/>
    <n v="36.1"/>
    <n v="0"/>
    <x v="1"/>
    <x v="1"/>
    <x v="3"/>
    <n v="37133.9"/>
    <n v="9004.2568523676891"/>
    <n v="1"/>
    <n v="4.1240382864284424"/>
  </r>
  <r>
    <x v="37"/>
    <x v="0"/>
    <n v="23.1"/>
    <n v="0"/>
    <x v="1"/>
    <x v="0"/>
    <x v="3"/>
    <n v="2483.7399999999998"/>
    <n v="8925.6824301675988"/>
    <n v="1"/>
    <n v="0.27826891886779376"/>
  </r>
  <r>
    <x v="37"/>
    <x v="0"/>
    <n v="30.3"/>
    <n v="3"/>
    <x v="1"/>
    <x v="0"/>
    <x v="1"/>
    <n v="4260.74"/>
    <n v="8943.727086834735"/>
    <n v="4"/>
    <n v="0.47639423236335732"/>
  </r>
  <r>
    <x v="37"/>
    <x v="1"/>
    <n v="31.4"/>
    <n v="0"/>
    <x v="1"/>
    <x v="1"/>
    <x v="1"/>
    <n v="34838.870000000003"/>
    <n v="8956.8815449438207"/>
    <n v="1"/>
    <n v="3.8896204918180057"/>
  </r>
  <r>
    <x v="37"/>
    <x v="1"/>
    <n v="23.2"/>
    <n v="1"/>
    <x v="1"/>
    <x v="0"/>
    <x v="3"/>
    <n v="3561.89"/>
    <n v="8883.9745352112677"/>
    <n v="2"/>
    <n v="0.40093428745012666"/>
  </r>
  <r>
    <x v="37"/>
    <x v="1"/>
    <n v="18"/>
    <n v="2"/>
    <x v="1"/>
    <x v="1"/>
    <x v="2"/>
    <n v="15006.58"/>
    <n v="8899.008672316384"/>
    <n v="3"/>
    <n v="1.6863204152933851"/>
  </r>
  <r>
    <x v="37"/>
    <x v="1"/>
    <n v="30.4"/>
    <n v="3"/>
    <x v="1"/>
    <x v="0"/>
    <x v="0"/>
    <n v="18804.75"/>
    <n v="8881.7067705382433"/>
    <n v="4"/>
    <n v="2.1172450842869255"/>
  </r>
  <r>
    <x v="37"/>
    <x v="0"/>
    <n v="32.700000000000003"/>
    <n v="0"/>
    <x v="1"/>
    <x v="0"/>
    <x v="3"/>
    <n v="2497.04"/>
    <n v="8853.516306818181"/>
    <n v="1"/>
    <n v="0.28203935176320899"/>
  </r>
  <r>
    <x v="37"/>
    <x v="0"/>
    <n v="33.700000000000003"/>
    <n v="0"/>
    <x v="1"/>
    <x v="0"/>
    <x v="3"/>
    <n v="2498.41"/>
    <n v="8871.6259259259259"/>
    <n v="1"/>
    <n v="0.28161805072267432"/>
  </r>
  <r>
    <x v="37"/>
    <x v="0"/>
    <n v="30.5"/>
    <n v="0"/>
    <x v="1"/>
    <x v="0"/>
    <x v="1"/>
    <n v="2494.02"/>
    <n v="8889.8351142857136"/>
    <n v="1"/>
    <n v="0.28054738563060416"/>
  </r>
  <r>
    <x v="37"/>
    <x v="1"/>
    <n v="25.2"/>
    <n v="0"/>
    <x v="1"/>
    <x v="0"/>
    <x v="2"/>
    <n v="3558.62"/>
    <n v="8908.1612320916884"/>
    <n v="1"/>
    <n v="0.39947862496920872"/>
  </r>
  <r>
    <x v="37"/>
    <x v="0"/>
    <n v="33.200000000000003"/>
    <n v="2"/>
    <x v="1"/>
    <x v="0"/>
    <x v="0"/>
    <n v="4058.71"/>
    <n v="8923.5334770114932"/>
    <n v="3"/>
    <n v="0.45483215930728699"/>
  </r>
  <r>
    <x v="37"/>
    <x v="0"/>
    <n v="31.1"/>
    <n v="1"/>
    <x v="1"/>
    <x v="1"/>
    <x v="3"/>
    <n v="34806.47"/>
    <n v="8937.5531412103737"/>
    <n v="2"/>
    <n v="3.8944070541533375"/>
  </r>
  <r>
    <x v="37"/>
    <x v="1"/>
    <n v="34.799999999999997"/>
    <n v="1"/>
    <x v="1"/>
    <x v="0"/>
    <x v="1"/>
    <n v="3578"/>
    <n v="8862.7874855491318"/>
    <n v="2"/>
    <n v="0.40371045857005672"/>
  </r>
  <r>
    <x v="37"/>
    <x v="0"/>
    <n v="29.2"/>
    <n v="0"/>
    <x v="1"/>
    <x v="1"/>
    <x v="3"/>
    <n v="18246.5"/>
    <n v="8878.105710144926"/>
    <n v="1"/>
    <n v="2.0552244584280968"/>
  </r>
  <r>
    <x v="37"/>
    <x v="0"/>
    <n v="26"/>
    <n v="0"/>
    <x v="1"/>
    <x v="0"/>
    <x v="2"/>
    <n v="3070.81"/>
    <n v="8850.8720058139515"/>
    <n v="1"/>
    <n v="0.34694999520757386"/>
  </r>
  <r>
    <x v="37"/>
    <x v="0"/>
    <n v="28.5"/>
    <n v="0"/>
    <x v="1"/>
    <x v="1"/>
    <x v="0"/>
    <n v="18310.740000000002"/>
    <n v="8867.723498542271"/>
    <n v="1"/>
    <n v="2.0648749369564836"/>
  </r>
  <r>
    <x v="37"/>
    <x v="1"/>
    <n v="24.1"/>
    <n v="0"/>
    <x v="1"/>
    <x v="0"/>
    <x v="1"/>
    <n v="2974.13"/>
    <n v="8840.1123391812871"/>
    <n v="1"/>
    <n v="0.33643576980555029"/>
  </r>
  <r>
    <x v="37"/>
    <x v="0"/>
    <n v="32.6"/>
    <n v="3"/>
    <x v="1"/>
    <x v="0"/>
    <x v="2"/>
    <n v="4846.92"/>
    <n v="8857.3146334310859"/>
    <n v="4"/>
    <n v="0.54722229034359515"/>
  </r>
  <r>
    <x v="37"/>
    <x v="1"/>
    <n v="30.6"/>
    <n v="1"/>
    <x v="1"/>
    <x v="0"/>
    <x v="2"/>
    <n v="16796.41"/>
    <n v="8869.1099117647082"/>
    <n v="2"/>
    <n v="1.8938101080154477"/>
  </r>
  <r>
    <x v="37"/>
    <x v="1"/>
    <n v="20"/>
    <n v="3"/>
    <x v="1"/>
    <x v="1"/>
    <x v="0"/>
    <n v="16420.490000000002"/>
    <n v="8845.7255457227147"/>
    <n v="4"/>
    <n v="1.8563191809562765"/>
  </r>
  <r>
    <x v="37"/>
    <x v="1"/>
    <n v="21.5"/>
    <n v="0"/>
    <x v="1"/>
    <x v="0"/>
    <x v="0"/>
    <n v="3353.47"/>
    <n v="8823.3150000000005"/>
    <n v="1"/>
    <n v="0.38006916901414034"/>
  </r>
  <r>
    <x v="37"/>
    <x v="1"/>
    <n v="32.4"/>
    <n v="1"/>
    <x v="1"/>
    <x v="0"/>
    <x v="2"/>
    <n v="18903.490000000002"/>
    <n v="8839.5459940652818"/>
    <n v="2"/>
    <n v="2.138513676233087"/>
  </r>
  <r>
    <x v="37"/>
    <x v="0"/>
    <n v="45.9"/>
    <n v="2"/>
    <x v="1"/>
    <x v="0"/>
    <x v="1"/>
    <n v="3693.43"/>
    <n v="8809.5937797619063"/>
    <n v="3"/>
    <n v="0.419250886287724"/>
  </r>
  <r>
    <x v="37"/>
    <x v="1"/>
    <n v="31.3"/>
    <n v="1"/>
    <x v="1"/>
    <x v="0"/>
    <x v="0"/>
    <n v="3956.07"/>
    <n v="8824.8659104477629"/>
    <n v="2"/>
    <n v="0.44828669808075011"/>
  </r>
  <r>
    <x v="38"/>
    <x v="0"/>
    <n v="20.8"/>
    <n v="0"/>
    <x v="1"/>
    <x v="0"/>
    <x v="1"/>
    <n v="2302.3000000000002"/>
    <n v="8839.443143712575"/>
    <n v="1"/>
    <n v="0.26045758342114655"/>
  </r>
  <r>
    <x v="38"/>
    <x v="0"/>
    <n v="30.9"/>
    <n v="2"/>
    <x v="1"/>
    <x v="0"/>
    <x v="0"/>
    <n v="3877.3"/>
    <n v="8859.0742042042057"/>
    <n v="3"/>
    <n v="0.43766424240582269"/>
  </r>
  <r>
    <x v="38"/>
    <x v="1"/>
    <n v="28.8"/>
    <n v="0"/>
    <x v="1"/>
    <x v="0"/>
    <x v="2"/>
    <n v="3385.4"/>
    <n v="8874.0795481927726"/>
    <n v="1"/>
    <n v="0.38149308687338113"/>
  </r>
  <r>
    <x v="38"/>
    <x v="0"/>
    <n v="32.5"/>
    <n v="1"/>
    <x v="1"/>
    <x v="0"/>
    <x v="2"/>
    <n v="3490.55"/>
    <n v="8890.6616616314204"/>
    <n v="2"/>
    <n v="0.39260857434985219"/>
  </r>
  <r>
    <x v="38"/>
    <x v="1"/>
    <n v="29.9"/>
    <n v="2"/>
    <x v="1"/>
    <x v="0"/>
    <x v="3"/>
    <n v="3981.98"/>
    <n v="8907.0256363636381"/>
    <n v="3"/>
    <n v="0.44706057471567739"/>
  </r>
  <r>
    <x v="38"/>
    <x v="1"/>
    <n v="29.9"/>
    <n v="1"/>
    <x v="1"/>
    <x v="0"/>
    <x v="3"/>
    <n v="3392.98"/>
    <n v="8921.9953799392115"/>
    <n v="2"/>
    <n v="0.38029385305769092"/>
  </r>
  <r>
    <x v="38"/>
    <x v="1"/>
    <n v="29.6"/>
    <n v="4"/>
    <x v="1"/>
    <x v="0"/>
    <x v="2"/>
    <n v="24671.66"/>
    <n v="8938.852134146342"/>
    <n v="5"/>
    <n v="2.7600478931466448"/>
  </r>
  <r>
    <x v="38"/>
    <x v="0"/>
    <n v="32.9"/>
    <n v="2"/>
    <x v="1"/>
    <x v="1"/>
    <x v="1"/>
    <n v="36085.22"/>
    <n v="8890.7395718654443"/>
    <n v="3"/>
    <n v="4.0587422124241392"/>
  </r>
  <r>
    <x v="38"/>
    <x v="1"/>
    <n v="22.6"/>
    <n v="0"/>
    <x v="1"/>
    <x v="0"/>
    <x v="0"/>
    <n v="3176.82"/>
    <n v="8807.3209202454"/>
    <n v="1"/>
    <n v="0.36070219636228312"/>
  </r>
  <r>
    <x v="38"/>
    <x v="1"/>
    <n v="17.2"/>
    <n v="2"/>
    <x v="1"/>
    <x v="1"/>
    <x v="2"/>
    <n v="14455.64"/>
    <n v="8824.6455384615419"/>
    <n v="3"/>
    <n v="1.6380986564271844"/>
  </r>
  <r>
    <x v="38"/>
    <x v="0"/>
    <n v="29.5"/>
    <n v="0"/>
    <x v="1"/>
    <x v="0"/>
    <x v="2"/>
    <n v="2897.32"/>
    <n v="8807.265925925929"/>
    <n v="1"/>
    <n v="0.32896928790025126"/>
  </r>
  <r>
    <x v="38"/>
    <x v="1"/>
    <n v="42.4"/>
    <n v="1"/>
    <x v="1"/>
    <x v="0"/>
    <x v="1"/>
    <n v="3410.32"/>
    <n v="8825.5629721362275"/>
    <n v="2"/>
    <n v="0.38641387645943365"/>
  </r>
  <r>
    <x v="38"/>
    <x v="1"/>
    <n v="40.200000000000003"/>
    <n v="0"/>
    <x v="1"/>
    <x v="0"/>
    <x v="0"/>
    <n v="3201.25"/>
    <n v="8842.3804968944132"/>
    <n v="1"/>
    <n v="0.36203486166698329"/>
  </r>
  <r>
    <x v="38"/>
    <x v="0"/>
    <n v="23.7"/>
    <n v="2"/>
    <x v="1"/>
    <x v="0"/>
    <x v="1"/>
    <n v="3484.33"/>
    <n v="8859.9541121495367"/>
    <n v="3"/>
    <n v="0.39326727383632659"/>
  </r>
  <r>
    <x v="38"/>
    <x v="0"/>
    <n v="17.7"/>
    <n v="0"/>
    <x v="1"/>
    <x v="0"/>
    <x v="0"/>
    <n v="2680.95"/>
    <n v="8876.7529375000049"/>
    <n v="1"/>
    <n v="0.30201922018965716"/>
  </r>
  <r>
    <x v="38"/>
    <x v="1"/>
    <n v="29.5"/>
    <n v="1"/>
    <x v="1"/>
    <x v="0"/>
    <x v="3"/>
    <n v="3392.37"/>
    <n v="8896.1755172413832"/>
    <n v="2"/>
    <n v="0.38132903216953845"/>
  </r>
  <r>
    <x v="38"/>
    <x v="0"/>
    <n v="27.3"/>
    <n v="3"/>
    <x v="1"/>
    <x v="0"/>
    <x v="2"/>
    <n v="4661.29"/>
    <n v="8913.4830817610109"/>
    <n v="4"/>
    <n v="0.52294820747885262"/>
  </r>
  <r>
    <x v="38"/>
    <x v="1"/>
    <n v="29.4"/>
    <n v="2"/>
    <x v="1"/>
    <x v="0"/>
    <x v="2"/>
    <n v="4564.1899999999996"/>
    <n v="8926.8969400630958"/>
    <n v="3"/>
    <n v="0.51128516780745314"/>
  </r>
  <r>
    <x v="38"/>
    <x v="0"/>
    <n v="46.5"/>
    <n v="1"/>
    <x v="1"/>
    <x v="0"/>
    <x v="3"/>
    <n v="2927.06"/>
    <n v="8940.7029746835487"/>
    <n v="2"/>
    <n v="0.32738588993373885"/>
  </r>
  <r>
    <x v="38"/>
    <x v="0"/>
    <n v="35.4"/>
    <n v="0"/>
    <x v="1"/>
    <x v="0"/>
    <x v="3"/>
    <n v="2322.62"/>
    <n v="8959.7939047619093"/>
    <n v="1"/>
    <n v="0.25922694480344965"/>
  </r>
  <r>
    <x v="38"/>
    <x v="0"/>
    <n v="29.2"/>
    <n v="1"/>
    <x v="1"/>
    <x v="0"/>
    <x v="3"/>
    <n v="2902.91"/>
    <n v="8980.9314012738905"/>
    <n v="2"/>
    <n v="0.32323039452102259"/>
  </r>
  <r>
    <x v="38"/>
    <x v="1"/>
    <n v="19.8"/>
    <n v="1"/>
    <x v="1"/>
    <x v="0"/>
    <x v="1"/>
    <n v="3378.91"/>
    <n v="9000.3500000000058"/>
    <n v="2"/>
    <n v="0.37541984478381368"/>
  </r>
  <r>
    <x v="38"/>
    <x v="1"/>
    <n v="34.200000000000003"/>
    <n v="2"/>
    <x v="1"/>
    <x v="0"/>
    <x v="1"/>
    <n v="3987.93"/>
    <n v="9018.3674358974404"/>
    <n v="3"/>
    <n v="0.44220087819067122"/>
  </r>
  <r>
    <x v="38"/>
    <x v="0"/>
    <n v="30"/>
    <n v="1"/>
    <x v="1"/>
    <x v="0"/>
    <x v="1"/>
    <n v="2904.09"/>
    <n v="9034.5424758842491"/>
    <n v="2"/>
    <n v="0.32144295162171616"/>
  </r>
  <r>
    <x v="38"/>
    <x v="1"/>
    <n v="22.2"/>
    <n v="0"/>
    <x v="1"/>
    <x v="0"/>
    <x v="0"/>
    <n v="3176.29"/>
    <n v="9054.3181290322627"/>
    <n v="1"/>
    <n v="0.35080388768485715"/>
  </r>
  <r>
    <x v="38"/>
    <x v="0"/>
    <n v="31.1"/>
    <n v="0"/>
    <x v="1"/>
    <x v="0"/>
    <x v="0"/>
    <n v="2699.57"/>
    <n v="9073.340873786412"/>
    <n v="1"/>
    <n v="0.29752767338426223"/>
  </r>
  <r>
    <x v="38"/>
    <x v="0"/>
    <n v="33.9"/>
    <n v="1"/>
    <x v="1"/>
    <x v="0"/>
    <x v="0"/>
    <n v="3292.53"/>
    <n v="9094.0349350649412"/>
    <n v="2"/>
    <n v="0.36205381038339807"/>
  </r>
  <r>
    <x v="38"/>
    <x v="0"/>
    <n v="27.1"/>
    <n v="0"/>
    <x v="1"/>
    <x v="1"/>
    <x v="3"/>
    <n v="17043.34"/>
    <n v="9112.9323452768767"/>
    <n v="1"/>
    <n v="1.8702366432944451"/>
  </r>
  <r>
    <x v="39"/>
    <x v="0"/>
    <n v="26.2"/>
    <n v="0"/>
    <x v="1"/>
    <x v="0"/>
    <x v="2"/>
    <n v="2721.32"/>
    <n v="9087.0159803921615"/>
    <n v="1"/>
    <n v="0.29947344715493263"/>
  </r>
  <r>
    <x v="39"/>
    <x v="0"/>
    <n v="33.700000000000003"/>
    <n v="4"/>
    <x v="1"/>
    <x v="0"/>
    <x v="3"/>
    <n v="4504.66"/>
    <n v="9107.8871147541031"/>
    <n v="5"/>
    <n v="0.49458891433807783"/>
  </r>
  <r>
    <x v="39"/>
    <x v="0"/>
    <n v="25.7"/>
    <n v="0"/>
    <x v="1"/>
    <x v="0"/>
    <x v="3"/>
    <n v="2137.65"/>
    <n v="9123.0293092105294"/>
    <n v="1"/>
    <n v="0.2343136175000389"/>
  </r>
  <r>
    <x v="39"/>
    <x v="0"/>
    <n v="27.6"/>
    <n v="0"/>
    <x v="1"/>
    <x v="0"/>
    <x v="0"/>
    <n v="2523.17"/>
    <n v="9146.0833663366375"/>
    <n v="1"/>
    <n v="0.27587437145902899"/>
  </r>
  <r>
    <x v="39"/>
    <x v="0"/>
    <n v="45.5"/>
    <n v="2"/>
    <x v="1"/>
    <x v="1"/>
    <x v="3"/>
    <n v="42112.24"/>
    <n v="9168.0135430463615"/>
    <n v="3"/>
    <n v="4.5933876299670997"/>
  </r>
  <r>
    <x v="39"/>
    <x v="0"/>
    <n v="26.8"/>
    <n v="3"/>
    <x v="1"/>
    <x v="0"/>
    <x v="1"/>
    <n v="3906.13"/>
    <n v="9058.5642857142902"/>
    <n v="4"/>
    <n v="0.43120850907467972"/>
  </r>
  <r>
    <x v="39"/>
    <x v="0"/>
    <n v="23.9"/>
    <n v="5"/>
    <x v="1"/>
    <x v="0"/>
    <x v="1"/>
    <n v="5080.1000000000004"/>
    <n v="9075.7390666666706"/>
    <n v="6"/>
    <n v="0.55974504805434155"/>
  </r>
  <r>
    <x v="39"/>
    <x v="0"/>
    <n v="30.6"/>
    <n v="0"/>
    <x v="1"/>
    <x v="0"/>
    <x v="2"/>
    <n v="2727.4"/>
    <n v="9089.1024080267598"/>
    <n v="1"/>
    <n v="0.30007363516901087"/>
  </r>
  <r>
    <x v="39"/>
    <x v="0"/>
    <n v="35.6"/>
    <n v="0"/>
    <x v="1"/>
    <x v="0"/>
    <x v="0"/>
    <n v="2534.39"/>
    <n v="9110.4504026845661"/>
    <n v="1"/>
    <n v="0.27818492917245824"/>
  </r>
  <r>
    <x v="39"/>
    <x v="1"/>
    <n v="28.6"/>
    <n v="0"/>
    <x v="1"/>
    <x v="0"/>
    <x v="2"/>
    <n v="3213.62"/>
    <n v="9132.5920202020243"/>
    <n v="1"/>
    <n v="0.35188476534276525"/>
  </r>
  <r>
    <x v="39"/>
    <x v="1"/>
    <n v="41.3"/>
    <n v="0"/>
    <x v="1"/>
    <x v="0"/>
    <x v="2"/>
    <n v="17878.900000000001"/>
    <n v="9152.5885472973005"/>
    <n v="1"/>
    <n v="1.9534255153728639"/>
  </r>
  <r>
    <x v="39"/>
    <x v="1"/>
    <n v="23.5"/>
    <n v="0"/>
    <x v="1"/>
    <x v="0"/>
    <x v="2"/>
    <n v="3206.49"/>
    <n v="9123.0078305084771"/>
    <n v="1"/>
    <n v="0.35147289792705172"/>
  </r>
  <r>
    <x v="39"/>
    <x v="0"/>
    <n v="25.8"/>
    <n v="1"/>
    <x v="1"/>
    <x v="0"/>
    <x v="2"/>
    <n v="3309.79"/>
    <n v="9143.1320408163283"/>
    <n v="2"/>
    <n v="0.3619973970871902"/>
  </r>
  <r>
    <x v="39"/>
    <x v="0"/>
    <n v="24.1"/>
    <n v="0"/>
    <x v="1"/>
    <x v="1"/>
    <x v="0"/>
    <n v="15817.99"/>
    <n v="9163.0410580204807"/>
    <n v="1"/>
    <n v="1.7262816896530646"/>
  </r>
  <r>
    <x v="39"/>
    <x v="1"/>
    <n v="32.200000000000003"/>
    <n v="1"/>
    <x v="1"/>
    <x v="0"/>
    <x v="3"/>
    <n v="18218.16"/>
    <n v="9140.2501369863039"/>
    <n v="2"/>
    <n v="1.9931795877532557"/>
  </r>
  <r>
    <x v="39"/>
    <x v="1"/>
    <n v="24.3"/>
    <n v="3"/>
    <x v="1"/>
    <x v="0"/>
    <x v="1"/>
    <n v="4391.6499999999996"/>
    <n v="9109.0545704467404"/>
    <n v="4"/>
    <n v="0.48211918877379362"/>
  </r>
  <r>
    <x v="39"/>
    <x v="0"/>
    <n v="26.7"/>
    <n v="4"/>
    <x v="1"/>
    <x v="0"/>
    <x v="0"/>
    <n v="4877.9799999999996"/>
    <n v="9125.3214827586253"/>
    <n v="5"/>
    <n v="0.53455431780857809"/>
  </r>
  <r>
    <x v="39"/>
    <x v="0"/>
    <n v="29.7"/>
    <n v="3"/>
    <x v="1"/>
    <x v="1"/>
    <x v="1"/>
    <n v="19933.46"/>
    <n v="9140.0181660899707"/>
    <n v="4"/>
    <n v="2.1808993852938237"/>
  </r>
  <r>
    <x v="39"/>
    <x v="0"/>
    <n v="25"/>
    <n v="2"/>
    <x v="1"/>
    <x v="0"/>
    <x v="2"/>
    <n v="23241.47"/>
    <n v="9102.5409375000036"/>
    <n v="3"/>
    <n v="2.553294751386554"/>
  </r>
  <r>
    <x v="39"/>
    <x v="1"/>
    <n v="22.5"/>
    <n v="1"/>
    <x v="1"/>
    <x v="0"/>
    <x v="0"/>
    <n v="3594.17"/>
    <n v="9053.2763763066232"/>
    <n v="2"/>
    <n v="0.39700212946180691"/>
  </r>
  <r>
    <x v="39"/>
    <x v="1"/>
    <n v="34"/>
    <n v="1"/>
    <x v="1"/>
    <x v="0"/>
    <x v="3"/>
    <n v="3227.12"/>
    <n v="9072.3641608391645"/>
    <n v="2"/>
    <n v="0.35570882548232075"/>
  </r>
  <r>
    <x v="39"/>
    <x v="0"/>
    <n v="33.299999999999997"/>
    <n v="2"/>
    <x v="1"/>
    <x v="1"/>
    <x v="3"/>
    <n v="36124.57"/>
    <n v="9092.873789473686"/>
    <n v="3"/>
    <n v="3.9728441014786111"/>
  </r>
  <r>
    <x v="39"/>
    <x v="1"/>
    <n v="30.3"/>
    <n v="0"/>
    <x v="1"/>
    <x v="0"/>
    <x v="1"/>
    <n v="2632.99"/>
    <n v="8997.6917605633844"/>
    <n v="1"/>
    <n v="0.29262949543796518"/>
  </r>
  <r>
    <x v="39"/>
    <x v="1"/>
    <n v="42.1"/>
    <n v="1"/>
    <x v="1"/>
    <x v="0"/>
    <x v="3"/>
    <n v="3238.44"/>
    <n v="9020.1818727915233"/>
    <n v="2"/>
    <n v="0.35902158578070698"/>
  </r>
  <r>
    <x v="39"/>
    <x v="1"/>
    <n v="34.5"/>
    <n v="0"/>
    <x v="1"/>
    <x v="0"/>
    <x v="0"/>
    <n v="3021.81"/>
    <n v="9040.6845035461029"/>
    <n v="1"/>
    <n v="0.33424570880830212"/>
  </r>
  <r>
    <x v="39"/>
    <x v="1"/>
    <n v="26.8"/>
    <n v="2"/>
    <x v="1"/>
    <x v="0"/>
    <x v="0"/>
    <n v="4189.1099999999997"/>
    <n v="9062.1039857651285"/>
    <n v="3"/>
    <n v="0.46226682088180721"/>
  </r>
  <r>
    <x v="39"/>
    <x v="1"/>
    <n v="20.8"/>
    <n v="1"/>
    <x v="1"/>
    <x v="0"/>
    <x v="1"/>
    <n v="3208.79"/>
    <n v="9079.5075357142887"/>
    <n v="2"/>
    <n v="0.35341013676988631"/>
  </r>
  <r>
    <x v="39"/>
    <x v="1"/>
    <n v="30.2"/>
    <n v="0"/>
    <x v="1"/>
    <x v="1"/>
    <x v="1"/>
    <n v="33900.65"/>
    <n v="9100.5495340501802"/>
    <n v="1"/>
    <n v="3.7251211998966602"/>
  </r>
  <r>
    <x v="40"/>
    <x v="1"/>
    <n v="26.6"/>
    <n v="0"/>
    <x v="2"/>
    <x v="0"/>
    <x v="2"/>
    <n v="3046.06"/>
    <n v="9011.3405395683476"/>
    <n v="1"/>
    <n v="0.33802517912012114"/>
  </r>
  <r>
    <x v="40"/>
    <x v="1"/>
    <n v="33.299999999999997"/>
    <n v="0"/>
    <x v="2"/>
    <x v="0"/>
    <x v="0"/>
    <n v="2855.44"/>
    <n v="9032.8758483754518"/>
    <n v="1"/>
    <n v="0.31611637843041385"/>
  </r>
  <r>
    <x v="40"/>
    <x v="0"/>
    <n v="28.5"/>
    <n v="2"/>
    <x v="2"/>
    <x v="0"/>
    <x v="0"/>
    <n v="3537.7"/>
    <n v="9055.2578623188419"/>
    <n v="3"/>
    <n v="0.39067910089244845"/>
  </r>
  <r>
    <x v="40"/>
    <x v="1"/>
    <n v="23.2"/>
    <n v="0"/>
    <x v="2"/>
    <x v="0"/>
    <x v="3"/>
    <n v="25081.77"/>
    <n v="9075.3217090909093"/>
    <n v="1"/>
    <n v="2.7637334305047445"/>
  </r>
  <r>
    <x v="40"/>
    <x v="0"/>
    <n v="35.9"/>
    <n v="0"/>
    <x v="2"/>
    <x v="0"/>
    <x v="3"/>
    <n v="1986.93"/>
    <n v="9016.90401459854"/>
    <n v="1"/>
    <n v="0.22035612187765583"/>
  </r>
  <r>
    <x v="40"/>
    <x v="1"/>
    <n v="27.6"/>
    <n v="0"/>
    <x v="2"/>
    <x v="0"/>
    <x v="1"/>
    <n v="18955.22"/>
    <n v="9042.6548351648362"/>
    <n v="1"/>
    <n v="2.0962007668685354"/>
  </r>
  <r>
    <x v="40"/>
    <x v="0"/>
    <n v="40.200000000000003"/>
    <n v="0"/>
    <x v="2"/>
    <x v="1"/>
    <x v="3"/>
    <n v="38126.25"/>
    <n v="9006.2115808823564"/>
    <n v="1"/>
    <n v="4.2333282599013398"/>
  </r>
  <r>
    <x v="40"/>
    <x v="1"/>
    <n v="30.2"/>
    <n v="3"/>
    <x v="2"/>
    <x v="0"/>
    <x v="0"/>
    <n v="4618.08"/>
    <n v="8898.7575645756478"/>
    <n v="4"/>
    <n v="0.51895783950601659"/>
  </r>
  <r>
    <x v="40"/>
    <x v="0"/>
    <n v="23.4"/>
    <n v="0"/>
    <x v="2"/>
    <x v="0"/>
    <x v="1"/>
    <n v="1969.61"/>
    <n v="8914.6119259259285"/>
    <n v="1"/>
    <n v="0.22094175454479176"/>
  </r>
  <r>
    <x v="40"/>
    <x v="0"/>
    <n v="28.5"/>
    <n v="0"/>
    <x v="2"/>
    <x v="1"/>
    <x v="2"/>
    <n v="35147.53"/>
    <n v="8940.4297769516761"/>
    <n v="1"/>
    <n v="3.9313020600653812"/>
  </r>
  <r>
    <x v="40"/>
    <x v="1"/>
    <n v="25.3"/>
    <n v="0"/>
    <x v="2"/>
    <x v="0"/>
    <x v="2"/>
    <n v="3044.21"/>
    <n v="8842.6420895522406"/>
    <n v="1"/>
    <n v="0.34426475358499414"/>
  </r>
  <r>
    <x v="40"/>
    <x v="0"/>
    <n v="29.3"/>
    <n v="0"/>
    <x v="2"/>
    <x v="0"/>
    <x v="1"/>
    <n v="1977.82"/>
    <n v="8864.3590636704139"/>
    <n v="1"/>
    <n v="0.2231204744521095"/>
  </r>
  <r>
    <x v="40"/>
    <x v="0"/>
    <n v="23.7"/>
    <n v="0"/>
    <x v="2"/>
    <x v="0"/>
    <x v="0"/>
    <n v="2352.9699999999998"/>
    <n v="8890.2483082706804"/>
    <n v="1"/>
    <n v="0.26466864798489487"/>
  </r>
  <r>
    <x v="40"/>
    <x v="1"/>
    <n v="22.6"/>
    <n v="0"/>
    <x v="2"/>
    <x v="0"/>
    <x v="1"/>
    <n v="2457.5"/>
    <n v="8914.9172830188691"/>
    <n v="1"/>
    <n v="0.27566155938216558"/>
  </r>
  <r>
    <x v="40"/>
    <x v="1"/>
    <n v="30.1"/>
    <n v="3"/>
    <x v="2"/>
    <x v="0"/>
    <x v="1"/>
    <n v="4234.93"/>
    <n v="8939.3771969696991"/>
    <n v="4"/>
    <n v="0.4737388194599923"/>
  </r>
  <r>
    <x v="40"/>
    <x v="0"/>
    <n v="33.6"/>
    <n v="4"/>
    <x v="2"/>
    <x v="0"/>
    <x v="2"/>
    <n v="17128.43"/>
    <n v="8957.2648288973396"/>
    <n v="5"/>
    <n v="1.9122388728243676"/>
  </r>
  <r>
    <x v="40"/>
    <x v="1"/>
    <n v="24.2"/>
    <n v="0"/>
    <x v="2"/>
    <x v="0"/>
    <x v="0"/>
    <n v="2842.76"/>
    <n v="8926.0771755725218"/>
    <n v="1"/>
    <n v="0.3184780888719646"/>
  </r>
  <r>
    <x v="40"/>
    <x v="1"/>
    <n v="34"/>
    <n v="0"/>
    <x v="2"/>
    <x v="0"/>
    <x v="3"/>
    <n v="2473.33"/>
    <n v="8949.3849042145612"/>
    <n v="1"/>
    <n v="0.27636871432753185"/>
  </r>
  <r>
    <x v="40"/>
    <x v="0"/>
    <n v="26.8"/>
    <n v="1"/>
    <x v="2"/>
    <x v="0"/>
    <x v="0"/>
    <n v="12609.89"/>
    <n v="8974.292807692309"/>
    <n v="2"/>
    <n v="1.4051123882643366"/>
  </r>
  <r>
    <x v="40"/>
    <x v="1"/>
    <n v="20.5"/>
    <n v="0"/>
    <x v="2"/>
    <x v="1"/>
    <x v="2"/>
    <n v="14571.89"/>
    <n v="8960.255752895755"/>
    <n v="1"/>
    <n v="1.6262805886194365"/>
  </r>
  <r>
    <x v="40"/>
    <x v="0"/>
    <n v="32.700000000000003"/>
    <n v="0"/>
    <x v="2"/>
    <x v="1"/>
    <x v="1"/>
    <n v="34472.839999999997"/>
    <n v="8938.5052325581419"/>
    <n v="1"/>
    <n v="3.8566672058806968"/>
  </r>
  <r>
    <x v="40"/>
    <x v="0"/>
    <n v="25.8"/>
    <n v="0"/>
    <x v="2"/>
    <x v="0"/>
    <x v="1"/>
    <n v="1972.95"/>
    <n v="8839.1498443579785"/>
    <n v="1"/>
    <n v="0.22320585517161837"/>
  </r>
  <r>
    <x v="40"/>
    <x v="1"/>
    <n v="39.5"/>
    <n v="0"/>
    <x v="2"/>
    <x v="0"/>
    <x v="3"/>
    <n v="2480.98"/>
    <n v="8865.9709375000039"/>
    <n v="1"/>
    <n v="0.27983173162753205"/>
  </r>
  <r>
    <x v="40"/>
    <x v="0"/>
    <n v="32"/>
    <n v="0"/>
    <x v="2"/>
    <x v="0"/>
    <x v="3"/>
    <n v="1981.58"/>
    <n v="8891.0101176470635"/>
    <n v="1"/>
    <n v="0.22287456360744864"/>
  </r>
  <r>
    <x v="40"/>
    <x v="1"/>
    <n v="29.9"/>
    <n v="0"/>
    <x v="2"/>
    <x v="0"/>
    <x v="0"/>
    <n v="2850.68"/>
    <n v="8918.2125984251998"/>
    <n v="1"/>
    <n v="0.31964701093842279"/>
  </r>
  <r>
    <x v="40"/>
    <x v="0"/>
    <n v="29.8"/>
    <n v="0"/>
    <x v="2"/>
    <x v="1"/>
    <x v="2"/>
    <n v="18648.419999999998"/>
    <n v="8942.1949407114662"/>
    <n v="1"/>
    <n v="2.0854410045456109"/>
  </r>
  <r>
    <x v="40"/>
    <x v="0"/>
    <n v="31.1"/>
    <n v="0"/>
    <x v="2"/>
    <x v="1"/>
    <x v="2"/>
    <n v="34254.050000000003"/>
    <n v="8903.6781746031775"/>
    <n v="1"/>
    <n v="3.8471797080117005"/>
  </r>
  <r>
    <x v="40"/>
    <x v="1"/>
    <n v="27.7"/>
    <n v="0"/>
    <x v="2"/>
    <x v="0"/>
    <x v="3"/>
    <n v="2464.62"/>
    <n v="8802.6806772908385"/>
    <n v="1"/>
    <n v="0.27998516478715718"/>
  </r>
  <r>
    <x v="41"/>
    <x v="0"/>
    <n v="34.4"/>
    <n v="0"/>
    <x v="2"/>
    <x v="0"/>
    <x v="1"/>
    <n v="1826.84"/>
    <n v="8828.0329200000015"/>
    <n v="1"/>
    <n v="0.20693624690289439"/>
  </r>
  <r>
    <x v="41"/>
    <x v="0"/>
    <n v="23.8"/>
    <n v="0"/>
    <x v="2"/>
    <x v="0"/>
    <x v="2"/>
    <n v="2395.17"/>
    <n v="8856.1501606425718"/>
    <n v="1"/>
    <n v="0.27045273132837383"/>
  </r>
  <r>
    <x v="41"/>
    <x v="0"/>
    <n v="17.399999999999999"/>
    <n v="1"/>
    <x v="2"/>
    <x v="0"/>
    <x v="0"/>
    <n v="2775.19"/>
    <n v="8882.2025000000031"/>
    <n v="2"/>
    <n v="0.31244390116077619"/>
  </r>
  <r>
    <x v="41"/>
    <x v="1"/>
    <n v="36.700000000000003"/>
    <n v="2"/>
    <x v="2"/>
    <x v="1"/>
    <x v="2"/>
    <n v="38511.629999999997"/>
    <n v="8906.9272469635653"/>
    <n v="3"/>
    <n v="4.323784053937219"/>
  </r>
  <r>
    <x v="41"/>
    <x v="0"/>
    <n v="41.9"/>
    <n v="0"/>
    <x v="2"/>
    <x v="0"/>
    <x v="3"/>
    <n v="1837.28"/>
    <n v="8786.5829268292691"/>
    <n v="1"/>
    <n v="0.20910062709247107"/>
  </r>
  <r>
    <x v="41"/>
    <x v="1"/>
    <n v="28.3"/>
    <n v="0"/>
    <x v="2"/>
    <x v="1"/>
    <x v="0"/>
    <n v="18033.97"/>
    <n v="8814.9474285714296"/>
    <n v="1"/>
    <n v="2.0458397677503366"/>
  </r>
  <r>
    <x v="41"/>
    <x v="0"/>
    <n v="32.6"/>
    <n v="0"/>
    <x v="2"/>
    <x v="0"/>
    <x v="3"/>
    <n v="1824.29"/>
    <n v="8777.1645491803283"/>
    <n v="1"/>
    <n v="0.20784502669149169"/>
  </r>
  <r>
    <x v="41"/>
    <x v="1"/>
    <n v="35"/>
    <n v="3"/>
    <x v="2"/>
    <x v="0"/>
    <x v="0"/>
    <n v="4466.62"/>
    <n v="8805.7772016460895"/>
    <n v="4"/>
    <n v="0.50723745306263734"/>
  </r>
  <r>
    <x v="41"/>
    <x v="1"/>
    <n v="39.299999999999997"/>
    <n v="2"/>
    <x v="2"/>
    <x v="0"/>
    <x v="3"/>
    <n v="3500.61"/>
    <n v="8823.7076033057856"/>
    <n v="3"/>
    <n v="0.39672778806592629"/>
  </r>
  <r>
    <x v="41"/>
    <x v="0"/>
    <n v="31.7"/>
    <n v="3"/>
    <x v="2"/>
    <x v="1"/>
    <x v="2"/>
    <n v="36189.1"/>
    <n v="8845.7951452282177"/>
    <n v="4"/>
    <n v="4.0911076286366264"/>
  </r>
  <r>
    <x v="41"/>
    <x v="0"/>
    <n v="35.200000000000003"/>
    <n v="1"/>
    <x v="2"/>
    <x v="0"/>
    <x v="1"/>
    <n v="2416.96"/>
    <n v="8731.8647083333326"/>
    <n v="2"/>
    <n v="0.27679769221496903"/>
  </r>
  <r>
    <x v="41"/>
    <x v="0"/>
    <n v="26.5"/>
    <n v="0"/>
    <x v="2"/>
    <x v="0"/>
    <x v="3"/>
    <n v="1815.88"/>
    <n v="8758.286903765691"/>
    <n v="1"/>
    <n v="0.2073327832203406"/>
  </r>
  <r>
    <x v="41"/>
    <x v="0"/>
    <n v="37.1"/>
    <n v="3"/>
    <x v="2"/>
    <x v="0"/>
    <x v="1"/>
    <n v="3597.6"/>
    <n v="8787.4566806722705"/>
    <n v="4"/>
    <n v="0.40940173371355626"/>
  </r>
  <r>
    <x v="41"/>
    <x v="1"/>
    <n v="32.799999999999997"/>
    <n v="2"/>
    <x v="2"/>
    <x v="1"/>
    <x v="3"/>
    <n v="36021.01"/>
    <n v="8809.3548101265824"/>
    <n v="3"/>
    <n v="4.0889498466553889"/>
  </r>
  <r>
    <x v="41"/>
    <x v="0"/>
    <n v="50.4"/>
    <n v="1"/>
    <x v="2"/>
    <x v="0"/>
    <x v="3"/>
    <n v="2438.06"/>
    <n v="8694.0511864406781"/>
    <n v="2"/>
    <n v="0.28042853069492168"/>
  </r>
  <r>
    <x v="41"/>
    <x v="1"/>
    <n v="28.1"/>
    <n v="0"/>
    <x v="2"/>
    <x v="0"/>
    <x v="0"/>
    <n v="2690.11"/>
    <n v="8720.672425531915"/>
    <n v="1"/>
    <n v="0.30847506576718109"/>
  </r>
  <r>
    <x v="41"/>
    <x v="0"/>
    <n v="27.4"/>
    <n v="1"/>
    <x v="2"/>
    <x v="0"/>
    <x v="0"/>
    <n v="2789.06"/>
    <n v="8746.4440598290603"/>
    <n v="2"/>
    <n v="0.31887930465475461"/>
  </r>
  <r>
    <x v="41"/>
    <x v="0"/>
    <n v="18.7"/>
    <n v="0"/>
    <x v="2"/>
    <x v="0"/>
    <x v="0"/>
    <n v="21595.38"/>
    <n v="8772.0122317596579"/>
    <n v="1"/>
    <n v="2.4618501923438365"/>
  </r>
  <r>
    <x v="41"/>
    <x v="0"/>
    <n v="32.700000000000003"/>
    <n v="3"/>
    <x v="2"/>
    <x v="0"/>
    <x v="1"/>
    <n v="3591.48"/>
    <n v="8716.7390948275879"/>
    <n v="4"/>
    <n v="0.41202105063935462"/>
  </r>
  <r>
    <x v="41"/>
    <x v="0"/>
    <n v="24.5"/>
    <n v="0"/>
    <x v="2"/>
    <x v="0"/>
    <x v="2"/>
    <n v="2396.1"/>
    <n v="8738.9263636363648"/>
    <n v="1"/>
    <n v="0.27418699967200044"/>
  </r>
  <r>
    <x v="41"/>
    <x v="1"/>
    <n v="31.4"/>
    <n v="0"/>
    <x v="2"/>
    <x v="1"/>
    <x v="1"/>
    <n v="34166.269999999997"/>
    <n v="8766.5038695652183"/>
    <n v="1"/>
    <n v="3.8973655300165286"/>
  </r>
  <r>
    <x v="41"/>
    <x v="1"/>
    <n v="42.8"/>
    <n v="1"/>
    <x v="2"/>
    <x v="1"/>
    <x v="2"/>
    <n v="40904.199999999997"/>
    <n v="8655.5878602620105"/>
    <n v="2"/>
    <n v="4.7257564316101579"/>
  </r>
  <r>
    <x v="41"/>
    <x v="1"/>
    <n v="23.2"/>
    <n v="2"/>
    <x v="2"/>
    <x v="0"/>
    <x v="0"/>
    <n v="14426.07"/>
    <n v="8514.1465789473696"/>
    <n v="3"/>
    <n v="1.6943647688273109"/>
  </r>
  <r>
    <x v="41"/>
    <x v="1"/>
    <n v="34.9"/>
    <n v="0"/>
    <x v="2"/>
    <x v="0"/>
    <x v="2"/>
    <n v="2899.49"/>
    <n v="8488.1028634361246"/>
    <n v="1"/>
    <n v="0.34159458793672515"/>
  </r>
  <r>
    <x v="41"/>
    <x v="1"/>
    <n v="28.5"/>
    <n v="1"/>
    <x v="2"/>
    <x v="1"/>
    <x v="3"/>
    <n v="18328.240000000002"/>
    <n v="8512.8312389380535"/>
    <n v="2"/>
    <n v="2.1530134317905714"/>
  </r>
  <r>
    <x v="41"/>
    <x v="1"/>
    <n v="28"/>
    <n v="0"/>
    <x v="2"/>
    <x v="0"/>
    <x v="1"/>
    <n v="13126.68"/>
    <n v="8469.2072000000007"/>
    <n v="1"/>
    <n v="1.5499301988974834"/>
  </r>
  <r>
    <x v="41"/>
    <x v="1"/>
    <n v="24.2"/>
    <n v="2"/>
    <x v="2"/>
    <x v="0"/>
    <x v="2"/>
    <n v="22395.74"/>
    <n v="8448.4149107142857"/>
    <n v="3"/>
    <n v="2.650880696164402"/>
  </r>
  <r>
    <x v="41"/>
    <x v="1"/>
    <n v="33.4"/>
    <n v="0"/>
    <x v="2"/>
    <x v="0"/>
    <x v="1"/>
    <n v="10795.94"/>
    <n v="8385.8708520179389"/>
    <n v="1"/>
    <n v="1.2873964064688777"/>
  </r>
  <r>
    <x v="42"/>
    <x v="0"/>
    <n v="35.6"/>
    <n v="0"/>
    <x v="2"/>
    <x v="1"/>
    <x v="1"/>
    <n v="35585.58"/>
    <n v="8375.0146846846856"/>
    <n v="1"/>
    <n v="4.2490170274059382"/>
  </r>
  <r>
    <x v="42"/>
    <x v="1"/>
    <n v="39.799999999999997"/>
    <n v="0"/>
    <x v="2"/>
    <x v="0"/>
    <x v="2"/>
    <n v="2755.02"/>
    <n v="8251.8899547511319"/>
    <n v="1"/>
    <n v="0.33386533449997863"/>
  </r>
  <r>
    <x v="42"/>
    <x v="0"/>
    <n v="37.6"/>
    <n v="1"/>
    <x v="2"/>
    <x v="1"/>
    <x v="3"/>
    <n v="37165.160000000003"/>
    <n v="8276.8757272727271"/>
    <n v="2"/>
    <n v="4.4902401853804461"/>
  </r>
  <r>
    <x v="42"/>
    <x v="1"/>
    <n v="28.1"/>
    <n v="0"/>
    <x v="2"/>
    <x v="0"/>
    <x v="3"/>
    <n v="2155.6799999999998"/>
    <n v="8144.9657534246589"/>
    <n v="1"/>
    <n v="0.26466409623559384"/>
  </r>
  <r>
    <x v="42"/>
    <x v="0"/>
    <n v="25.2"/>
    <n v="0"/>
    <x v="2"/>
    <x v="0"/>
    <x v="0"/>
    <n v="2045.69"/>
    <n v="8172.4395412844042"/>
    <n v="1"/>
    <n v="0.25031570924029051"/>
  </r>
  <r>
    <x v="42"/>
    <x v="1"/>
    <n v="36"/>
    <n v="0"/>
    <x v="2"/>
    <x v="0"/>
    <x v="1"/>
    <n v="2166.73"/>
    <n v="8200.6734101382499"/>
    <n v="1"/>
    <n v="0.26421366778505478"/>
  </r>
  <r>
    <x v="42"/>
    <x v="0"/>
    <n v="20"/>
    <n v="3"/>
    <x v="2"/>
    <x v="0"/>
    <x v="2"/>
    <n v="4005.42"/>
    <n v="8228.6083333333336"/>
    <n v="4"/>
    <n v="0.48676760853647794"/>
  </r>
  <r>
    <x v="42"/>
    <x v="1"/>
    <n v="24.3"/>
    <n v="0"/>
    <x v="2"/>
    <x v="0"/>
    <x v="1"/>
    <n v="2150.4699999999998"/>
    <n v="8248.2510697674425"/>
    <n v="1"/>
    <n v="0.26071830037790444"/>
  </r>
  <r>
    <x v="42"/>
    <x v="1"/>
    <n v="28.8"/>
    <n v="0"/>
    <x v="2"/>
    <x v="0"/>
    <x v="3"/>
    <n v="2156.75"/>
    <n v="8276.7453738317763"/>
    <n v="1"/>
    <n v="0.26057947932274228"/>
  </r>
  <r>
    <x v="42"/>
    <x v="0"/>
    <n v="31.7"/>
    <n v="0"/>
    <x v="2"/>
    <x v="0"/>
    <x v="2"/>
    <n v="2254.8000000000002"/>
    <n v="8305.4777464788731"/>
    <n v="1"/>
    <n v="0.27148347979812815"/>
  </r>
  <r>
    <x v="42"/>
    <x v="0"/>
    <n v="31.4"/>
    <n v="1"/>
    <x v="2"/>
    <x v="0"/>
    <x v="0"/>
    <n v="2643.27"/>
    <n v="8334.0186792452841"/>
    <n v="2"/>
    <n v="0.31716631576344995"/>
  </r>
  <r>
    <x v="42"/>
    <x v="0"/>
    <n v="26.8"/>
    <n v="0"/>
    <x v="2"/>
    <x v="0"/>
    <x v="3"/>
    <n v="1665"/>
    <n v="8360.9890521327015"/>
    <n v="1"/>
    <n v="0.19913911974030102"/>
  </r>
  <r>
    <x v="42"/>
    <x v="1"/>
    <n v="34.6"/>
    <n v="2"/>
    <x v="2"/>
    <x v="0"/>
    <x v="2"/>
    <n v="3925.76"/>
    <n v="8392.8747142857155"/>
    <n v="3"/>
    <n v="0.46774914837199572"/>
  </r>
  <r>
    <x v="42"/>
    <x v="1"/>
    <n v="23.2"/>
    <n v="0"/>
    <x v="2"/>
    <x v="0"/>
    <x v="2"/>
    <n v="2731.91"/>
    <n v="8414.2484688995228"/>
    <n v="1"/>
    <n v="0.32467664938795171"/>
  </r>
  <r>
    <x v="42"/>
    <x v="0"/>
    <n v="34.799999999999997"/>
    <n v="3"/>
    <x v="2"/>
    <x v="0"/>
    <x v="1"/>
    <n v="3443.06"/>
    <n v="8441.5674038461548"/>
    <n v="4"/>
    <n v="0.40786975158562022"/>
  </r>
  <r>
    <x v="42"/>
    <x v="0"/>
    <n v="39.5"/>
    <n v="0"/>
    <x v="2"/>
    <x v="0"/>
    <x v="1"/>
    <n v="1682.6"/>
    <n v="8465.7147826086966"/>
    <n v="1"/>
    <n v="0.19875462890110612"/>
  </r>
  <r>
    <x v="42"/>
    <x v="0"/>
    <n v="28.3"/>
    <n v="1"/>
    <x v="2"/>
    <x v="0"/>
    <x v="0"/>
    <n v="2639.04"/>
    <n v="8498.6425242718469"/>
    <n v="2"/>
    <n v="0.31052488588183202"/>
  </r>
  <r>
    <x v="42"/>
    <x v="1"/>
    <n v="20.2"/>
    <n v="0"/>
    <x v="2"/>
    <x v="0"/>
    <x v="0"/>
    <n v="2527.8200000000002"/>
    <n v="8527.2259512195142"/>
    <n v="1"/>
    <n v="0.29644107174602147"/>
  </r>
  <r>
    <x v="42"/>
    <x v="1"/>
    <n v="31"/>
    <n v="3"/>
    <x v="2"/>
    <x v="1"/>
    <x v="3"/>
    <n v="35595.589999999997"/>
    <n v="8556.63480392157"/>
    <n v="4"/>
    <n v="4.1599987396547844"/>
  </r>
  <r>
    <x v="42"/>
    <x v="0"/>
    <n v="37.1"/>
    <n v="2"/>
    <x v="2"/>
    <x v="1"/>
    <x v="3"/>
    <n v="37484.449999999997"/>
    <n v="8423.4379802955682"/>
    <n v="3"/>
    <n v="4.4500179247102043"/>
  </r>
  <r>
    <x v="42"/>
    <x v="0"/>
    <n v="28.9"/>
    <n v="0"/>
    <x v="2"/>
    <x v="0"/>
    <x v="2"/>
    <n v="2250.84"/>
    <n v="8279.5715841584188"/>
    <n v="1"/>
    <n v="0.27185464575324253"/>
  </r>
  <r>
    <x v="42"/>
    <x v="0"/>
    <n v="52.6"/>
    <n v="1"/>
    <x v="2"/>
    <x v="1"/>
    <x v="3"/>
    <n v="44501.4"/>
    <n v="8309.5652736318425"/>
    <n v="2"/>
    <n v="5.3554426175835159"/>
  </r>
  <r>
    <x v="42"/>
    <x v="1"/>
    <n v="30.4"/>
    <n v="0"/>
    <x v="2"/>
    <x v="1"/>
    <x v="0"/>
    <n v="33907.550000000003"/>
    <n v="8128.6061000000009"/>
    <n v="1"/>
    <n v="4.1713855466560252"/>
  </r>
  <r>
    <x v="42"/>
    <x v="0"/>
    <n v="33.799999999999997"/>
    <n v="0"/>
    <x v="2"/>
    <x v="0"/>
    <x v="3"/>
    <n v="1674.63"/>
    <n v="7999.0636683417097"/>
    <n v="1"/>
    <n v="0.20935325300981991"/>
  </r>
  <r>
    <x v="42"/>
    <x v="1"/>
    <n v="27.1"/>
    <n v="0"/>
    <x v="2"/>
    <x v="0"/>
    <x v="1"/>
    <n v="2154.36"/>
    <n v="8031.005252525254"/>
    <n v="1"/>
    <n v="0.26825533445175959"/>
  </r>
  <r>
    <x v="42"/>
    <x v="0"/>
    <n v="32.1"/>
    <n v="0"/>
    <x v="2"/>
    <x v="0"/>
    <x v="0"/>
    <n v="2055.3200000000002"/>
    <n v="8060.8359390862952"/>
    <n v="1"/>
    <n v="0.2549760366705805"/>
  </r>
  <r>
    <x v="42"/>
    <x v="1"/>
    <n v="21.3"/>
    <n v="3"/>
    <x v="2"/>
    <x v="0"/>
    <x v="0"/>
    <n v="4296.2700000000004"/>
    <n v="8091.4763265306128"/>
    <n v="4"/>
    <n v="0.53096243832701351"/>
  </r>
  <r>
    <x v="42"/>
    <x v="1"/>
    <n v="30.4"/>
    <n v="0"/>
    <x v="2"/>
    <x v="0"/>
    <x v="2"/>
    <n v="2741.95"/>
    <n v="8110.9389230769239"/>
    <n v="1"/>
    <n v="0.33805580660935713"/>
  </r>
  <r>
    <x v="43"/>
    <x v="1"/>
    <n v="33.6"/>
    <n v="2"/>
    <x v="2"/>
    <x v="0"/>
    <x v="0"/>
    <n v="3579.83"/>
    <n v="8138.6141237113407"/>
    <n v="3"/>
    <n v="0.43985744324336379"/>
  </r>
  <r>
    <x v="43"/>
    <x v="0"/>
    <n v="35.5"/>
    <n v="0"/>
    <x v="2"/>
    <x v="0"/>
    <x v="3"/>
    <n v="1532.47"/>
    <n v="8162.2347668393777"/>
    <n v="1"/>
    <n v="0.18775127692062341"/>
  </r>
  <r>
    <x v="43"/>
    <x v="1"/>
    <n v="39.5"/>
    <n v="0"/>
    <x v="2"/>
    <x v="0"/>
    <x v="3"/>
    <n v="2026.97"/>
    <n v="8196.7647916666665"/>
    <n v="1"/>
    <n v="0.24728902823474233"/>
  </r>
  <r>
    <x v="43"/>
    <x v="1"/>
    <n v="35.700000000000003"/>
    <n v="0"/>
    <x v="2"/>
    <x v="0"/>
    <x v="0"/>
    <n v="2404.73"/>
    <n v="8229.0673821989531"/>
    <n v="1"/>
    <n v="0.29222388009629024"/>
  </r>
  <r>
    <x v="43"/>
    <x v="1"/>
    <n v="26.4"/>
    <n v="1"/>
    <x v="2"/>
    <x v="0"/>
    <x v="1"/>
    <n v="2597.7800000000002"/>
    <n v="8259.7217894736841"/>
    <n v="2"/>
    <n v="0.31451180393395944"/>
  </r>
  <r>
    <x v="43"/>
    <x v="1"/>
    <n v="21.9"/>
    <n v="2"/>
    <x v="2"/>
    <x v="0"/>
    <x v="3"/>
    <n v="3180.51"/>
    <n v="8289.6791534391523"/>
    <n v="3"/>
    <n v="0.38367106146448349"/>
  </r>
  <r>
    <x v="43"/>
    <x v="0"/>
    <n v="31"/>
    <n v="0"/>
    <x v="2"/>
    <x v="0"/>
    <x v="3"/>
    <n v="16586.5"/>
    <n v="8316.8555851063829"/>
    <n v="1"/>
    <n v="1.9943234351336687"/>
  </r>
  <r>
    <x v="43"/>
    <x v="1"/>
    <n v="16.8"/>
    <n v="1"/>
    <x v="2"/>
    <x v="0"/>
    <x v="2"/>
    <n v="3167.46"/>
    <n v="8272.6328877005344"/>
    <n v="2"/>
    <n v="0.38288414861358955"/>
  </r>
  <r>
    <x v="43"/>
    <x v="0"/>
    <n v="36.9"/>
    <n v="0"/>
    <x v="2"/>
    <x v="0"/>
    <x v="3"/>
    <n v="1534.3"/>
    <n v="8300.0800537634404"/>
    <n v="1"/>
    <n v="0.18485363876753386"/>
  </r>
  <r>
    <x v="43"/>
    <x v="0"/>
    <n v="25.7"/>
    <n v="4"/>
    <x v="2"/>
    <x v="1"/>
    <x v="1"/>
    <n v="17942.11"/>
    <n v="8336.6518378378369"/>
    <n v="5"/>
    <n v="2.1521961512852861"/>
  </r>
  <r>
    <x v="43"/>
    <x v="0"/>
    <n v="23.8"/>
    <n v="2"/>
    <x v="2"/>
    <x v="0"/>
    <x v="0"/>
    <n v="3077.1"/>
    <n v="8284.4482608695653"/>
    <n v="3"/>
    <n v="0.37143089112334154"/>
  </r>
  <r>
    <x v="43"/>
    <x v="0"/>
    <n v="20.2"/>
    <n v="3"/>
    <x v="2"/>
    <x v="0"/>
    <x v="2"/>
    <n v="3861.21"/>
    <n v="8312.9037158469946"/>
    <n v="4"/>
    <n v="0.46448390742687495"/>
  </r>
  <r>
    <x v="43"/>
    <x v="1"/>
    <n v="21.9"/>
    <n v="1"/>
    <x v="2"/>
    <x v="1"/>
    <x v="2"/>
    <n v="15359.1"/>
    <n v="8337.363571428572"/>
    <n v="2"/>
    <n v="1.8422010589335838"/>
  </r>
  <r>
    <x v="43"/>
    <x v="1"/>
    <n v="17.399999999999999"/>
    <n v="1"/>
    <x v="2"/>
    <x v="0"/>
    <x v="1"/>
    <n v="2585.27"/>
    <n v="8298.5694475138116"/>
    <n v="2"/>
    <n v="0.31153200757686339"/>
  </r>
  <r>
    <x v="43"/>
    <x v="0"/>
    <n v="27.4"/>
    <n v="0"/>
    <x v="2"/>
    <x v="0"/>
    <x v="2"/>
    <n v="2104.11"/>
    <n v="8330.31"/>
    <n v="1"/>
    <n v="0.25258483777914631"/>
  </r>
  <r>
    <x v="43"/>
    <x v="1"/>
    <n v="34.9"/>
    <n v="0"/>
    <x v="2"/>
    <x v="0"/>
    <x v="3"/>
    <n v="2020.55"/>
    <n v="8365.0932402234648"/>
    <n v="1"/>
    <n v="0.24154542477592553"/>
  </r>
  <r>
    <x v="43"/>
    <x v="0"/>
    <n v="29"/>
    <n v="0"/>
    <x v="2"/>
    <x v="0"/>
    <x v="0"/>
    <n v="1906.36"/>
    <n v="8400.736741573035"/>
    <n v="1"/>
    <n v="0.22692771582353319"/>
  </r>
  <r>
    <x v="43"/>
    <x v="0"/>
    <n v="36.9"/>
    <n v="0"/>
    <x v="2"/>
    <x v="0"/>
    <x v="0"/>
    <n v="1917.32"/>
    <n v="8437.4281355932198"/>
    <n v="1"/>
    <n v="0.2272398613875953"/>
  </r>
  <r>
    <x v="43"/>
    <x v="0"/>
    <n v="22.3"/>
    <n v="1"/>
    <x v="2"/>
    <x v="0"/>
    <x v="1"/>
    <n v="2103.08"/>
    <n v="8474.474204545455"/>
    <n v="2"/>
    <n v="0.24816642888262858"/>
  </r>
  <r>
    <x v="43"/>
    <x v="0"/>
    <n v="31.1"/>
    <n v="0"/>
    <x v="2"/>
    <x v="0"/>
    <x v="1"/>
    <n v="1526.31"/>
    <n v="8510.8821714285714"/>
    <n v="1"/>
    <n v="0.17933628609310254"/>
  </r>
  <r>
    <x v="43"/>
    <x v="1"/>
    <n v="22.1"/>
    <n v="0"/>
    <x v="2"/>
    <x v="0"/>
    <x v="2"/>
    <n v="2585.85"/>
    <n v="8551.0233908045993"/>
    <n v="1"/>
    <n v="0.30240240048702371"/>
  </r>
  <r>
    <x v="43"/>
    <x v="0"/>
    <n v="25.7"/>
    <n v="2"/>
    <x v="2"/>
    <x v="0"/>
    <x v="2"/>
    <n v="3279.87"/>
    <n v="8585.5041618497125"/>
    <n v="3"/>
    <n v="0.38202415818215213"/>
  </r>
  <r>
    <x v="43"/>
    <x v="1"/>
    <n v="32.700000000000003"/>
    <n v="2"/>
    <x v="2"/>
    <x v="0"/>
    <x v="0"/>
    <n v="26018.95"/>
    <n v="8616.350872093024"/>
    <n v="3"/>
    <n v="3.019718020568452"/>
  </r>
  <r>
    <x v="43"/>
    <x v="1"/>
    <n v="34.6"/>
    <n v="0"/>
    <x v="2"/>
    <x v="0"/>
    <x v="1"/>
    <n v="2020.18"/>
    <n v="8514.5812865497064"/>
    <n v="1"/>
    <n v="0.23726122659621951"/>
  </r>
  <r>
    <x v="43"/>
    <x v="0"/>
    <n v="31.3"/>
    <n v="0"/>
    <x v="2"/>
    <x v="0"/>
    <x v="0"/>
    <n v="1909.53"/>
    <n v="8552.7836470588245"/>
    <n v="1"/>
    <n v="0.22326415337966127"/>
  </r>
  <r>
    <x v="43"/>
    <x v="0"/>
    <n v="26"/>
    <n v="0"/>
    <x v="2"/>
    <x v="0"/>
    <x v="2"/>
    <n v="2102.2600000000002"/>
    <n v="8592.0928402366881"/>
    <n v="1"/>
    <n v="0.24467379939787626"/>
  </r>
  <r>
    <x v="43"/>
    <x v="0"/>
    <n v="23.2"/>
    <n v="0"/>
    <x v="2"/>
    <x v="0"/>
    <x v="3"/>
    <n v="1515.34"/>
    <n v="8630.7227976190479"/>
    <n v="1"/>
    <n v="0.17557509788381059"/>
  </r>
  <r>
    <x v="43"/>
    <x v="1"/>
    <n v="25.8"/>
    <n v="0"/>
    <x v="2"/>
    <x v="0"/>
    <x v="1"/>
    <n v="2007.95"/>
    <n v="8673.329880239522"/>
    <n v="1"/>
    <n v="0.23150854720454248"/>
  </r>
  <r>
    <x v="44"/>
    <x v="1"/>
    <n v="22.4"/>
    <n v="0"/>
    <x v="2"/>
    <x v="1"/>
    <x v="0"/>
    <n v="14711.74"/>
    <n v="8713.4827710843383"/>
    <n v="1"/>
    <n v="1.6883880288167732"/>
  </r>
  <r>
    <x v="44"/>
    <x v="0"/>
    <n v="28"/>
    <n v="1"/>
    <x v="2"/>
    <x v="1"/>
    <x v="0"/>
    <n v="17560.38"/>
    <n v="8677.1296969696978"/>
    <n v="2"/>
    <n v="2.023754468730897"/>
  </r>
  <r>
    <x v="44"/>
    <x v="1"/>
    <n v="29"/>
    <n v="0"/>
    <x v="2"/>
    <x v="0"/>
    <x v="0"/>
    <n v="2257.48"/>
    <n v="8622.9635365853665"/>
    <n v="1"/>
    <n v="0.26179862531274789"/>
  </r>
  <r>
    <x v="44"/>
    <x v="1"/>
    <n v="28.8"/>
    <n v="0"/>
    <x v="2"/>
    <x v="0"/>
    <x v="2"/>
    <n v="2457.21"/>
    <n v="8662.0155828220868"/>
    <n v="1"/>
    <n v="0.28367646958208775"/>
  </r>
  <r>
    <x v="44"/>
    <x v="1"/>
    <n v="37"/>
    <n v="5"/>
    <x v="2"/>
    <x v="0"/>
    <x v="1"/>
    <n v="4830.63"/>
    <n v="8700.3168518518523"/>
    <n v="6"/>
    <n v="0.55522460644313276"/>
  </r>
  <r>
    <x v="44"/>
    <x v="0"/>
    <n v="33"/>
    <n v="1"/>
    <x v="2"/>
    <x v="0"/>
    <x v="1"/>
    <n v="1980.07"/>
    <n v="8724.3521739130447"/>
    <n v="2"/>
    <n v="0.22695897191320044"/>
  </r>
  <r>
    <x v="44"/>
    <x v="1"/>
    <n v="26.8"/>
    <n v="1"/>
    <x v="2"/>
    <x v="1"/>
    <x v="3"/>
    <n v="17085.27"/>
    <n v="8766.5039375000015"/>
    <n v="2"/>
    <n v="1.9489262905495612"/>
  </r>
  <r>
    <x v="44"/>
    <x v="0"/>
    <n v="33.299999999999997"/>
    <n v="0"/>
    <x v="2"/>
    <x v="0"/>
    <x v="3"/>
    <n v="1391.53"/>
    <n v="8714.1846540880488"/>
    <n v="1"/>
    <n v="0.15968562237744152"/>
  </r>
  <r>
    <x v="44"/>
    <x v="0"/>
    <n v="29.7"/>
    <n v="0"/>
    <x v="2"/>
    <x v="0"/>
    <x v="0"/>
    <n v="1769.53"/>
    <n v="8760.5305696202522"/>
    <n v="1"/>
    <n v="0.20198890762808044"/>
  </r>
  <r>
    <x v="44"/>
    <x v="0"/>
    <n v="27.9"/>
    <n v="0"/>
    <x v="2"/>
    <x v="0"/>
    <x v="2"/>
    <n v="1967.02"/>
    <n v="8805.0592356687885"/>
    <n v="1"/>
    <n v="0.2233965663776247"/>
  </r>
  <r>
    <x v="44"/>
    <x v="0"/>
    <n v="35.299999999999997"/>
    <n v="1"/>
    <x v="2"/>
    <x v="0"/>
    <x v="3"/>
    <n v="27724.29"/>
    <n v="8848.8928205128195"/>
    <n v="2"/>
    <n v="3.1330800996630557"/>
  </r>
  <r>
    <x v="44"/>
    <x v="1"/>
    <n v="31.8"/>
    <n v="2"/>
    <x v="2"/>
    <x v="0"/>
    <x v="3"/>
    <n v="3056.39"/>
    <n v="8727.1160645161272"/>
    <n v="3"/>
    <n v="0.35021764090282675"/>
  </r>
  <r>
    <x v="44"/>
    <x v="0"/>
    <n v="31.1"/>
    <n v="2"/>
    <x v="2"/>
    <x v="0"/>
    <x v="3"/>
    <n v="2566.4699999999998"/>
    <n v="8763.9389610389608"/>
    <n v="3"/>
    <n v="0.29284434903181322"/>
  </r>
  <r>
    <x v="44"/>
    <x v="1"/>
    <n v="33"/>
    <n v="0"/>
    <x v="2"/>
    <x v="0"/>
    <x v="3"/>
    <n v="1880.07"/>
    <n v="8804.445294117646"/>
    <n v="1"/>
    <n v="0.21353645087170875"/>
  </r>
  <r>
    <x v="44"/>
    <x v="0"/>
    <n v="32.4"/>
    <n v="1"/>
    <x v="2"/>
    <x v="0"/>
    <x v="0"/>
    <n v="2362.23"/>
    <n v="8850.0003947368405"/>
    <n v="2"/>
    <n v="0.26691863216241613"/>
  </r>
  <r>
    <x v="44"/>
    <x v="0"/>
    <n v="40.5"/>
    <n v="0"/>
    <x v="2"/>
    <x v="0"/>
    <x v="2"/>
    <n v="1984.45"/>
    <n v="8892.965761589403"/>
    <n v="1"/>
    <n v="0.2231482784484855"/>
  </r>
  <r>
    <x v="44"/>
    <x v="1"/>
    <n v="31.5"/>
    <n v="0"/>
    <x v="2"/>
    <x v="0"/>
    <x v="3"/>
    <n v="1877.93"/>
    <n v="8939.0225333333328"/>
    <n v="1"/>
    <n v="0.21008225373604983"/>
  </r>
  <r>
    <x v="44"/>
    <x v="1"/>
    <n v="29.6"/>
    <n v="0"/>
    <x v="2"/>
    <x v="0"/>
    <x v="1"/>
    <n v="1875.34"/>
    <n v="8986.4124161073814"/>
    <n v="1"/>
    <n v="0.20868617120649974"/>
  </r>
  <r>
    <x v="44"/>
    <x v="0"/>
    <n v="30.1"/>
    <n v="5"/>
    <x v="2"/>
    <x v="0"/>
    <x v="2"/>
    <n v="4915.0600000000004"/>
    <n v="9034.4602027027013"/>
    <n v="6"/>
    <n v="0.54403471704149375"/>
  </r>
  <r>
    <x v="44"/>
    <x v="0"/>
    <n v="30.7"/>
    <n v="0"/>
    <x v="2"/>
    <x v="1"/>
    <x v="2"/>
    <n v="33475.82"/>
    <n v="9062.4833333333318"/>
    <n v="1"/>
    <n v="3.693890379568515"/>
  </r>
  <r>
    <x v="44"/>
    <x v="1"/>
    <n v="31.9"/>
    <n v="0"/>
    <x v="2"/>
    <x v="0"/>
    <x v="0"/>
    <n v="2261.5700000000002"/>
    <n v="8895.268698630136"/>
    <n v="1"/>
    <n v="0.25424414670557172"/>
  </r>
  <r>
    <x v="44"/>
    <x v="1"/>
    <n v="30.6"/>
    <n v="0"/>
    <x v="2"/>
    <x v="0"/>
    <x v="2"/>
    <n v="2459.7199999999998"/>
    <n v="8941.0183448275839"/>
    <n v="1"/>
    <n v="0.27510512842454438"/>
  </r>
  <r>
    <x v="44"/>
    <x v="0"/>
    <n v="35.6"/>
    <n v="3"/>
    <x v="2"/>
    <x v="1"/>
    <x v="0"/>
    <n v="37465.339999999997"/>
    <n v="8986.0273611111079"/>
    <n v="4"/>
    <n v="4.1692884401998382"/>
  </r>
  <r>
    <x v="44"/>
    <x v="1"/>
    <n v="24.4"/>
    <n v="0"/>
    <x v="2"/>
    <x v="1"/>
    <x v="3"/>
    <n v="26125.67"/>
    <n v="8786.8713286713282"/>
    <n v="1"/>
    <n v="2.973261929391481"/>
  </r>
  <r>
    <x v="44"/>
    <x v="1"/>
    <n v="21.8"/>
    <n v="0"/>
    <x v="2"/>
    <x v="1"/>
    <x v="1"/>
    <n v="20167.34"/>
    <n v="8664.7671126760561"/>
    <n v="1"/>
    <n v="2.3275109114584676"/>
  </r>
  <r>
    <x v="44"/>
    <x v="0"/>
    <n v="27.3"/>
    <n v="0"/>
    <x v="2"/>
    <x v="1"/>
    <x v="1"/>
    <n v="16232.85"/>
    <n v="8583.1885815602818"/>
    <n v="1"/>
    <n v="1.8912377196131855"/>
  </r>
  <r>
    <x v="44"/>
    <x v="1"/>
    <n v="33.299999999999997"/>
    <n v="0"/>
    <x v="2"/>
    <x v="0"/>
    <x v="1"/>
    <n v="1880.49"/>
    <n v="8528.548142857142"/>
    <n v="1"/>
    <n v="0.22049356684173194"/>
  </r>
  <r>
    <x v="44"/>
    <x v="0"/>
    <n v="39.4"/>
    <n v="2"/>
    <x v="2"/>
    <x v="1"/>
    <x v="1"/>
    <n v="38344.57"/>
    <n v="8576.3758992805742"/>
    <n v="3"/>
    <n v="4.4709525853707648"/>
  </r>
  <r>
    <x v="44"/>
    <x v="0"/>
    <n v="22"/>
    <n v="1"/>
    <x v="2"/>
    <x v="0"/>
    <x v="1"/>
    <n v="1964.78"/>
    <n v="8360.664347826083"/>
    <n v="2"/>
    <n v="0.23500285602433935"/>
  </r>
  <r>
    <x v="45"/>
    <x v="1"/>
    <n v="27.9"/>
    <n v="0"/>
    <x v="2"/>
    <x v="1"/>
    <x v="1"/>
    <n v="16884.919999999998"/>
    <n v="8407.3496350364949"/>
    <n v="1"/>
    <n v="2.0083523028035342"/>
  </r>
  <r>
    <x v="45"/>
    <x v="0"/>
    <n v="24.6"/>
    <n v="1"/>
    <x v="2"/>
    <x v="0"/>
    <x v="1"/>
    <n v="1837.24"/>
    <n v="8345.0145588235264"/>
    <n v="2"/>
    <n v="0.22016019109965612"/>
  </r>
  <r>
    <x v="45"/>
    <x v="1"/>
    <n v="28.6"/>
    <n v="5"/>
    <x v="2"/>
    <x v="0"/>
    <x v="1"/>
    <n v="4687.8"/>
    <n v="8393.2202962962929"/>
    <n v="6"/>
    <n v="0.55852221608773966"/>
  </r>
  <r>
    <x v="45"/>
    <x v="0"/>
    <n v="20.399999999999999"/>
    <n v="0"/>
    <x v="2"/>
    <x v="0"/>
    <x v="0"/>
    <n v="1625.43"/>
    <n v="8420.8726865671597"/>
    <n v="1"/>
    <n v="0.19302393712623869"/>
  </r>
  <r>
    <x v="45"/>
    <x v="1"/>
    <n v="28.9"/>
    <n v="0"/>
    <x v="2"/>
    <x v="0"/>
    <x v="1"/>
    <n v="1743.21"/>
    <n v="8471.9662406014995"/>
    <n v="1"/>
    <n v="0.20576215136997927"/>
  </r>
  <r>
    <x v="45"/>
    <x v="1"/>
    <n v="28.4"/>
    <n v="1"/>
    <x v="2"/>
    <x v="0"/>
    <x v="1"/>
    <n v="2331.52"/>
    <n v="8522.9416666666639"/>
    <n v="2"/>
    <n v="0.27355813182655059"/>
  </r>
  <r>
    <x v="45"/>
    <x v="1"/>
    <n v="28.3"/>
    <n v="0"/>
    <x v="2"/>
    <x v="1"/>
    <x v="1"/>
    <n v="17081.080000000002"/>
    <n v="8570.2044274809123"/>
    <n v="1"/>
    <n v="1.9930773115782885"/>
  </r>
  <r>
    <x v="45"/>
    <x v="0"/>
    <n v="25.6"/>
    <n v="0"/>
    <x v="2"/>
    <x v="0"/>
    <x v="0"/>
    <n v="1632.56"/>
    <n v="8504.73615384615"/>
    <n v="1"/>
    <n v="0.19195892388286462"/>
  </r>
  <r>
    <x v="45"/>
    <x v="0"/>
    <n v="34.1"/>
    <n v="0"/>
    <x v="2"/>
    <x v="0"/>
    <x v="1"/>
    <n v="1261.44"/>
    <n v="8558.0088372092996"/>
    <n v="1"/>
    <n v="0.14739877277473645"/>
  </r>
  <r>
    <x v="45"/>
    <x v="0"/>
    <n v="28.4"/>
    <n v="1"/>
    <x v="2"/>
    <x v="0"/>
    <x v="1"/>
    <n v="1842.52"/>
    <n v="8615.013281249996"/>
    <n v="2"/>
    <n v="0.21387314677855718"/>
  </r>
  <r>
    <x v="45"/>
    <x v="1"/>
    <n v="31.8"/>
    <n v="1"/>
    <x v="2"/>
    <x v="0"/>
    <x v="0"/>
    <n v="2719.28"/>
    <n v="8668.3399999999965"/>
    <n v="2"/>
    <n v="0.31370250820803075"/>
  </r>
  <r>
    <x v="45"/>
    <x v="0"/>
    <n v="30.6"/>
    <n v="0"/>
    <x v="2"/>
    <x v="0"/>
    <x v="0"/>
    <n v="1639.56"/>
    <n v="8715.5547619047593"/>
    <n v="1"/>
    <n v="0.18811883406050436"/>
  </r>
  <r>
    <x v="45"/>
    <x v="1"/>
    <n v="32.1"/>
    <n v="0"/>
    <x v="2"/>
    <x v="0"/>
    <x v="0"/>
    <n v="2130.6799999999998"/>
    <n v="8772.1627199999966"/>
    <n v="1"/>
    <n v="0.24289107122262782"/>
  </r>
  <r>
    <x v="45"/>
    <x v="0"/>
    <n v="34.799999999999997"/>
    <n v="0"/>
    <x v="2"/>
    <x v="1"/>
    <x v="1"/>
    <n v="34779.620000000003"/>
    <n v="8825.7230645161253"/>
    <n v="1"/>
    <n v="3.9407105509385039"/>
  </r>
  <r>
    <x v="45"/>
    <x v="1"/>
    <n v="17.8"/>
    <n v="0"/>
    <x v="2"/>
    <x v="0"/>
    <x v="1"/>
    <n v="1727.79"/>
    <n v="8614.7157723577202"/>
    <n v="1"/>
    <n v="0.20056262396305727"/>
  </r>
  <r>
    <x v="45"/>
    <x v="0"/>
    <n v="29.1"/>
    <n v="0"/>
    <x v="2"/>
    <x v="1"/>
    <x v="0"/>
    <n v="17352.68"/>
    <n v="8671.1659836065537"/>
    <n v="1"/>
    <n v="2.0011933842353447"/>
  </r>
  <r>
    <x v="45"/>
    <x v="0"/>
    <n v="20.9"/>
    <n v="1"/>
    <x v="2"/>
    <x v="0"/>
    <x v="1"/>
    <n v="1832.09"/>
    <n v="8599.4179338842914"/>
    <n v="2"/>
    <n v="0.2130481404771612"/>
  </r>
  <r>
    <x v="45"/>
    <x v="0"/>
    <n v="31.9"/>
    <n v="0"/>
    <x v="2"/>
    <x v="1"/>
    <x v="0"/>
    <n v="33750.29"/>
    <n v="8655.8123333333297"/>
    <n v="1"/>
    <n v="3.8991476132203591"/>
  </r>
  <r>
    <x v="45"/>
    <x v="0"/>
    <n v="37"/>
    <n v="0"/>
    <x v="2"/>
    <x v="1"/>
    <x v="0"/>
    <n v="36219.410000000003"/>
    <n v="8444.9343697478944"/>
    <n v="1"/>
    <n v="4.2888918272411933"/>
  </r>
  <r>
    <x v="45"/>
    <x v="0"/>
    <n v="20.6"/>
    <n v="2"/>
    <x v="2"/>
    <x v="0"/>
    <x v="0"/>
    <n v="2803.7"/>
    <n v="8209.5574576271138"/>
    <n v="3"/>
    <n v="0.34151658167581422"/>
  </r>
  <r>
    <x v="45"/>
    <x v="0"/>
    <n v="27.7"/>
    <n v="0"/>
    <x v="2"/>
    <x v="1"/>
    <x v="1"/>
    <n v="16297.85"/>
    <n v="8255.7613675213615"/>
    <n v="1"/>
    <n v="1.9741183489286254"/>
  </r>
  <r>
    <x v="45"/>
    <x v="1"/>
    <n v="24.7"/>
    <n v="0"/>
    <x v="2"/>
    <x v="0"/>
    <x v="1"/>
    <n v="1737.38"/>
    <n v="8186.4330172413729"/>
    <n v="1"/>
    <n v="0.21222674104105166"/>
  </r>
  <r>
    <x v="45"/>
    <x v="0"/>
    <n v="27.8"/>
    <n v="0"/>
    <x v="2"/>
    <x v="0"/>
    <x v="0"/>
    <n v="1635.73"/>
    <n v="8242.5117391304302"/>
    <n v="1"/>
    <n v="0.1984504301321828"/>
  </r>
  <r>
    <x v="45"/>
    <x v="1"/>
    <n v="21.7"/>
    <n v="0"/>
    <x v="2"/>
    <x v="1"/>
    <x v="1"/>
    <n v="13844.51"/>
    <n v="8300.465964912275"/>
    <n v="1"/>
    <n v="1.6679196154196048"/>
  </r>
  <r>
    <x v="45"/>
    <x v="0"/>
    <n v="34.4"/>
    <n v="0"/>
    <x v="2"/>
    <x v="0"/>
    <x v="1"/>
    <n v="1261.8599999999999"/>
    <n v="8251.4036283185796"/>
    <n v="1"/>
    <n v="0.15292670881707116"/>
  </r>
  <r>
    <x v="45"/>
    <x v="1"/>
    <n v="37.4"/>
    <n v="0"/>
    <x v="2"/>
    <x v="0"/>
    <x v="0"/>
    <n v="2138.0700000000002"/>
    <n v="8313.8102678571358"/>
    <n v="1"/>
    <n v="0.25717089169886509"/>
  </r>
  <r>
    <x v="45"/>
    <x v="0"/>
    <n v="17.5"/>
    <n v="0"/>
    <x v="2"/>
    <x v="0"/>
    <x v="0"/>
    <n v="1621.34"/>
    <n v="8369.4475675675603"/>
    <n v="1"/>
    <n v="0.19372126856769534"/>
  </r>
  <r>
    <x v="45"/>
    <x v="1"/>
    <n v="35.200000000000003"/>
    <n v="0"/>
    <x v="2"/>
    <x v="0"/>
    <x v="0"/>
    <n v="2134.9"/>
    <n v="8430.7939999999944"/>
    <n v="1"/>
    <n v="0.2532264458128145"/>
  </r>
  <r>
    <x v="45"/>
    <x v="0"/>
    <n v="33.1"/>
    <n v="0"/>
    <x v="2"/>
    <x v="0"/>
    <x v="1"/>
    <n v="23082.959999999999"/>
    <n v="8488.5544954128363"/>
    <n v="1"/>
    <n v="2.7193039771935128"/>
  </r>
  <r>
    <x v="45"/>
    <x v="0"/>
    <n v="25.2"/>
    <n v="0"/>
    <x v="2"/>
    <x v="0"/>
    <x v="0"/>
    <n v="1632.04"/>
    <n v="8353.4211111111053"/>
    <n v="1"/>
    <n v="0.19537384483456491"/>
  </r>
  <r>
    <x v="45"/>
    <x v="1"/>
    <n v="29.8"/>
    <n v="0"/>
    <x v="2"/>
    <x v="0"/>
    <x v="1"/>
    <n v="1744.47"/>
    <n v="8416.2377570093395"/>
    <n v="1"/>
    <n v="0.20727432498531115"/>
  </r>
  <r>
    <x v="45"/>
    <x v="0"/>
    <n v="28.7"/>
    <n v="0"/>
    <x v="2"/>
    <x v="0"/>
    <x v="1"/>
    <n v="1253.94"/>
    <n v="8479.1789622641445"/>
    <n v="1"/>
    <n v="0.14788460127808978"/>
  </r>
  <r>
    <x v="45"/>
    <x v="1"/>
    <n v="32.9"/>
    <n v="0"/>
    <x v="2"/>
    <x v="0"/>
    <x v="1"/>
    <n v="1748.77"/>
    <n v="8547.9907619047553"/>
    <n v="1"/>
    <n v="0.20458257954531531"/>
  </r>
  <r>
    <x v="45"/>
    <x v="0"/>
    <n v="30.3"/>
    <n v="0"/>
    <x v="2"/>
    <x v="1"/>
    <x v="3"/>
    <n v="32548.34"/>
    <n v="8613.367884615378"/>
    <n v="1"/>
    <n v="3.7788168851043351"/>
  </r>
  <r>
    <x v="45"/>
    <x v="0"/>
    <n v="30.4"/>
    <n v="0"/>
    <x v="2"/>
    <x v="0"/>
    <x v="1"/>
    <n v="1256.3"/>
    <n v="8380.9895145631017"/>
    <n v="1"/>
    <n v="0.14989876765947613"/>
  </r>
  <r>
    <x v="45"/>
    <x v="1"/>
    <n v="30.6"/>
    <n v="2"/>
    <x v="2"/>
    <x v="0"/>
    <x v="0"/>
    <n v="24059.68"/>
    <n v="8450.8394117647003"/>
    <n v="3"/>
    <n v="2.8470165894414823"/>
  </r>
  <r>
    <x v="45"/>
    <x v="0"/>
    <n v="35.5"/>
    <n v="0"/>
    <x v="2"/>
    <x v="0"/>
    <x v="0"/>
    <n v="1646.43"/>
    <n v="8296.2964356435587"/>
    <n v="1"/>
    <n v="0.19845361273813783"/>
  </r>
  <r>
    <x v="45"/>
    <x v="1"/>
    <n v="30.5"/>
    <n v="0"/>
    <x v="2"/>
    <x v="0"/>
    <x v="0"/>
    <n v="2128.4299999999998"/>
    <n v="8362.7950999999957"/>
    <n v="1"/>
    <n v="0.25451179594248352"/>
  </r>
  <r>
    <x v="45"/>
    <x v="0"/>
    <n v="30.6"/>
    <n v="0"/>
    <x v="2"/>
    <x v="0"/>
    <x v="0"/>
    <n v="1639.56"/>
    <n v="8425.7684848484805"/>
    <n v="1"/>
    <n v="0.19458877880970923"/>
  </r>
  <r>
    <x v="45"/>
    <x v="0"/>
    <n v="20.7"/>
    <n v="0"/>
    <x v="2"/>
    <x v="0"/>
    <x v="1"/>
    <n v="1242.82"/>
    <n v="8495.0155102040771"/>
    <n v="1"/>
    <n v="0.14629990945951121"/>
  </r>
  <r>
    <x v="45"/>
    <x v="1"/>
    <n v="28.3"/>
    <n v="0"/>
    <x v="2"/>
    <x v="1"/>
    <x v="0"/>
    <n v="17468.98"/>
    <n v="8569.7804123711285"/>
    <n v="1"/>
    <n v="2.0384396284859529"/>
  </r>
  <r>
    <x v="45"/>
    <x v="1"/>
    <n v="33.1"/>
    <n v="0"/>
    <x v="2"/>
    <x v="1"/>
    <x v="3"/>
    <n v="34439.86"/>
    <n v="8477.0804166666621"/>
    <n v="1"/>
    <n v="4.0627029952775136"/>
  </r>
  <r>
    <x v="45"/>
    <x v="1"/>
    <n v="24.5"/>
    <n v="1"/>
    <x v="2"/>
    <x v="0"/>
    <x v="0"/>
    <n v="2709.11"/>
    <n v="8203.7879999999932"/>
    <n v="2"/>
    <n v="0.33022671965682221"/>
  </r>
  <r>
    <x v="45"/>
    <x v="0"/>
    <n v="20.3"/>
    <n v="0"/>
    <x v="2"/>
    <x v="0"/>
    <x v="1"/>
    <n v="1242.26"/>
    <n v="8262.2420212765901"/>
    <n v="1"/>
    <n v="0.15035386240211585"/>
  </r>
  <r>
    <x v="45"/>
    <x v="0"/>
    <n v="35.4"/>
    <n v="0"/>
    <x v="2"/>
    <x v="0"/>
    <x v="1"/>
    <n v="1263.25"/>
    <n v="8337.7256989247253"/>
    <n v="1"/>
    <n v="0.15151014144815475"/>
  </r>
  <r>
    <x v="45"/>
    <x v="0"/>
    <n v="21.8"/>
    <n v="0"/>
    <x v="2"/>
    <x v="0"/>
    <x v="0"/>
    <n v="1627.28"/>
    <n v="8414.6221739130378"/>
    <n v="1"/>
    <n v="0.19338717370399397"/>
  </r>
  <r>
    <x v="45"/>
    <x v="1"/>
    <n v="28.9"/>
    <n v="0"/>
    <x v="2"/>
    <x v="1"/>
    <x v="0"/>
    <n v="17748.509999999998"/>
    <n v="8489.2083516483453"/>
    <n v="1"/>
    <n v="2.0907143828733781"/>
  </r>
  <r>
    <x v="45"/>
    <x v="0"/>
    <n v="27.6"/>
    <n v="0"/>
    <x v="2"/>
    <x v="0"/>
    <x v="1"/>
    <n v="1252.4100000000001"/>
    <n v="8386.3272222222167"/>
    <n v="1"/>
    <n v="0.14933951023057448"/>
  </r>
  <r>
    <x v="45"/>
    <x v="1"/>
    <n v="36.6"/>
    <n v="0"/>
    <x v="2"/>
    <x v="0"/>
    <x v="0"/>
    <n v="2136.88"/>
    <n v="8466.4835955056114"/>
    <n v="1"/>
    <n v="0.25239285895910218"/>
  </r>
  <r>
    <x v="45"/>
    <x v="0"/>
    <n v="25.6"/>
    <n v="1"/>
    <x v="2"/>
    <x v="0"/>
    <x v="0"/>
    <n v="2221.56"/>
    <n v="8538.4109090909024"/>
    <n v="2"/>
    <n v="0.26018424548234032"/>
  </r>
  <r>
    <x v="45"/>
    <x v="1"/>
    <n v="22.5"/>
    <n v="0"/>
    <x v="2"/>
    <x v="0"/>
    <x v="0"/>
    <n v="2117.34"/>
    <n v="8611.018390804591"/>
    <n v="1"/>
    <n v="0.24588729275750176"/>
  </r>
  <r>
    <x v="45"/>
    <x v="1"/>
    <n v="23.4"/>
    <n v="2"/>
    <x v="2"/>
    <x v="0"/>
    <x v="1"/>
    <n v="2913.57"/>
    <n v="8686.5262790697598"/>
    <n v="3"/>
    <n v="0.33541255806941672"/>
  </r>
  <r>
    <x v="45"/>
    <x v="0"/>
    <n v="22.6"/>
    <n v="0"/>
    <x v="2"/>
    <x v="0"/>
    <x v="0"/>
    <n v="1628.47"/>
    <n v="8754.4434117646997"/>
    <n v="1"/>
    <n v="0.18601639457873165"/>
  </r>
  <r>
    <x v="45"/>
    <x v="1"/>
    <n v="39.6"/>
    <n v="1"/>
    <x v="2"/>
    <x v="0"/>
    <x v="0"/>
    <n v="2730.11"/>
    <n v="8839.2764285714202"/>
    <n v="2"/>
    <n v="0.30886125375323659"/>
  </r>
  <r>
    <x v="45"/>
    <x v="1"/>
    <n v="40.5"/>
    <n v="0"/>
    <x v="2"/>
    <x v="0"/>
    <x v="1"/>
    <n v="1759.34"/>
    <n v="8912.8808433734866"/>
    <n v="1"/>
    <n v="0.19739296765175843"/>
  </r>
  <r>
    <x v="45"/>
    <x v="1"/>
    <n v="24.6"/>
    <n v="1"/>
    <x v="2"/>
    <x v="0"/>
    <x v="0"/>
    <n v="2709.24"/>
    <n v="9000.1191463414543"/>
    <n v="2"/>
    <n v="0.30102268158319939"/>
  </r>
  <r>
    <x v="45"/>
    <x v="0"/>
    <n v="26"/>
    <n v="1"/>
    <x v="2"/>
    <x v="1"/>
    <x v="0"/>
    <n v="16450.89"/>
    <n v="9077.7843209876464"/>
    <n v="2"/>
    <n v="1.812214238442071"/>
  </r>
  <r>
    <x v="45"/>
    <x v="0"/>
    <n v="27.3"/>
    <n v="2"/>
    <x v="2"/>
    <x v="0"/>
    <x v="0"/>
    <n v="22493.66"/>
    <n v="8985.6204999999936"/>
    <n v="3"/>
    <n v="2.5032951258068397"/>
  </r>
  <r>
    <x v="45"/>
    <x v="1"/>
    <n v="18.600000000000001"/>
    <n v="0"/>
    <x v="2"/>
    <x v="0"/>
    <x v="1"/>
    <n v="1728.9"/>
    <n v="8814.6326582278398"/>
    <n v="1"/>
    <n v="0.19613976747927137"/>
  </r>
  <r>
    <x v="45"/>
    <x v="1"/>
    <n v="32.5"/>
    <n v="0"/>
    <x v="2"/>
    <x v="1"/>
    <x v="0"/>
    <n v="36898.730000000003"/>
    <n v="8905.4753846153762"/>
    <n v="1"/>
    <n v="4.1433756656881311"/>
  </r>
  <r>
    <x v="45"/>
    <x v="0"/>
    <n v="44.9"/>
    <n v="0"/>
    <x v="2"/>
    <x v="1"/>
    <x v="3"/>
    <n v="39722.75"/>
    <n v="8541.9266233766193"/>
    <n v="1"/>
    <n v="4.650326764841445"/>
  </r>
  <r>
    <x v="45"/>
    <x v="1"/>
    <n v="27.9"/>
    <n v="3"/>
    <x v="2"/>
    <x v="0"/>
    <x v="0"/>
    <n v="18838.7"/>
    <n v="8131.6526315789424"/>
    <n v="4"/>
    <n v="2.3167123404707026"/>
  </r>
  <r>
    <x v="45"/>
    <x v="1"/>
    <n v="30"/>
    <n v="0"/>
    <x v="2"/>
    <x v="1"/>
    <x v="0"/>
    <n v="33307.550000000003"/>
    <n v="7988.8919999999953"/>
    <n v="1"/>
    <n v="4.169232729645115"/>
  </r>
  <r>
    <x v="45"/>
    <x v="0"/>
    <n v="19.8"/>
    <n v="0"/>
    <x v="2"/>
    <x v="0"/>
    <x v="1"/>
    <n v="1241.57"/>
    <n v="7646.7479729729712"/>
    <n v="1"/>
    <n v="0.16236575396341868"/>
  </r>
  <r>
    <x v="45"/>
    <x v="0"/>
    <n v="34.9"/>
    <n v="0"/>
    <x v="2"/>
    <x v="1"/>
    <x v="1"/>
    <n v="34828.65"/>
    <n v="7734.4901369862982"/>
    <n v="1"/>
    <n v="4.503031147903279"/>
  </r>
  <r>
    <x v="45"/>
    <x v="1"/>
    <n v="25.7"/>
    <n v="1"/>
    <x v="2"/>
    <x v="0"/>
    <x v="0"/>
    <n v="2710.83"/>
    <n v="7358.1823611111113"/>
    <n v="2"/>
    <n v="0.36841027674539112"/>
  </r>
  <r>
    <x v="45"/>
    <x v="1"/>
    <n v="34.700000000000003"/>
    <n v="2"/>
    <x v="2"/>
    <x v="1"/>
    <x v="1"/>
    <n v="36397.58"/>
    <n v="7423.6380281690163"/>
    <n v="3"/>
    <n v="4.9029303236350259"/>
  </r>
  <r>
    <x v="45"/>
    <x v="1"/>
    <n v="20.6"/>
    <n v="0"/>
    <x v="2"/>
    <x v="0"/>
    <x v="1"/>
    <n v="1731.68"/>
    <n v="7009.7245714285746"/>
    <n v="1"/>
    <n v="0.24703966359224375"/>
  </r>
  <r>
    <x v="46"/>
    <x v="0"/>
    <n v="33.799999999999997"/>
    <n v="1"/>
    <x v="2"/>
    <x v="0"/>
    <x v="3"/>
    <n v="1725.55"/>
    <n v="7086.2179710144956"/>
    <n v="2"/>
    <n v="0.24350789194718522"/>
  </r>
  <r>
    <x v="46"/>
    <x v="0"/>
    <n v="34.1"/>
    <n v="0"/>
    <x v="2"/>
    <x v="0"/>
    <x v="3"/>
    <n v="1137.01"/>
    <n v="7165.0513235294147"/>
    <n v="1"/>
    <n v="0.15868832596720647"/>
  </r>
  <r>
    <x v="46"/>
    <x v="1"/>
    <n v="26.3"/>
    <n v="0"/>
    <x v="2"/>
    <x v="0"/>
    <x v="2"/>
    <n v="2198.19"/>
    <n v="7255.0220895522416"/>
    <n v="1"/>
    <n v="0.30298873978144786"/>
  </r>
  <r>
    <x v="46"/>
    <x v="1"/>
    <n v="38.700000000000003"/>
    <n v="2"/>
    <x v="2"/>
    <x v="0"/>
    <x v="2"/>
    <n v="3393.36"/>
    <n v="7331.6407575757612"/>
    <n v="3"/>
    <n v="0.46283773471765538"/>
  </r>
  <r>
    <x v="46"/>
    <x v="1"/>
    <n v="35.6"/>
    <n v="0"/>
    <x v="2"/>
    <x v="0"/>
    <x v="2"/>
    <n v="2211.13"/>
    <n v="7392.2296923076956"/>
    <n v="1"/>
    <n v="0.29911543499532856"/>
  </r>
  <r>
    <x v="46"/>
    <x v="0"/>
    <n v="31.7"/>
    <n v="2"/>
    <x v="2"/>
    <x v="1"/>
    <x v="3"/>
    <n v="34303.17"/>
    <n v="7473.1843750000035"/>
    <n v="3"/>
    <n v="4.5901677623201937"/>
  </r>
  <r>
    <x v="46"/>
    <x v="1"/>
    <n v="30.1"/>
    <n v="0"/>
    <x v="2"/>
    <x v="0"/>
    <x v="2"/>
    <n v="21344.85"/>
    <n v="7047.3115873015904"/>
    <n v="1"/>
    <n v="3.0287932831664284"/>
  </r>
  <r>
    <x v="46"/>
    <x v="0"/>
    <n v="23.8"/>
    <n v="0"/>
    <x v="2"/>
    <x v="0"/>
    <x v="2"/>
    <n v="1705.62"/>
    <n v="6816.7061290322608"/>
    <n v="1"/>
    <n v="0.2502117544330959"/>
  </r>
  <r>
    <x v="46"/>
    <x v="0"/>
    <n v="25.2"/>
    <n v="0"/>
    <x v="2"/>
    <x v="1"/>
    <x v="2"/>
    <n v="15518.18"/>
    <n v="6900.4944262295103"/>
    <n v="1"/>
    <n v="2.2488504506305742"/>
  </r>
  <r>
    <x v="46"/>
    <x v="1"/>
    <n v="36.9"/>
    <n v="0"/>
    <x v="2"/>
    <x v="1"/>
    <x v="3"/>
    <n v="36149.480000000003"/>
    <n v="6756.8663333333352"/>
    <n v="1"/>
    <n v="5.3500362766783542"/>
  </r>
  <r>
    <x v="46"/>
    <x v="0"/>
    <n v="16"/>
    <n v="0"/>
    <x v="2"/>
    <x v="0"/>
    <x v="2"/>
    <n v="1694.8"/>
    <n v="6258.6864406779669"/>
    <n v="1"/>
    <n v="0.27079164550963064"/>
  </r>
  <r>
    <x v="46"/>
    <x v="1"/>
    <n v="38.299999999999997"/>
    <n v="0"/>
    <x v="2"/>
    <x v="0"/>
    <x v="3"/>
    <n v="1631.82"/>
    <n v="6337.3741379310359"/>
    <n v="1"/>
    <n v="0.25749150428614914"/>
  </r>
  <r>
    <x v="46"/>
    <x v="0"/>
    <n v="34.4"/>
    <n v="0"/>
    <x v="2"/>
    <x v="0"/>
    <x v="3"/>
    <n v="1137.47"/>
    <n v="6419.9277192982463"/>
    <n v="1"/>
    <n v="0.17717800725088775"/>
  </r>
  <r>
    <x v="46"/>
    <x v="1"/>
    <n v="26.7"/>
    <n v="0"/>
    <x v="2"/>
    <x v="0"/>
    <x v="3"/>
    <n v="1615.77"/>
    <n v="6514.2573214285731"/>
    <n v="1"/>
    <n v="0.24803594949879298"/>
  </r>
  <r>
    <x v="46"/>
    <x v="0"/>
    <n v="17.3"/>
    <n v="2"/>
    <x v="2"/>
    <x v="1"/>
    <x v="2"/>
    <n v="12829.46"/>
    <n v="6603.3207272727286"/>
    <n v="3"/>
    <n v="1.9428800341337895"/>
  </r>
  <r>
    <x v="46"/>
    <x v="0"/>
    <n v="29.4"/>
    <n v="1"/>
    <x v="2"/>
    <x v="0"/>
    <x v="3"/>
    <n v="1719.44"/>
    <n v="6488.0218518518541"/>
    <n v="2"/>
    <n v="0.26501760309411199"/>
  </r>
  <r>
    <x v="46"/>
    <x v="0"/>
    <n v="23"/>
    <n v="0"/>
    <x v="2"/>
    <x v="0"/>
    <x v="2"/>
    <n v="1704.57"/>
    <n v="6577.9950943396243"/>
    <n v="1"/>
    <n v="0.25913214825392394"/>
  </r>
  <r>
    <x v="46"/>
    <x v="1"/>
    <n v="38.299999999999997"/>
    <n v="0"/>
    <x v="2"/>
    <x v="0"/>
    <x v="3"/>
    <n v="14133.04"/>
    <n v="6671.7148076923095"/>
    <n v="1"/>
    <n v="2.1183519391004215"/>
  </r>
  <r>
    <x v="46"/>
    <x v="1"/>
    <n v="20.8"/>
    <n v="0"/>
    <x v="2"/>
    <x v="0"/>
    <x v="3"/>
    <n v="1607.51"/>
    <n v="6525.4143137254914"/>
    <n v="1"/>
    <n v="0.24634604374756397"/>
  </r>
  <r>
    <x v="46"/>
    <x v="0"/>
    <n v="30.4"/>
    <n v="3"/>
    <x v="2"/>
    <x v="0"/>
    <x v="2"/>
    <n v="3481.87"/>
    <n v="6623.7724000000007"/>
    <n v="4"/>
    <n v="0.52566268732301247"/>
  </r>
  <r>
    <x v="46"/>
    <x v="1"/>
    <n v="38.200000000000003"/>
    <n v="0"/>
    <x v="2"/>
    <x v="0"/>
    <x v="3"/>
    <n v="1631.67"/>
    <n v="6687.8928571428587"/>
    <n v="1"/>
    <n v="0.24397370514949718"/>
  </r>
  <r>
    <x v="46"/>
    <x v="1"/>
    <n v="29.2"/>
    <n v="0"/>
    <x v="2"/>
    <x v="0"/>
    <x v="2"/>
    <n v="7323.73"/>
    <n v="6793.2308333333349"/>
    <n v="1"/>
    <n v="1.0780923215598073"/>
  </r>
  <r>
    <x v="46"/>
    <x v="0"/>
    <n v="43"/>
    <n v="0"/>
    <x v="2"/>
    <x v="0"/>
    <x v="3"/>
    <n v="1149.4000000000001"/>
    <n v="6781.9436170212775"/>
    <n v="1"/>
    <n v="0.16947943906747373"/>
  </r>
  <r>
    <x v="46"/>
    <x v="1"/>
    <n v="24.1"/>
    <n v="1"/>
    <x v="2"/>
    <x v="0"/>
    <x v="3"/>
    <n v="2201.1"/>
    <n v="6904.3902173913057"/>
    <n v="2"/>
    <n v="0.31879716103758171"/>
  </r>
  <r>
    <x v="46"/>
    <x v="1"/>
    <n v="30.1"/>
    <n v="0"/>
    <x v="2"/>
    <x v="0"/>
    <x v="2"/>
    <n v="2203.4699999999998"/>
    <n v="7008.9077777777784"/>
    <n v="1"/>
    <n v="0.31438136580798681"/>
  </r>
  <r>
    <x v="46"/>
    <x v="1"/>
    <n v="31.4"/>
    <n v="0"/>
    <x v="2"/>
    <x v="0"/>
    <x v="3"/>
    <n v="1622.19"/>
    <n v="7118.1222727272743"/>
    <n v="1"/>
    <n v="0.22789577613963433"/>
  </r>
  <r>
    <x v="46"/>
    <x v="1"/>
    <n v="25.1"/>
    <n v="0"/>
    <x v="2"/>
    <x v="0"/>
    <x v="2"/>
    <n v="2196.4699999999998"/>
    <n v="7245.9346511627919"/>
    <n v="1"/>
    <n v="0.30313135651140893"/>
  </r>
  <r>
    <x v="46"/>
    <x v="1"/>
    <n v="33.9"/>
    <n v="0"/>
    <x v="2"/>
    <x v="0"/>
    <x v="3"/>
    <n v="11482.63"/>
    <n v="7366.1600000000017"/>
    <n v="1"/>
    <n v="1.558835268308046"/>
  </r>
  <r>
    <x v="46"/>
    <x v="0"/>
    <n v="25.5"/>
    <n v="0"/>
    <x v="2"/>
    <x v="0"/>
    <x v="2"/>
    <n v="1708"/>
    <n v="7265.7582926829273"/>
    <n v="1"/>
    <n v="0.23507525728182602"/>
  </r>
  <r>
    <x v="46"/>
    <x v="1"/>
    <n v="32.1"/>
    <n v="2"/>
    <x v="2"/>
    <x v="0"/>
    <x v="3"/>
    <n v="2801.26"/>
    <n v="7404.7022500000003"/>
    <n v="3"/>
    <n v="0.37830825675671159"/>
  </r>
  <r>
    <x v="46"/>
    <x v="1"/>
    <n v="37.299999999999997"/>
    <n v="1"/>
    <x v="2"/>
    <x v="0"/>
    <x v="3"/>
    <n v="2219.4499999999998"/>
    <n v="7522.7392307692298"/>
    <n v="2"/>
    <n v="0.29503215941901689"/>
  </r>
  <r>
    <x v="46"/>
    <x v="1"/>
    <n v="39.200000000000003"/>
    <n v="0"/>
    <x v="2"/>
    <x v="0"/>
    <x v="3"/>
    <n v="1633.04"/>
    <n v="7662.2994736842093"/>
    <n v="1"/>
    <n v="0.21312662153294784"/>
  </r>
  <r>
    <x v="46"/>
    <x v="1"/>
    <n v="33.200000000000003"/>
    <n v="0"/>
    <x v="2"/>
    <x v="0"/>
    <x v="2"/>
    <n v="2207.6999999999998"/>
    <n v="7825.2524324324313"/>
    <n v="1"/>
    <n v="0.28212508402284858"/>
  </r>
  <r>
    <x v="46"/>
    <x v="0"/>
    <n v="33.5"/>
    <n v="0"/>
    <x v="2"/>
    <x v="1"/>
    <x v="2"/>
    <n v="34617.839999999997"/>
    <n v="7981.2955555555545"/>
    <n v="1"/>
    <n v="4.3373710143967159"/>
  </r>
  <r>
    <x v="46"/>
    <x v="0"/>
    <n v="28.5"/>
    <n v="0"/>
    <x v="2"/>
    <x v="0"/>
    <x v="2"/>
    <n v="1712.23"/>
    <n v="7220.2514285714278"/>
    <n v="1"/>
    <n v="0.23714271129458098"/>
  </r>
  <r>
    <x v="46"/>
    <x v="0"/>
    <n v="33.700000000000003"/>
    <n v="0"/>
    <x v="2"/>
    <x v="0"/>
    <x v="3"/>
    <n v="1136.4000000000001"/>
    <n v="7382.2520588235275"/>
    <n v="1"/>
    <n v="0.15393676495260478"/>
  </r>
  <r>
    <x v="46"/>
    <x v="0"/>
    <n v="35.200000000000003"/>
    <n v="1"/>
    <x v="2"/>
    <x v="0"/>
    <x v="3"/>
    <n v="1727.54"/>
    <n v="7571.5203030303019"/>
    <n v="2"/>
    <n v="0.22816289607103049"/>
  </r>
  <r>
    <x v="46"/>
    <x v="1"/>
    <n v="40.299999999999997"/>
    <n v="0"/>
    <x v="2"/>
    <x v="0"/>
    <x v="2"/>
    <n v="2217.6"/>
    <n v="7754.1446874999983"/>
    <n v="1"/>
    <n v="0.28598898903380832"/>
  </r>
  <r>
    <x v="46"/>
    <x v="0"/>
    <n v="38.200000000000003"/>
    <n v="0"/>
    <x v="2"/>
    <x v="1"/>
    <x v="3"/>
    <n v="36307.800000000003"/>
    <n v="7932.7429032258042"/>
    <n v="1"/>
    <n v="4.5769540804398998"/>
  </r>
  <r>
    <x v="46"/>
    <x v="0"/>
    <n v="41.1"/>
    <n v="0"/>
    <x v="2"/>
    <x v="0"/>
    <x v="3"/>
    <n v="1146.8"/>
    <n v="6986.9076666666651"/>
    <n v="1"/>
    <n v="0.16413555963694576"/>
  </r>
  <r>
    <x v="46"/>
    <x v="1"/>
    <n v="42.2"/>
    <n v="0"/>
    <x v="2"/>
    <x v="1"/>
    <x v="3"/>
    <n v="38792.69"/>
    <n v="7188.2906896551713"/>
    <n v="1"/>
    <n v="5.3966501460253165"/>
  </r>
  <r>
    <x v="46"/>
    <x v="0"/>
    <n v="30.1"/>
    <n v="0"/>
    <x v="2"/>
    <x v="0"/>
    <x v="3"/>
    <n v="1131.51"/>
    <n v="6059.5621428571421"/>
    <n v="1"/>
    <n v="0.18673131380190486"/>
  </r>
  <r>
    <x v="46"/>
    <x v="1"/>
    <n v="31.1"/>
    <n v="0"/>
    <x v="2"/>
    <x v="0"/>
    <x v="3"/>
    <n v="1621.88"/>
    <n v="6242.0825925925919"/>
    <n v="1"/>
    <n v="0.25982994872971826"/>
  </r>
  <r>
    <x v="46"/>
    <x v="0"/>
    <n v="37.299999999999997"/>
    <n v="0"/>
    <x v="2"/>
    <x v="0"/>
    <x v="3"/>
    <n v="1141.45"/>
    <n v="6419.7826923076918"/>
    <n v="1"/>
    <n v="0.17780196849462016"/>
  </r>
  <r>
    <x v="46"/>
    <x v="1"/>
    <n v="40.299999999999997"/>
    <n v="0"/>
    <x v="2"/>
    <x v="0"/>
    <x v="3"/>
    <n v="1634.57"/>
    <n v="6630.9159999999983"/>
    <n v="1"/>
    <n v="0.24650742069421486"/>
  </r>
  <r>
    <x v="46"/>
    <x v="0"/>
    <n v="31.7"/>
    <n v="0"/>
    <x v="2"/>
    <x v="1"/>
    <x v="2"/>
    <n v="33732.69"/>
    <n v="6839.097083333334"/>
    <n v="1"/>
    <n v="4.9323309186830402"/>
  </r>
  <r>
    <x v="46"/>
    <x v="0"/>
    <n v="26.2"/>
    <n v="2"/>
    <x v="2"/>
    <x v="0"/>
    <x v="3"/>
    <n v="2304"/>
    <n v="5669.8104347826093"/>
    <n v="3"/>
    <n v="0.40636279228413735"/>
  </r>
  <r>
    <x v="46"/>
    <x v="0"/>
    <n v="23.2"/>
    <n v="0"/>
    <x v="2"/>
    <x v="0"/>
    <x v="3"/>
    <n v="1121.8699999999999"/>
    <n v="5822.8018181818188"/>
    <n v="1"/>
    <n v="0.19266841548632785"/>
  </r>
  <r>
    <x v="46"/>
    <x v="1"/>
    <n v="40.200000000000003"/>
    <n v="0"/>
    <x v="2"/>
    <x v="0"/>
    <x v="2"/>
    <n v="2217.4699999999998"/>
    <n v="6046.6557142857155"/>
    <n v="1"/>
    <n v="0.36672668410093973"/>
  </r>
  <r>
    <x v="46"/>
    <x v="0"/>
    <n v="23.3"/>
    <n v="1"/>
    <x v="2"/>
    <x v="0"/>
    <x v="3"/>
    <n v="1711.03"/>
    <n v="6238.1150000000007"/>
    <n v="2"/>
    <n v="0.27428638298588592"/>
  </r>
  <r>
    <x v="46"/>
    <x v="0"/>
    <n v="21.6"/>
    <n v="0"/>
    <x v="2"/>
    <x v="1"/>
    <x v="2"/>
    <n v="13747.87"/>
    <n v="6476.3826315789483"/>
    <n v="1"/>
    <n v="2.1227698828301405"/>
  </r>
  <r>
    <x v="46"/>
    <x v="0"/>
    <n v="23.1"/>
    <n v="0"/>
    <x v="2"/>
    <x v="0"/>
    <x v="2"/>
    <n v="1704.7"/>
    <n v="6072.4111111111124"/>
    <n v="1"/>
    <n v="0.28072868730524386"/>
  </r>
  <r>
    <x v="46"/>
    <x v="0"/>
    <n v="21.8"/>
    <n v="2"/>
    <x v="2"/>
    <x v="0"/>
    <x v="3"/>
    <n v="11884.05"/>
    <n v="6329.3352941176481"/>
    <n v="3"/>
    <n v="1.8776142276811891"/>
  </r>
  <r>
    <x v="46"/>
    <x v="1"/>
    <n v="31.4"/>
    <n v="4"/>
    <x v="2"/>
    <x v="0"/>
    <x v="2"/>
    <n v="4561.1899999999996"/>
    <n v="5982.1656249999996"/>
    <n v="5"/>
    <n v="0.76246468017173963"/>
  </r>
  <r>
    <x v="46"/>
    <x v="1"/>
    <n v="30.3"/>
    <n v="0"/>
    <x v="2"/>
    <x v="0"/>
    <x v="2"/>
    <n v="2203.7399999999998"/>
    <n v="6076.8973333333324"/>
    <n v="1"/>
    <n v="0.36264229575048496"/>
  </r>
  <r>
    <x v="46"/>
    <x v="1"/>
    <n v="28.2"/>
    <n v="0"/>
    <x v="2"/>
    <x v="0"/>
    <x v="2"/>
    <n v="2200.83"/>
    <n v="6353.5514285714289"/>
    <n v="1"/>
    <n v="0.34639367049159903"/>
  </r>
  <r>
    <x v="46"/>
    <x v="0"/>
    <n v="27.4"/>
    <n v="1"/>
    <x v="2"/>
    <x v="1"/>
    <x v="2"/>
    <n v="17178.68"/>
    <n v="6672.9915384615397"/>
    <n v="2"/>
    <n v="2.5743596258119266"/>
  </r>
  <r>
    <x v="46"/>
    <x v="1"/>
    <n v="27.3"/>
    <n v="3"/>
    <x v="2"/>
    <x v="1"/>
    <x v="3"/>
    <n v="18223.45"/>
    <n v="5797.5175000000008"/>
    <n v="4"/>
    <n v="3.1433195328862737"/>
  </r>
  <r>
    <x v="46"/>
    <x v="0"/>
    <n v="21.5"/>
    <n v="0"/>
    <x v="2"/>
    <x v="0"/>
    <x v="2"/>
    <n v="1702.46"/>
    <n v="4667.8872727272737"/>
    <n v="1"/>
    <n v="0.36471746221183182"/>
  </r>
  <r>
    <x v="46"/>
    <x v="0"/>
    <n v="39.1"/>
    <n v="0"/>
    <x v="2"/>
    <x v="0"/>
    <x v="2"/>
    <n v="12890.06"/>
    <n v="4964.43"/>
    <n v="1"/>
    <n v="2.596483382785133"/>
  </r>
  <r>
    <x v="46"/>
    <x v="0"/>
    <n v="33.299999999999997"/>
    <n v="0"/>
    <x v="2"/>
    <x v="0"/>
    <x v="3"/>
    <n v="1135.94"/>
    <n v="4083.8044444444449"/>
    <n v="1"/>
    <n v="0.27815729559365121"/>
  </r>
  <r>
    <x v="46"/>
    <x v="1"/>
    <n v="39.799999999999997"/>
    <n v="0"/>
    <x v="2"/>
    <x v="0"/>
    <x v="3"/>
    <n v="1633.96"/>
    <n v="4452.2875000000004"/>
    <n v="1"/>
    <n v="0.36699337138493415"/>
  </r>
  <r>
    <x v="46"/>
    <x v="1"/>
    <n v="21.7"/>
    <n v="0"/>
    <x v="2"/>
    <x v="1"/>
    <x v="2"/>
    <n v="14283.46"/>
    <n v="4854.9057142857137"/>
    <n v="1"/>
    <n v="2.9420674345889903"/>
  </r>
  <r>
    <x v="46"/>
    <x v="0"/>
    <n v="30"/>
    <n v="1"/>
    <x v="2"/>
    <x v="0"/>
    <x v="3"/>
    <n v="1720.35"/>
    <n v="3283.4799999999996"/>
    <n v="2"/>
    <n v="0.52394106253121697"/>
  </r>
  <r>
    <x v="46"/>
    <x v="0"/>
    <n v="26.1"/>
    <n v="0"/>
    <x v="2"/>
    <x v="0"/>
    <x v="2"/>
    <n v="1708.93"/>
    <n v="3596.1059999999998"/>
    <n v="1"/>
    <n v="0.4752168039540548"/>
  </r>
  <r>
    <x v="46"/>
    <x v="0"/>
    <n v="28.3"/>
    <n v="1"/>
    <x v="2"/>
    <x v="0"/>
    <x v="2"/>
    <n v="11272.33"/>
    <n v="4067.9"/>
    <n v="2"/>
    <n v="2.7710440276309645"/>
  </r>
  <r>
    <x v="46"/>
    <x v="0"/>
    <n v="53.1"/>
    <n v="0"/>
    <x v="2"/>
    <x v="0"/>
    <x v="3"/>
    <n v="1163.46"/>
    <n v="1666.4233333333334"/>
    <n v="1"/>
    <n v="0.69817793397836081"/>
  </r>
  <r>
    <x v="46"/>
    <x v="1"/>
    <n v="31.9"/>
    <n v="0"/>
    <x v="2"/>
    <x v="0"/>
    <x v="2"/>
    <n v="2205.98"/>
    <n v="1917.905"/>
    <n v="1"/>
    <n v="1.1502029558294076"/>
  </r>
  <r>
    <x v="46"/>
    <x v="1"/>
    <n v="36.9"/>
    <n v="0"/>
    <x v="2"/>
    <x v="0"/>
    <x v="3"/>
    <n v="1629.83"/>
    <n v="1629.83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s v="A00100"/>
    <s v="North"/>
    <s v="Khan"/>
    <x v="0"/>
    <m/>
    <d v="2020-09-01T00:00:00"/>
    <d v="2020-09-15T00:00:00"/>
    <n v="2"/>
    <n v="140"/>
    <m/>
    <m/>
    <n v="0.5"/>
    <n v="360"/>
    <n v="360"/>
    <s v="Account"/>
    <n v="280"/>
    <n v="140"/>
    <x v="0"/>
  </r>
  <r>
    <s v="A00101"/>
    <s v="South"/>
    <s v="Lopez"/>
    <x v="1"/>
    <m/>
    <d v="2020-09-01T00:00:00"/>
    <d v="2020-09-04T00:00:00"/>
    <n v="1"/>
    <n v="80"/>
    <m/>
    <m/>
    <n v="0.5"/>
    <n v="90.04"/>
    <n v="90.04"/>
    <s v="Account"/>
    <n v="80"/>
    <n v="40"/>
    <x v="1"/>
  </r>
  <r>
    <s v="A00102"/>
    <s v="Central"/>
    <n v="0"/>
    <x v="2"/>
    <m/>
    <d v="2020-09-01T00:00:00"/>
    <d v="2020-09-17T00:00:00"/>
    <n v="1"/>
    <n v="80"/>
    <m/>
    <m/>
    <n v="0.25"/>
    <n v="120"/>
    <n v="120"/>
    <s v="P.O."/>
    <n v="80"/>
    <n v="20"/>
    <x v="2"/>
  </r>
  <r>
    <s v="A00103"/>
    <s v="South"/>
    <s v="Lopez"/>
    <x v="2"/>
    <m/>
    <d v="2020-09-01T00:00:00"/>
    <d v="2020-09-17T00:00:00"/>
    <n v="1"/>
    <n v="80"/>
    <m/>
    <m/>
    <n v="0.25"/>
    <n v="16.25"/>
    <n v="16.25"/>
    <s v="Account"/>
    <n v="80"/>
    <n v="20"/>
    <x v="3"/>
  </r>
  <r>
    <s v="A00104"/>
    <s v="Northwest"/>
    <s v="Cartier"/>
    <x v="2"/>
    <s v="Yes"/>
    <d v="2020-09-01T00:00:00"/>
    <d v="2020-09-17T00:00:00"/>
    <n v="1"/>
    <n v="80"/>
    <m/>
    <m/>
    <n v="0.25"/>
    <n v="45.24"/>
    <n v="45.24"/>
    <s v="Account"/>
    <n v="80"/>
    <n v="20"/>
    <x v="4"/>
  </r>
  <r>
    <s v="A00105"/>
    <s v="South"/>
    <s v="Lopez"/>
    <x v="0"/>
    <m/>
    <d v="2020-09-01T00:00:00"/>
    <d v="2020-09-15T00:00:00"/>
    <n v="1"/>
    <n v="80"/>
    <m/>
    <m/>
    <n v="0.25"/>
    <n v="97.63"/>
    <n v="97.63"/>
    <s v="Account"/>
    <n v="80"/>
    <n v="20"/>
    <x v="5"/>
  </r>
  <r>
    <s v="A00106"/>
    <s v="Central"/>
    <s v="Cartier"/>
    <x v="0"/>
    <m/>
    <d v="2020-09-02T00:00:00"/>
    <d v="2020-09-16T00:00:00"/>
    <n v="2"/>
    <n v="140"/>
    <m/>
    <m/>
    <n v="0.25"/>
    <n v="29.13"/>
    <n v="29.13"/>
    <s v="Account"/>
    <n v="280"/>
    <n v="70"/>
    <x v="6"/>
  </r>
  <r>
    <s v="A00107"/>
    <s v="South"/>
    <s v="Lopez"/>
    <x v="1"/>
    <m/>
    <d v="2020-09-02T00:00:00"/>
    <d v="2020-10-02T00:00:00"/>
    <n v="1"/>
    <n v="80"/>
    <m/>
    <m/>
    <n v="0.75"/>
    <n v="35.1"/>
    <n v="35.1"/>
    <s v="Account"/>
    <n v="80"/>
    <n v="60"/>
    <x v="7"/>
  </r>
  <r>
    <s v="A00108"/>
    <s v="Northwest"/>
    <s v="Burton"/>
    <x v="2"/>
    <m/>
    <d v="2020-09-02T00:00:00"/>
    <d v="2020-10-01T00:00:00"/>
    <n v="1"/>
    <n v="80"/>
    <m/>
    <m/>
    <n v="0.25"/>
    <n v="76.7"/>
    <n v="76.7"/>
    <s v="C.O.D."/>
    <n v="80"/>
    <n v="20"/>
    <x v="8"/>
  </r>
  <r>
    <s v="A00109"/>
    <s v="Central"/>
    <s v="Khan"/>
    <x v="3"/>
    <s v="Yes"/>
    <d v="2020-09-02T00:00:00"/>
    <d v="2020-10-06T00:00:00"/>
    <n v="1"/>
    <n v="80"/>
    <m/>
    <m/>
    <n v="1.5"/>
    <n v="374.08"/>
    <n v="374.08"/>
    <s v="C.O.D."/>
    <n v="80"/>
    <n v="120"/>
    <x v="9"/>
  </r>
  <r>
    <s v="A00110"/>
    <s v="West"/>
    <s v="Burton"/>
    <x v="1"/>
    <m/>
    <d v="2020-09-02T00:00:00"/>
    <d v="2020-12-08T00:00:00"/>
    <n v="2"/>
    <n v="140"/>
    <m/>
    <m/>
    <n v="4.75"/>
    <n v="832.16"/>
    <n v="832.16"/>
    <s v="Account"/>
    <n v="280"/>
    <n v="1330"/>
    <x v="10"/>
  </r>
  <r>
    <s v="A00111"/>
    <s v="South"/>
    <s v="Lopez"/>
    <x v="2"/>
    <s v="Yes"/>
    <d v="2020-09-03T00:00:00"/>
    <d v="2020-09-23T00:00:00"/>
    <n v="1"/>
    <n v="80"/>
    <m/>
    <m/>
    <n v="0.25"/>
    <n v="70.209999999999994"/>
    <n v="70.209999999999994"/>
    <s v="Account"/>
    <n v="80"/>
    <n v="20"/>
    <x v="11"/>
  </r>
  <r>
    <s v="A00112"/>
    <s v="West"/>
    <s v="Burton"/>
    <x v="0"/>
    <m/>
    <d v="2020-09-04T00:00:00"/>
    <d v="2020-09-30T00:00:00"/>
    <n v="1"/>
    <n v="80"/>
    <m/>
    <m/>
    <n v="0.5"/>
    <n v="150"/>
    <n v="150"/>
    <s v="P.O."/>
    <n v="80"/>
    <n v="40"/>
    <x v="12"/>
  </r>
  <r>
    <s v="A00113"/>
    <s v="Central"/>
    <s v="Michner"/>
    <x v="0"/>
    <m/>
    <d v="2020-09-04T00:00:00"/>
    <d v="2020-10-24T00:00:00"/>
    <n v="2"/>
    <n v="140"/>
    <m/>
    <m/>
    <n v="1.5"/>
    <n v="275"/>
    <n v="275"/>
    <s v="C.O.D."/>
    <n v="280"/>
    <n v="420"/>
    <x v="13"/>
  </r>
  <r>
    <s v="A00114"/>
    <s v="Northwest"/>
    <s v="Khan"/>
    <x v="1"/>
    <s v="Yes"/>
    <d v="2020-09-04T00:00:00"/>
    <d v="2020-11-10T00:00:00"/>
    <n v="1"/>
    <n v="80"/>
    <m/>
    <m/>
    <n v="0.75"/>
    <n v="938"/>
    <n v="938"/>
    <s v="C.O.D."/>
    <n v="80"/>
    <n v="60"/>
    <x v="14"/>
  </r>
  <r>
    <s v="A00115"/>
    <s v="South"/>
    <s v="Lopez"/>
    <x v="0"/>
    <m/>
    <d v="2020-09-05T00:00:00"/>
    <d v="2020-09-21T00:00:00"/>
    <n v="1"/>
    <n v="80"/>
    <m/>
    <m/>
    <n v="0.25"/>
    <n v="61.25"/>
    <n v="61.25"/>
    <s v="Account"/>
    <n v="80"/>
    <n v="20"/>
    <x v="15"/>
  </r>
  <r>
    <s v="A00116"/>
    <s v="West"/>
    <s v="Burton"/>
    <x v="0"/>
    <m/>
    <d v="2020-09-05T00:00:00"/>
    <d v="2020-09-22T00:00:00"/>
    <n v="1"/>
    <n v="80"/>
    <m/>
    <m/>
    <n v="1.5"/>
    <n v="48"/>
    <n v="48"/>
    <s v="C.O.D."/>
    <n v="80"/>
    <n v="120"/>
    <x v="16"/>
  </r>
  <r>
    <s v="A00117"/>
    <s v="Northwest"/>
    <s v="Burton"/>
    <x v="0"/>
    <m/>
    <d v="2020-09-07T00:00:00"/>
    <d v="2020-09-10T00:00:00"/>
    <n v="2"/>
    <n v="140"/>
    <m/>
    <m/>
    <n v="0.25"/>
    <n v="204.28"/>
    <n v="204.28"/>
    <s v="Account"/>
    <n v="280"/>
    <n v="70"/>
    <x v="17"/>
  </r>
  <r>
    <s v="A00118"/>
    <s v="Northwest"/>
    <s v="Cartier"/>
    <x v="1"/>
    <m/>
    <d v="2020-09-08T00:00:00"/>
    <d v="2020-09-15T00:00:00"/>
    <n v="2"/>
    <n v="140"/>
    <m/>
    <m/>
    <n v="0.5"/>
    <n v="240"/>
    <n v="240"/>
    <s v="Account"/>
    <n v="280"/>
    <n v="140"/>
    <x v="18"/>
  </r>
  <r>
    <s v="A00119"/>
    <s v="Southeast"/>
    <s v="Khan"/>
    <x v="1"/>
    <m/>
    <d v="2020-09-08T00:00:00"/>
    <d v="2020-09-17T00:00:00"/>
    <n v="2"/>
    <n v="140"/>
    <m/>
    <m/>
    <n v="0.5"/>
    <n v="120"/>
    <n v="120"/>
    <s v="Account"/>
    <n v="280"/>
    <n v="140"/>
    <x v="19"/>
  </r>
  <r>
    <s v="A00120"/>
    <s v="Central"/>
    <s v="Cartier"/>
    <x v="3"/>
    <m/>
    <d v="2020-09-08T00:00:00"/>
    <d v="2020-09-21T00:00:00"/>
    <n v="1"/>
    <n v="80"/>
    <m/>
    <m/>
    <n v="1.75"/>
    <n v="475"/>
    <n v="475"/>
    <s v="Account"/>
    <n v="80"/>
    <n v="140"/>
    <x v="20"/>
  </r>
  <r>
    <s v="A00121"/>
    <s v="Southeast"/>
    <s v="Khan"/>
    <x v="1"/>
    <m/>
    <d v="2020-09-08T00:00:00"/>
    <d v="2020-09-22T00:00:00"/>
    <n v="1"/>
    <n v="80"/>
    <m/>
    <m/>
    <n v="1.75"/>
    <n v="341"/>
    <n v="341"/>
    <s v="C.O.D."/>
    <n v="80"/>
    <n v="140"/>
    <x v="21"/>
  </r>
  <r>
    <s v="A00122"/>
    <s v="Northwest"/>
    <s v="Khan"/>
    <x v="0"/>
    <m/>
    <d v="2020-09-08T00:00:00"/>
    <d v="2020-10-28T00:00:00"/>
    <n v="1"/>
    <n v="80"/>
    <m/>
    <m/>
    <n v="0.75"/>
    <n v="61.18"/>
    <n v="61.18"/>
    <s v="C.O.D."/>
    <n v="80"/>
    <n v="60"/>
    <x v="22"/>
  </r>
  <r>
    <s v="A00123"/>
    <s v="South"/>
    <s v="Lopez"/>
    <x v="1"/>
    <m/>
    <d v="2020-09-08T00:00:00"/>
    <d v="2020-11-17T00:00:00"/>
    <n v="1"/>
    <n v="80"/>
    <m/>
    <m/>
    <n v="0.5"/>
    <n v="155.38999999999999"/>
    <n v="155.38999999999999"/>
    <s v="Account"/>
    <n v="80"/>
    <n v="40"/>
    <x v="23"/>
  </r>
  <r>
    <s v="A00124"/>
    <s v="Northwest"/>
    <s v="Michner"/>
    <x v="1"/>
    <s v="Yes"/>
    <d v="2020-09-09T00:00:00"/>
    <d v="2020-09-24T00:00:00"/>
    <n v="2"/>
    <n v="140"/>
    <m/>
    <m/>
    <n v="0.5"/>
    <n v="204.28"/>
    <n v="204.28"/>
    <s v="C.O.D."/>
    <n v="280"/>
    <n v="140"/>
    <x v="24"/>
  </r>
  <r>
    <s v="A00125"/>
    <s v="South"/>
    <s v="Lopez"/>
    <x v="0"/>
    <m/>
    <d v="2020-09-09T00:00:00"/>
    <d v="2020-09-29T00:00:00"/>
    <n v="1"/>
    <n v="80"/>
    <m/>
    <m/>
    <n v="0.5"/>
    <n v="37.92"/>
    <n v="37.92"/>
    <s v="Account"/>
    <n v="80"/>
    <n v="40"/>
    <x v="25"/>
  </r>
  <r>
    <s v="A00126"/>
    <s v="Northwest"/>
    <s v="Burton"/>
    <x v="2"/>
    <s v="Yes"/>
    <d v="2020-09-09T00:00:00"/>
    <d v="2020-09-29T00:00:00"/>
    <n v="1"/>
    <n v="80"/>
    <m/>
    <m/>
    <n v="0.25"/>
    <n v="88.41"/>
    <n v="88.41"/>
    <s v="Account"/>
    <n v="80"/>
    <n v="20"/>
    <x v="26"/>
  </r>
  <r>
    <s v="A00127"/>
    <s v="South"/>
    <s v="Lopez"/>
    <x v="2"/>
    <m/>
    <d v="2020-09-09T00:00:00"/>
    <d v="2020-09-29T00:00:00"/>
    <n v="1"/>
    <n v="80"/>
    <m/>
    <m/>
    <n v="0.25"/>
    <n v="202.29"/>
    <n v="202.29"/>
    <s v="Account"/>
    <n v="80"/>
    <n v="20"/>
    <x v="27"/>
  </r>
  <r>
    <s v="A00128"/>
    <s v="West"/>
    <s v="Khan"/>
    <x v="0"/>
    <m/>
    <d v="2020-09-10T00:00:00"/>
    <d v="2020-09-28T00:00:00"/>
    <n v="1"/>
    <n v="80"/>
    <m/>
    <m/>
    <n v="0.5"/>
    <n v="120"/>
    <n v="120"/>
    <s v="P.O."/>
    <n v="80"/>
    <n v="40"/>
    <x v="28"/>
  </r>
  <r>
    <s v="A00129"/>
    <s v="Northwest"/>
    <s v="Michner"/>
    <x v="2"/>
    <m/>
    <d v="2020-09-11T00:00:00"/>
    <d v="2020-09-14T00:00:00"/>
    <n v="1"/>
    <n v="80"/>
    <m/>
    <m/>
    <n v="0.25"/>
    <n v="120"/>
    <n v="120"/>
    <s v="Account"/>
    <n v="80"/>
    <n v="20"/>
    <x v="2"/>
  </r>
  <r>
    <s v="A00130"/>
    <s v="Southwest"/>
    <s v="Cartier"/>
    <x v="1"/>
    <m/>
    <d v="2020-09-11T00:00:00"/>
    <d v="2020-09-15T00:00:00"/>
    <n v="2"/>
    <n v="140"/>
    <m/>
    <m/>
    <n v="0.5"/>
    <n v="535.62"/>
    <n v="535.62"/>
    <s v="C.O.D."/>
    <n v="280"/>
    <n v="140"/>
    <x v="29"/>
  </r>
  <r>
    <s v="A00131"/>
    <s v="Northwest"/>
    <s v="Khan"/>
    <x v="0"/>
    <m/>
    <d v="2020-09-11T00:00:00"/>
    <d v="2020-09-23T00:00:00"/>
    <n v="2"/>
    <n v="140"/>
    <m/>
    <m/>
    <n v="0.25"/>
    <n v="24.63"/>
    <n v="24.63"/>
    <s v="Account"/>
    <n v="280"/>
    <n v="70"/>
    <x v="30"/>
  </r>
  <r>
    <s v="A00132"/>
    <s v="Northwest"/>
    <s v="Khan"/>
    <x v="1"/>
    <m/>
    <d v="2020-09-11T00:00:00"/>
    <d v="2020-09-26T00:00:00"/>
    <n v="2"/>
    <n v="140"/>
    <m/>
    <m/>
    <n v="0.5"/>
    <n v="43.26"/>
    <n v="43.26"/>
    <s v="Account"/>
    <n v="280"/>
    <n v="140"/>
    <x v="31"/>
  </r>
  <r>
    <s v="A00133"/>
    <s v="West"/>
    <s v="Khan"/>
    <x v="0"/>
    <m/>
    <d v="2020-09-11T00:00:00"/>
    <d v="2020-10-06T00:00:00"/>
    <n v="1"/>
    <n v="80"/>
    <m/>
    <m/>
    <n v="0.25"/>
    <n v="21.33"/>
    <n v="21.33"/>
    <s v="Account"/>
    <n v="80"/>
    <n v="20"/>
    <x v="32"/>
  </r>
  <r>
    <s v="A00134"/>
    <s v="West"/>
    <s v="Khan"/>
    <x v="1"/>
    <m/>
    <d v="2020-09-12T00:00:00"/>
    <d v="2020-09-28T00:00:00"/>
    <n v="1"/>
    <n v="80"/>
    <m/>
    <m/>
    <n v="1"/>
    <n v="0.46"/>
    <n v="0.46"/>
    <s v="C.O.D."/>
    <n v="80"/>
    <n v="80"/>
    <x v="33"/>
  </r>
  <r>
    <s v="A00135"/>
    <s v="Northwest"/>
    <s v="Khan"/>
    <x v="0"/>
    <m/>
    <d v="2020-09-14T00:00:00"/>
    <d v="2020-09-24T00:00:00"/>
    <n v="2"/>
    <n v="140"/>
    <m/>
    <m/>
    <n v="0.25"/>
    <n v="126.62"/>
    <n v="126.62"/>
    <s v="C.O.D."/>
    <n v="280"/>
    <n v="70"/>
    <x v="34"/>
  </r>
  <r>
    <s v="A00136"/>
    <s v="West"/>
    <s v="Khan"/>
    <x v="1"/>
    <m/>
    <d v="2020-09-14T00:00:00"/>
    <d v="2020-09-28T00:00:00"/>
    <n v="1"/>
    <n v="80"/>
    <m/>
    <m/>
    <n v="1.5"/>
    <n v="251"/>
    <n v="251"/>
    <s v="Account"/>
    <n v="80"/>
    <n v="120"/>
    <x v="35"/>
  </r>
  <r>
    <s v="A00137"/>
    <s v="Southeast"/>
    <s v="Cartier"/>
    <x v="0"/>
    <s v="Yes"/>
    <d v="2020-09-14T00:00:00"/>
    <d v="2020-10-05T00:00:00"/>
    <n v="1"/>
    <n v="80"/>
    <m/>
    <m/>
    <n v="0.5"/>
    <n v="395.28"/>
    <n v="395.28"/>
    <s v="P.O."/>
    <n v="80"/>
    <n v="40"/>
    <x v="36"/>
  </r>
  <r>
    <s v="A00138"/>
    <s v="Northwest"/>
    <s v="Michner"/>
    <x v="2"/>
    <s v="Yes"/>
    <d v="2020-09-14T00:00:00"/>
    <d v="2020-10-07T00:00:00"/>
    <n v="1"/>
    <n v="80"/>
    <m/>
    <m/>
    <n v="0.25"/>
    <n v="36"/>
    <n v="36"/>
    <s v="Account"/>
    <n v="80"/>
    <n v="20"/>
    <x v="37"/>
  </r>
  <r>
    <s v="A00139"/>
    <s v="South"/>
    <s v="Lopez"/>
    <x v="0"/>
    <m/>
    <d v="2020-09-14T00:00:00"/>
    <d v="2020-11-23T00:00:00"/>
    <n v="1"/>
    <n v="80"/>
    <m/>
    <m/>
    <n v="1.75"/>
    <n v="510.68"/>
    <n v="510.68"/>
    <s v="P.O."/>
    <n v="80"/>
    <n v="140"/>
    <x v="38"/>
  </r>
  <r>
    <s v="A00140"/>
    <s v="Northwest"/>
    <s v="Michner"/>
    <x v="1"/>
    <m/>
    <d v="2020-09-15T00:00:00"/>
    <d v="2020-10-07T00:00:00"/>
    <n v="2"/>
    <n v="140"/>
    <m/>
    <m/>
    <n v="0.5"/>
    <n v="42.66"/>
    <n v="42.66"/>
    <s v="Account"/>
    <n v="280"/>
    <n v="140"/>
    <x v="39"/>
  </r>
  <r>
    <s v="A00141"/>
    <s v="West"/>
    <s v="Khan"/>
    <x v="1"/>
    <m/>
    <d v="2020-09-16T00:00:00"/>
    <d v="2020-09-28T00:00:00"/>
    <n v="1"/>
    <n v="80"/>
    <m/>
    <m/>
    <n v="1"/>
    <n v="5.47"/>
    <n v="5.47"/>
    <s v="C.O.D."/>
    <n v="80"/>
    <n v="80"/>
    <x v="40"/>
  </r>
  <r>
    <s v="A00142"/>
    <s v="Northwest"/>
    <s v="Khan"/>
    <x v="0"/>
    <s v="Yes"/>
    <d v="2020-09-16T00:00:00"/>
    <d v="2020-09-28T00:00:00"/>
    <n v="1"/>
    <n v="80"/>
    <m/>
    <m/>
    <n v="0.25"/>
    <n v="45.24"/>
    <n v="45.24"/>
    <s v="Account"/>
    <n v="80"/>
    <n v="20"/>
    <x v="4"/>
  </r>
  <r>
    <s v="A00143"/>
    <s v="Northwest"/>
    <s v="Burton"/>
    <x v="0"/>
    <m/>
    <d v="2020-09-16T00:00:00"/>
    <d v="2020-10-01T00:00:00"/>
    <n v="2"/>
    <n v="140"/>
    <m/>
    <m/>
    <n v="0.75"/>
    <n v="199.45"/>
    <n v="199.45"/>
    <s v="C.O.D."/>
    <n v="280"/>
    <n v="210"/>
    <x v="41"/>
  </r>
  <r>
    <s v="A00144"/>
    <s v="Southeast"/>
    <s v="Burton"/>
    <x v="0"/>
    <m/>
    <d v="2020-09-16T00:00:00"/>
    <d v="2020-10-05T00:00:00"/>
    <n v="2"/>
    <n v="140"/>
    <m/>
    <m/>
    <n v="0.5"/>
    <n v="144"/>
    <n v="144"/>
    <s v="C.O.D."/>
    <n v="280"/>
    <n v="140"/>
    <x v="42"/>
  </r>
  <r>
    <s v="A00145"/>
    <s v="Southeast"/>
    <s v="Burton"/>
    <x v="2"/>
    <m/>
    <d v="2020-09-17T00:00:00"/>
    <d v="2020-10-06T00:00:00"/>
    <n v="1"/>
    <n v="80"/>
    <m/>
    <m/>
    <n v="0.25"/>
    <n v="6.22"/>
    <n v="6.22"/>
    <s v="C.O.D."/>
    <n v="80"/>
    <n v="20"/>
    <x v="43"/>
  </r>
  <r>
    <s v="A00146"/>
    <s v="Northwest"/>
    <s v="Michner"/>
    <x v="1"/>
    <m/>
    <d v="2020-09-17T00:00:00"/>
    <d v="2020-10-12T00:00:00"/>
    <n v="2"/>
    <n v="140"/>
    <m/>
    <m/>
    <n v="1"/>
    <n v="36"/>
    <n v="36"/>
    <s v="Account"/>
    <n v="280"/>
    <n v="280"/>
    <x v="44"/>
  </r>
  <r>
    <s v="A00147"/>
    <s v="Central"/>
    <s v="Cartier"/>
    <x v="0"/>
    <m/>
    <d v="2020-09-17T00:00:00"/>
    <d v="2020-10-12T00:00:00"/>
    <n v="2"/>
    <n v="140"/>
    <m/>
    <m/>
    <n v="0.75"/>
    <n v="40"/>
    <n v="40"/>
    <s v="C.O.D."/>
    <n v="280"/>
    <n v="210"/>
    <x v="45"/>
  </r>
  <r>
    <s v="A00148"/>
    <s v="South"/>
    <s v="Lopez"/>
    <x v="0"/>
    <m/>
    <d v="2020-09-17T00:00:00"/>
    <d v="2020-11-17T00:00:00"/>
    <n v="1"/>
    <n v="80"/>
    <m/>
    <m/>
    <n v="0.25"/>
    <n v="87.58"/>
    <n v="87.58"/>
    <s v="Account"/>
    <n v="80"/>
    <n v="20"/>
    <x v="46"/>
  </r>
  <r>
    <s v="A00149"/>
    <s v="West"/>
    <s v="Khan"/>
    <x v="1"/>
    <m/>
    <d v="2020-09-21T00:00:00"/>
    <d v="2020-09-28T00:00:00"/>
    <n v="1"/>
    <n v="80"/>
    <m/>
    <m/>
    <n v="0.5"/>
    <n v="30"/>
    <n v="30"/>
    <s v="C.O.D."/>
    <n v="80"/>
    <n v="40"/>
    <x v="47"/>
  </r>
  <r>
    <s v="A00150"/>
    <s v="Southeast"/>
    <s v="Michner"/>
    <x v="2"/>
    <m/>
    <d v="2020-09-21T00:00:00"/>
    <d v="2020-10-19T00:00:00"/>
    <n v="1"/>
    <n v="80"/>
    <m/>
    <m/>
    <n v="0.25"/>
    <n v="144"/>
    <n v="144"/>
    <s v="P.O."/>
    <n v="80"/>
    <n v="20"/>
    <x v="48"/>
  </r>
  <r>
    <s v="A00151"/>
    <s v="West"/>
    <s v="Khan"/>
    <x v="1"/>
    <s v="Yes"/>
    <d v="2020-09-21T00:00:00"/>
    <d v="2020-11-04T00:00:00"/>
    <n v="1"/>
    <n v="80"/>
    <m/>
    <m/>
    <n v="0.75"/>
    <n v="297.51"/>
    <n v="297.51"/>
    <s v="Account"/>
    <n v="80"/>
    <n v="60"/>
    <x v="49"/>
  </r>
  <r>
    <s v="A00152"/>
    <s v="West"/>
    <s v="Michner"/>
    <x v="0"/>
    <m/>
    <d v="2020-09-21T00:00:00"/>
    <d v="2020-11-25T00:00:00"/>
    <n v="1"/>
    <n v="80"/>
    <m/>
    <m/>
    <n v="0.5"/>
    <n v="64.17"/>
    <n v="64.17"/>
    <s v="P.O."/>
    <n v="80"/>
    <n v="40"/>
    <x v="50"/>
  </r>
  <r>
    <s v="A00153"/>
    <s v="South"/>
    <s v="Lopez"/>
    <x v="2"/>
    <m/>
    <d v="2020-09-22T00:00:00"/>
    <d v="2020-10-01T00:00:00"/>
    <n v="1"/>
    <n v="80"/>
    <m/>
    <m/>
    <n v="0.25"/>
    <n v="20.48"/>
    <n v="20.48"/>
    <s v="Account"/>
    <n v="80"/>
    <n v="20"/>
    <x v="51"/>
  </r>
  <r>
    <s v="A00154"/>
    <s v="West"/>
    <s v="Khan"/>
    <x v="3"/>
    <m/>
    <d v="2020-09-23T00:00:00"/>
    <d v="2020-10-07T00:00:00"/>
    <n v="1"/>
    <n v="80"/>
    <m/>
    <m/>
    <n v="1"/>
    <n v="200"/>
    <n v="200"/>
    <s v="C.O.D."/>
    <n v="80"/>
    <n v="80"/>
    <x v="52"/>
  </r>
  <r>
    <s v="A00155"/>
    <s v="Southeast"/>
    <s v="Burton"/>
    <x v="3"/>
    <m/>
    <d v="2020-09-23T00:00:00"/>
    <d v="2020-10-15T00:00:00"/>
    <n v="1"/>
    <n v="80"/>
    <m/>
    <m/>
    <n v="1.5"/>
    <n v="123.96"/>
    <n v="123.96"/>
    <s v="C.O.D."/>
    <n v="80"/>
    <n v="120"/>
    <x v="53"/>
  </r>
  <r>
    <s v="A00156"/>
    <s v="Central"/>
    <s v="Cartier"/>
    <x v="1"/>
    <m/>
    <d v="2020-09-23T00:00:00"/>
    <d v="2020-10-24T00:00:00"/>
    <n v="1"/>
    <n v="80"/>
    <m/>
    <m/>
    <n v="0.5"/>
    <n v="193.88"/>
    <n v="193.88"/>
    <s v="Account"/>
    <n v="80"/>
    <n v="40"/>
    <x v="54"/>
  </r>
  <r>
    <s v="A00157"/>
    <s v="Southeast"/>
    <s v="Khan"/>
    <x v="0"/>
    <m/>
    <d v="2020-09-23T00:00:00"/>
    <d v="2020-10-28T00:00:00"/>
    <n v="2"/>
    <n v="140"/>
    <m/>
    <m/>
    <n v="0.5"/>
    <n v="1.17"/>
    <n v="1.17"/>
    <s v="C.O.D."/>
    <n v="280"/>
    <n v="140"/>
    <x v="55"/>
  </r>
  <r>
    <s v="A00158"/>
    <s v="Central"/>
    <s v="Michner"/>
    <x v="0"/>
    <m/>
    <d v="2020-09-24T00:00:00"/>
    <d v="2020-10-05T00:00:00"/>
    <n v="2"/>
    <n v="140"/>
    <m/>
    <m/>
    <n v="0.75"/>
    <n v="664.79"/>
    <n v="664.79"/>
    <s v="Account"/>
    <n v="280"/>
    <n v="210"/>
    <x v="56"/>
  </r>
  <r>
    <s v="A00159"/>
    <s v="Northwest"/>
    <s v="Khan"/>
    <x v="2"/>
    <m/>
    <d v="2020-09-24T00:00:00"/>
    <d v="2020-10-15T00:00:00"/>
    <n v="1"/>
    <n v="80"/>
    <m/>
    <m/>
    <n v="0.25"/>
    <n v="160"/>
    <n v="160"/>
    <s v="Account"/>
    <n v="80"/>
    <n v="20"/>
    <x v="57"/>
  </r>
  <r>
    <s v="A00160"/>
    <s v="Northwest"/>
    <s v="Burton"/>
    <x v="1"/>
    <m/>
    <d v="2020-09-24T00:00:00"/>
    <d v="2020-11-05T00:00:00"/>
    <n v="2"/>
    <n v="140"/>
    <m/>
    <m/>
    <n v="0.75"/>
    <n v="159.5"/>
    <n v="159.5"/>
    <s v="Account"/>
    <n v="280"/>
    <n v="210"/>
    <x v="58"/>
  </r>
  <r>
    <s v="A00161"/>
    <s v="North"/>
    <s v="Cartier"/>
    <x v="0"/>
    <m/>
    <d v="2020-09-24T00:00:00"/>
    <d v="2020-11-17T00:00:00"/>
    <n v="2"/>
    <n v="140"/>
    <m/>
    <m/>
    <n v="0.75"/>
    <n v="169.64"/>
    <n v="169.64"/>
    <s v="P.O."/>
    <n v="280"/>
    <n v="210"/>
    <x v="59"/>
  </r>
  <r>
    <s v="A00162"/>
    <s v="Southwest"/>
    <s v="Burton"/>
    <x v="1"/>
    <m/>
    <d v="2020-09-28T00:00:00"/>
    <d v="2020-09-30T00:00:00"/>
    <n v="2"/>
    <n v="140"/>
    <m/>
    <m/>
    <n v="0.5"/>
    <n v="202.86"/>
    <n v="202.86"/>
    <s v="Account"/>
    <n v="280"/>
    <n v="140"/>
    <x v="60"/>
  </r>
  <r>
    <s v="A00163"/>
    <s v="South"/>
    <s v="Lopez"/>
    <x v="0"/>
    <m/>
    <d v="2020-09-28T00:00:00"/>
    <d v="2020-10-07T00:00:00"/>
    <n v="1"/>
    <n v="80"/>
    <m/>
    <m/>
    <n v="0.5"/>
    <n v="10.53"/>
    <n v="10.53"/>
    <s v="P.O."/>
    <n v="80"/>
    <n v="40"/>
    <x v="61"/>
  </r>
  <r>
    <s v="A00164"/>
    <s v="Central"/>
    <s v="Michner"/>
    <x v="1"/>
    <m/>
    <d v="2020-09-28T00:00:00"/>
    <d v="2020-10-27T00:00:00"/>
    <n v="2"/>
    <n v="140"/>
    <m/>
    <m/>
    <n v="0.75"/>
    <n v="1.82"/>
    <n v="1.82"/>
    <s v="C.O.D."/>
    <n v="280"/>
    <n v="210"/>
    <x v="62"/>
  </r>
  <r>
    <s v="A00165"/>
    <s v="South"/>
    <s v="Khan"/>
    <x v="0"/>
    <m/>
    <d v="2020-09-29T00:00:00"/>
    <d v="2020-10-08T00:00:00"/>
    <n v="2"/>
    <n v="140"/>
    <m/>
    <m/>
    <n v="0.5"/>
    <n v="54.12"/>
    <n v="54.12"/>
    <s v="Account"/>
    <n v="280"/>
    <n v="140"/>
    <x v="63"/>
  </r>
  <r>
    <s v="A00166"/>
    <s v="Northwest"/>
    <s v="Michner"/>
    <x v="2"/>
    <m/>
    <d v="2020-09-29T00:00:00"/>
    <d v="2020-10-21T00:00:00"/>
    <n v="2"/>
    <n v="140"/>
    <m/>
    <m/>
    <n v="0.25"/>
    <n v="367.71"/>
    <n v="367.71"/>
    <s v="Account"/>
    <n v="280"/>
    <n v="70"/>
    <x v="64"/>
  </r>
  <r>
    <s v="A00167"/>
    <s v="West"/>
    <s v="Lopez"/>
    <x v="0"/>
    <m/>
    <d v="2020-09-29T00:00:00"/>
    <d v="2020-10-19T00:00:00"/>
    <n v="1"/>
    <n v="80"/>
    <m/>
    <m/>
    <n v="1.5"/>
    <n v="139.04"/>
    <n v="139.04"/>
    <s v="Account"/>
    <n v="80"/>
    <n v="120"/>
    <x v="65"/>
  </r>
  <r>
    <s v="A00168"/>
    <s v="West"/>
    <s v="Khan"/>
    <x v="1"/>
    <m/>
    <d v="2020-09-29T00:00:00"/>
    <d v="2020-10-27T00:00:00"/>
    <n v="1"/>
    <n v="80"/>
    <m/>
    <m/>
    <n v="0.5"/>
    <n v="50.32"/>
    <n v="50.32"/>
    <s v="P.O."/>
    <n v="80"/>
    <n v="40"/>
    <x v="66"/>
  </r>
  <r>
    <s v="A00169"/>
    <s v="Central"/>
    <s v="Burton"/>
    <x v="3"/>
    <m/>
    <d v="2020-09-29T00:00:00"/>
    <d v="2020-11-24T00:00:00"/>
    <n v="1"/>
    <n v="80"/>
    <m/>
    <m/>
    <n v="1"/>
    <n v="122.43"/>
    <n v="122.43"/>
    <s v="C.O.D."/>
    <n v="80"/>
    <n v="80"/>
    <x v="67"/>
  </r>
  <r>
    <s v="A00170"/>
    <s v="West"/>
    <s v="Khan"/>
    <x v="0"/>
    <m/>
    <d v="2020-09-29T00:00:00"/>
    <d v="2020-12-02T00:00:00"/>
    <n v="1"/>
    <n v="80"/>
    <m/>
    <m/>
    <n v="1"/>
    <n v="78.55"/>
    <n v="78.55"/>
    <s v="P.O."/>
    <n v="80"/>
    <n v="80"/>
    <x v="68"/>
  </r>
  <r>
    <s v="A00171"/>
    <s v="Northwest"/>
    <s v="Khan"/>
    <x v="2"/>
    <s v="Yes"/>
    <d v="2020-09-30T00:00:00"/>
    <d v="2020-10-07T00:00:00"/>
    <n v="1"/>
    <n v="80"/>
    <m/>
    <m/>
    <n v="0.25"/>
    <n v="239.1"/>
    <n v="239.1"/>
    <s v="Account"/>
    <n v="80"/>
    <n v="20"/>
    <x v="69"/>
  </r>
  <r>
    <s v="A00172"/>
    <s v="Central"/>
    <s v="Cartier"/>
    <x v="1"/>
    <m/>
    <d v="2020-09-30T00:00:00"/>
    <d v="2020-10-19T00:00:00"/>
    <n v="1"/>
    <n v="80"/>
    <m/>
    <m/>
    <n v="0.5"/>
    <n v="61.18"/>
    <n v="61.18"/>
    <s v="C.O.D."/>
    <n v="80"/>
    <n v="40"/>
    <x v="70"/>
  </r>
  <r>
    <s v="A00173"/>
    <s v="Northwest"/>
    <s v="Cartier"/>
    <x v="3"/>
    <m/>
    <d v="2020-09-30T00:00:00"/>
    <d v="2020-11-18T00:00:00"/>
    <n v="2"/>
    <n v="140"/>
    <m/>
    <m/>
    <n v="2.25"/>
    <n v="800.71"/>
    <n v="800.71"/>
    <s v="Account"/>
    <n v="280"/>
    <n v="630"/>
    <x v="71"/>
  </r>
  <r>
    <s v="A00174"/>
    <s v="Northwest"/>
    <s v="Khan"/>
    <x v="0"/>
    <m/>
    <d v="2020-10-01T00:00:00"/>
    <d v="2020-10-26T00:00:00"/>
    <n v="1"/>
    <n v="80"/>
    <m/>
    <m/>
    <n v="0.25"/>
    <n v="19.2"/>
    <n v="19.2"/>
    <s v="Account"/>
    <n v="80"/>
    <n v="20"/>
    <x v="72"/>
  </r>
  <r>
    <s v="A00175"/>
    <s v="South"/>
    <s v="Lopez"/>
    <x v="0"/>
    <m/>
    <d v="2020-10-05T00:00:00"/>
    <d v="2020-10-13T00:00:00"/>
    <n v="1"/>
    <n v="80"/>
    <m/>
    <m/>
    <n v="0.25"/>
    <n v="19.5"/>
    <n v="19.5"/>
    <s v="Account"/>
    <n v="80"/>
    <n v="20"/>
    <x v="73"/>
  </r>
  <r>
    <s v="A00176"/>
    <s v="South"/>
    <s v="Lopez"/>
    <x v="2"/>
    <m/>
    <d v="2020-10-05T00:00:00"/>
    <d v="2020-10-13T00:00:00"/>
    <n v="1"/>
    <n v="80"/>
    <m/>
    <m/>
    <n v="0.25"/>
    <n v="22.43"/>
    <n v="22.43"/>
    <s v="Account"/>
    <n v="80"/>
    <n v="20"/>
    <x v="74"/>
  </r>
  <r>
    <s v="A00177"/>
    <s v="West"/>
    <s v="Burton"/>
    <x v="0"/>
    <m/>
    <d v="2020-10-05T00:00:00"/>
    <d v="2020-10-13T00:00:00"/>
    <n v="1"/>
    <n v="80"/>
    <m/>
    <m/>
    <n v="0.5"/>
    <n v="26.58"/>
    <n v="26.58"/>
    <s v="Account"/>
    <n v="80"/>
    <n v="40"/>
    <x v="75"/>
  </r>
  <r>
    <s v="A00178"/>
    <s v="Central"/>
    <s v="Cartier"/>
    <x v="0"/>
    <m/>
    <d v="2020-10-05T00:00:00"/>
    <d v="2020-10-24T00:00:00"/>
    <n v="1"/>
    <n v="80"/>
    <m/>
    <m/>
    <n v="0.5"/>
    <n v="288.20999999999998"/>
    <n v="288.20999999999998"/>
    <s v="C.O.D."/>
    <n v="80"/>
    <n v="40"/>
    <x v="76"/>
  </r>
  <r>
    <s v="A00179"/>
    <s v="South"/>
    <s v="Lopez"/>
    <x v="1"/>
    <m/>
    <d v="2020-10-05T00:00:00"/>
    <d v="2020-10-19T00:00:00"/>
    <n v="1"/>
    <n v="80"/>
    <m/>
    <m/>
    <n v="0.5"/>
    <n v="54.24"/>
    <n v="54.24"/>
    <s v="Account"/>
    <n v="80"/>
    <n v="40"/>
    <x v="77"/>
  </r>
  <r>
    <s v="A00180"/>
    <s v="West"/>
    <s v="Lopez"/>
    <x v="0"/>
    <m/>
    <d v="2020-10-06T00:00:00"/>
    <d v="2020-10-19T00:00:00"/>
    <n v="1"/>
    <n v="80"/>
    <m/>
    <m/>
    <n v="0.25"/>
    <n v="332.4"/>
    <n v="332.4"/>
    <s v="P.O."/>
    <n v="80"/>
    <n v="20"/>
    <x v="78"/>
  </r>
  <r>
    <s v="A00181"/>
    <s v="Northwest"/>
    <s v="Khan"/>
    <x v="0"/>
    <m/>
    <d v="2020-10-06T00:00:00"/>
    <d v="2020-10-23T00:00:00"/>
    <n v="2"/>
    <n v="140"/>
    <m/>
    <m/>
    <n v="0.75"/>
    <n v="124.16"/>
    <n v="124.16"/>
    <s v="C.O.D."/>
    <n v="280"/>
    <n v="210"/>
    <x v="79"/>
  </r>
  <r>
    <s v="A00182"/>
    <s v="Central"/>
    <s v="Burton"/>
    <x v="2"/>
    <m/>
    <d v="2020-10-06T00:00:00"/>
    <d v="2020-10-26T00:00:00"/>
    <n v="1"/>
    <n v="80"/>
    <m/>
    <m/>
    <n v="0.25"/>
    <n v="21.63"/>
    <n v="21.63"/>
    <s v="Account"/>
    <n v="80"/>
    <n v="20"/>
    <x v="80"/>
  </r>
  <r>
    <s v="A00183"/>
    <s v="Northwest"/>
    <s v="Khan"/>
    <x v="0"/>
    <m/>
    <d v="2020-10-07T00:00:00"/>
    <d v="2020-10-19T00:00:00"/>
    <n v="2"/>
    <n v="140"/>
    <m/>
    <s v="Yes"/>
    <n v="0.25"/>
    <n v="33"/>
    <n v="0"/>
    <s v="C.O.D."/>
    <n v="280"/>
    <n v="70"/>
    <x v="81"/>
  </r>
  <r>
    <s v="A00184"/>
    <s v="Northwest"/>
    <s v="Khan"/>
    <x v="0"/>
    <m/>
    <d v="2020-10-07T00:00:00"/>
    <d v="2020-10-19T00:00:00"/>
    <n v="2"/>
    <n v="140"/>
    <m/>
    <m/>
    <n v="0.5"/>
    <n v="154.5"/>
    <n v="154.5"/>
    <s v="C.O.D."/>
    <n v="280"/>
    <n v="140"/>
    <x v="82"/>
  </r>
  <r>
    <s v="A00185"/>
    <s v="South"/>
    <s v="Lopez"/>
    <x v="3"/>
    <m/>
    <d v="2020-10-07T00:00:00"/>
    <d v="2020-10-20T00:00:00"/>
    <n v="1"/>
    <n v="80"/>
    <m/>
    <m/>
    <n v="1"/>
    <n v="48.75"/>
    <n v="48.75"/>
    <s v="Account"/>
    <n v="80"/>
    <n v="80"/>
    <x v="83"/>
  </r>
  <r>
    <s v="A00186"/>
    <s v="South"/>
    <s v="Lopez"/>
    <x v="2"/>
    <m/>
    <d v="2020-10-08T00:00:00"/>
    <d v="2020-10-20T00:00:00"/>
    <n v="1"/>
    <n v="80"/>
    <m/>
    <m/>
    <n v="0.25"/>
    <n v="76.17"/>
    <n v="76.17"/>
    <s v="Account"/>
    <n v="80"/>
    <n v="20"/>
    <x v="84"/>
  </r>
  <r>
    <s v="A00187"/>
    <s v="Northwest"/>
    <s v="Khan"/>
    <x v="1"/>
    <m/>
    <d v="2020-10-08T00:00:00"/>
    <d v="2020-11-07T00:00:00"/>
    <n v="1"/>
    <n v="80"/>
    <m/>
    <m/>
    <n v="0.75"/>
    <n v="117"/>
    <n v="117"/>
    <s v="C.O.D."/>
    <n v="80"/>
    <n v="60"/>
    <x v="85"/>
  </r>
  <r>
    <s v="A00188"/>
    <s v="Northwest"/>
    <s v="Cartier"/>
    <x v="3"/>
    <m/>
    <d v="2020-10-08T00:00:00"/>
    <d v="2020-11-10T00:00:00"/>
    <n v="2"/>
    <n v="140"/>
    <m/>
    <m/>
    <n v="1.5"/>
    <n v="1575.97"/>
    <n v="1575.97"/>
    <s v="C.O.D."/>
    <n v="280"/>
    <n v="420"/>
    <x v="86"/>
  </r>
  <r>
    <s v="A00189"/>
    <s v="West"/>
    <s v="Khan"/>
    <x v="1"/>
    <m/>
    <d v="2020-10-08T00:00:00"/>
    <d v="2020-11-18T00:00:00"/>
    <n v="1"/>
    <n v="80"/>
    <m/>
    <m/>
    <n v="0.5"/>
    <n v="21.33"/>
    <n v="21.33"/>
    <s v="P.O."/>
    <n v="80"/>
    <n v="40"/>
    <x v="87"/>
  </r>
  <r>
    <s v="A00190"/>
    <s v="Southeast"/>
    <s v="Michner"/>
    <x v="1"/>
    <m/>
    <d v="2020-10-08T00:00:00"/>
    <d v="2020-11-30T00:00:00"/>
    <n v="1"/>
    <n v="80"/>
    <m/>
    <m/>
    <n v="0.5"/>
    <n v="74.790000000000006"/>
    <n v="74.790000000000006"/>
    <s v="Account"/>
    <n v="80"/>
    <n v="40"/>
    <x v="88"/>
  </r>
  <r>
    <s v="A00191"/>
    <s v="Northeast"/>
    <s v="Michner"/>
    <x v="3"/>
    <m/>
    <d v="2020-10-08T00:00:00"/>
    <d v="2020-12-01T00:00:00"/>
    <n v="2"/>
    <n v="140"/>
    <m/>
    <m/>
    <n v="4.75"/>
    <n v="1123.97"/>
    <n v="1123.97"/>
    <s v="C.O.D."/>
    <n v="280"/>
    <n v="1330"/>
    <x v="89"/>
  </r>
  <r>
    <s v="A00192"/>
    <s v="Central"/>
    <s v="Burton"/>
    <x v="0"/>
    <m/>
    <d v="2020-10-12T00:00:00"/>
    <d v="2020-10-26T00:00:00"/>
    <n v="2"/>
    <n v="140"/>
    <m/>
    <m/>
    <n v="1"/>
    <n v="128.97999999999999"/>
    <n v="128.97999999999999"/>
    <s v="Account"/>
    <n v="280"/>
    <n v="280"/>
    <x v="90"/>
  </r>
  <r>
    <s v="A00193"/>
    <s v="West"/>
    <s v="Khan"/>
    <x v="1"/>
    <m/>
    <d v="2020-10-12T00:00:00"/>
    <d v="2020-11-04T00:00:00"/>
    <n v="1"/>
    <n v="80"/>
    <m/>
    <m/>
    <n v="0.5"/>
    <n v="144"/>
    <n v="144"/>
    <s v="P.O."/>
    <n v="80"/>
    <n v="40"/>
    <x v="91"/>
  </r>
  <r>
    <s v="A00194"/>
    <s v="Central"/>
    <s v="Michner"/>
    <x v="0"/>
    <m/>
    <d v="2020-10-12T00:00:00"/>
    <d v="2020-11-05T00:00:00"/>
    <n v="2"/>
    <n v="140"/>
    <m/>
    <m/>
    <n v="1"/>
    <n v="1211.83"/>
    <n v="1211.83"/>
    <s v="Account"/>
    <n v="280"/>
    <n v="280"/>
    <x v="92"/>
  </r>
  <r>
    <s v="A00195"/>
    <s v="South"/>
    <s v="Michner"/>
    <x v="1"/>
    <m/>
    <d v="2020-10-12T00:00:00"/>
    <d v="2020-11-18T00:00:00"/>
    <n v="1"/>
    <n v="80"/>
    <m/>
    <m/>
    <n v="0.5"/>
    <n v="54.12"/>
    <n v="54.12"/>
    <s v="Account"/>
    <n v="80"/>
    <n v="40"/>
    <x v="93"/>
  </r>
  <r>
    <s v="A00196"/>
    <s v="Northwest"/>
    <s v="Michner"/>
    <x v="0"/>
    <s v="Yes"/>
    <d v="2020-10-12T00:00:00"/>
    <d v="2020-11-19T00:00:00"/>
    <n v="1"/>
    <n v="80"/>
    <m/>
    <m/>
    <n v="0.5"/>
    <n v="55.94"/>
    <n v="55.94"/>
    <s v="C.O.D."/>
    <n v="80"/>
    <n v="40"/>
    <x v="94"/>
  </r>
  <r>
    <s v="A00197"/>
    <s v="Southeast"/>
    <s v="Michner"/>
    <x v="0"/>
    <s v="Yes"/>
    <d v="2020-10-13T00:00:00"/>
    <d v="2020-10-27T00:00:00"/>
    <n v="1"/>
    <n v="80"/>
    <m/>
    <m/>
    <n v="0.5"/>
    <n v="11.06"/>
    <n v="11.06"/>
    <s v="P.O."/>
    <n v="80"/>
    <n v="40"/>
    <x v="95"/>
  </r>
  <r>
    <s v="A00198"/>
    <s v="West"/>
    <s v="Khan"/>
    <x v="3"/>
    <m/>
    <d v="2020-10-13T00:00:00"/>
    <d v="2020-10-27T00:00:00"/>
    <n v="1"/>
    <n v="80"/>
    <m/>
    <m/>
    <n v="2"/>
    <n v="77.17"/>
    <n v="77.17"/>
    <s v="Account"/>
    <n v="80"/>
    <n v="160"/>
    <x v="96"/>
  </r>
  <r>
    <s v="A00199"/>
    <s v="Northwest"/>
    <s v="Khan"/>
    <x v="0"/>
    <m/>
    <d v="2020-10-14T00:00:00"/>
    <d v="2020-10-19T00:00:00"/>
    <n v="2"/>
    <n v="140"/>
    <m/>
    <m/>
    <n v="0.5"/>
    <n v="66.16"/>
    <n v="66.16"/>
    <s v="Account"/>
    <n v="280"/>
    <n v="140"/>
    <x v="97"/>
  </r>
  <r>
    <s v="A00200"/>
    <s v="Southwest"/>
    <s v="Michner"/>
    <x v="2"/>
    <m/>
    <d v="2020-10-14T00:00:00"/>
    <d v="2020-10-27T00:00:00"/>
    <n v="1"/>
    <n v="80"/>
    <m/>
    <m/>
    <n v="0.25"/>
    <n v="27.95"/>
    <n v="27.95"/>
    <s v="Account"/>
    <n v="80"/>
    <n v="20"/>
    <x v="98"/>
  </r>
  <r>
    <s v="A00201"/>
    <s v="West"/>
    <s v="Khan"/>
    <x v="0"/>
    <m/>
    <d v="2020-10-14T00:00:00"/>
    <d v="2020-10-27T00:00:00"/>
    <n v="1"/>
    <n v="80"/>
    <m/>
    <m/>
    <n v="1"/>
    <n v="216.31"/>
    <n v="216.31"/>
    <s v="C.O.D."/>
    <n v="80"/>
    <n v="80"/>
    <x v="99"/>
  </r>
  <r>
    <s v="A00202"/>
    <s v="Central"/>
    <s v="Burton"/>
    <x v="3"/>
    <m/>
    <d v="2020-10-14T00:00:00"/>
    <d v="2020-11-03T00:00:00"/>
    <n v="2"/>
    <n v="140"/>
    <m/>
    <m/>
    <n v="2"/>
    <n v="619.51"/>
    <n v="619.51"/>
    <s v="P.O."/>
    <n v="280"/>
    <n v="560"/>
    <x v="100"/>
  </r>
  <r>
    <s v="A00203"/>
    <s v="West"/>
    <s v="Michner"/>
    <x v="1"/>
    <m/>
    <d v="2020-10-14T00:00:00"/>
    <d v="2020-11-10T00:00:00"/>
    <n v="1"/>
    <n v="80"/>
    <m/>
    <m/>
    <n v="0.5"/>
    <n v="3.12"/>
    <n v="3.12"/>
    <s v="C.O.D."/>
    <n v="80"/>
    <n v="40"/>
    <x v="101"/>
  </r>
  <r>
    <s v="A00204"/>
    <s v="Central"/>
    <s v="Michner"/>
    <x v="0"/>
    <m/>
    <d v="2020-10-15T00:00:00"/>
    <d v="2020-10-22T00:00:00"/>
    <n v="1"/>
    <n v="80"/>
    <m/>
    <m/>
    <n v="0.75"/>
    <n v="163.26"/>
    <n v="163.26"/>
    <s v="Account"/>
    <n v="80"/>
    <n v="60"/>
    <x v="102"/>
  </r>
  <r>
    <s v="A00205"/>
    <s v="South"/>
    <s v="Lopez"/>
    <x v="2"/>
    <m/>
    <d v="2020-10-15T00:00:00"/>
    <d v="2020-10-28T00:00:00"/>
    <n v="1"/>
    <n v="80"/>
    <m/>
    <m/>
    <n v="0.25"/>
    <n v="65.25"/>
    <n v="65.25"/>
    <s v="Account"/>
    <n v="80"/>
    <n v="20"/>
    <x v="103"/>
  </r>
  <r>
    <s v="A00206"/>
    <s v="West"/>
    <s v="Michner"/>
    <x v="2"/>
    <m/>
    <d v="2020-10-15T00:00:00"/>
    <d v="2020-11-10T00:00:00"/>
    <n v="1"/>
    <n v="80"/>
    <m/>
    <m/>
    <n v="0.25"/>
    <n v="30"/>
    <n v="30"/>
    <s v="P.O."/>
    <n v="80"/>
    <n v="20"/>
    <x v="104"/>
  </r>
  <r>
    <s v="A00207"/>
    <s v="West"/>
    <s v="Michner"/>
    <x v="1"/>
    <m/>
    <d v="2020-10-15T00:00:00"/>
    <d v="2020-11-10T00:00:00"/>
    <n v="1"/>
    <n v="80"/>
    <m/>
    <m/>
    <n v="0.5"/>
    <n v="105.84"/>
    <n v="105.84"/>
    <s v="Account"/>
    <n v="80"/>
    <n v="40"/>
    <x v="105"/>
  </r>
  <r>
    <s v="A00208"/>
    <s v="Northwest"/>
    <s v="Burton"/>
    <x v="1"/>
    <m/>
    <d v="2020-10-19T00:00:00"/>
    <d v="2020-11-05T00:00:00"/>
    <n v="2"/>
    <n v="140"/>
    <m/>
    <m/>
    <n v="1"/>
    <n v="547.09"/>
    <n v="547.09"/>
    <s v="C.O.D."/>
    <n v="280"/>
    <n v="280"/>
    <x v="106"/>
  </r>
  <r>
    <s v="A00209"/>
    <s v="West"/>
    <s v="Michner"/>
    <x v="1"/>
    <m/>
    <d v="2020-10-19T00:00:00"/>
    <d v="2020-11-25T00:00:00"/>
    <n v="1"/>
    <n v="80"/>
    <m/>
    <m/>
    <n v="1"/>
    <n v="120"/>
    <n v="120"/>
    <s v="P.O."/>
    <n v="80"/>
    <n v="80"/>
    <x v="107"/>
  </r>
  <r>
    <s v="A00210"/>
    <s v="Northwest"/>
    <s v="Khan"/>
    <x v="0"/>
    <m/>
    <d v="2020-10-20T00:00:00"/>
    <d v="2020-10-30T00:00:00"/>
    <n v="1"/>
    <n v="80"/>
    <m/>
    <m/>
    <n v="0.25"/>
    <n v="30"/>
    <n v="30"/>
    <s v="Account"/>
    <n v="80"/>
    <n v="20"/>
    <x v="104"/>
  </r>
  <r>
    <s v="A00211"/>
    <s v="Central"/>
    <s v="Cartier"/>
    <x v="2"/>
    <m/>
    <d v="2020-10-20T00:00:00"/>
    <d v="2020-11-24T00:00:00"/>
    <n v="1"/>
    <n v="80"/>
    <m/>
    <m/>
    <n v="0.25"/>
    <n v="27.63"/>
    <n v="27.63"/>
    <s v="Account"/>
    <n v="80"/>
    <n v="20"/>
    <x v="108"/>
  </r>
  <r>
    <s v="A00212"/>
    <s v="Central"/>
    <s v="Burton"/>
    <x v="0"/>
    <m/>
    <d v="2020-10-21T00:00:00"/>
    <d v="2020-11-06T00:00:00"/>
    <n v="1"/>
    <n v="80"/>
    <m/>
    <m/>
    <n v="0.25"/>
    <n v="250.42"/>
    <n v="250.42"/>
    <s v="Account"/>
    <n v="80"/>
    <n v="20"/>
    <x v="109"/>
  </r>
  <r>
    <s v="A00213"/>
    <s v="Northwest"/>
    <s v="Michner"/>
    <x v="0"/>
    <s v="Yes"/>
    <d v="2020-10-21T00:00:00"/>
    <d v="2020-11-05T00:00:00"/>
    <n v="2"/>
    <n v="140"/>
    <m/>
    <m/>
    <n v="0.25"/>
    <n v="38.700000000000003"/>
    <n v="38.700000000000003"/>
    <s v="C.O.D."/>
    <n v="280"/>
    <n v="70"/>
    <x v="110"/>
  </r>
  <r>
    <s v="A00214"/>
    <s v="Northwest"/>
    <s v="Cartier"/>
    <x v="0"/>
    <s v="Yes"/>
    <d v="2020-10-21T00:00:00"/>
    <d v="2020-11-10T00:00:00"/>
    <n v="2"/>
    <n v="140"/>
    <m/>
    <m/>
    <n v="0.25"/>
    <n v="33"/>
    <n v="33"/>
    <s v="Account"/>
    <n v="280"/>
    <n v="70"/>
    <x v="81"/>
  </r>
  <r>
    <s v="A00215"/>
    <s v="West"/>
    <s v="Michner"/>
    <x v="0"/>
    <m/>
    <d v="2020-10-21T00:00:00"/>
    <d v="2020-11-10T00:00:00"/>
    <n v="1"/>
    <n v="80"/>
    <m/>
    <m/>
    <n v="0.75"/>
    <n v="126"/>
    <n v="126"/>
    <s v="P.O."/>
    <n v="80"/>
    <n v="60"/>
    <x v="111"/>
  </r>
  <r>
    <s v="A00216"/>
    <s v="Central"/>
    <s v="Michner"/>
    <x v="4"/>
    <m/>
    <d v="2020-10-21T00:00:00"/>
    <d v="2021-01-25T00:00:00"/>
    <n v="2"/>
    <n v="140"/>
    <m/>
    <m/>
    <n v="8.25"/>
    <n v="4946"/>
    <n v="4946"/>
    <s v="Account"/>
    <n v="280"/>
    <n v="2310"/>
    <x v="112"/>
  </r>
  <r>
    <s v="A00217"/>
    <s v="Southeast"/>
    <s v="Michner"/>
    <x v="1"/>
    <s v="Yes"/>
    <d v="2020-10-22T00:00:00"/>
    <d v="2020-10-29T00:00:00"/>
    <n v="1"/>
    <n v="80"/>
    <m/>
    <m/>
    <n v="0.5"/>
    <n v="33.54"/>
    <n v="33.54"/>
    <s v="P.O."/>
    <n v="80"/>
    <n v="40"/>
    <x v="113"/>
  </r>
  <r>
    <s v="A00218"/>
    <s v="Central"/>
    <s v="Burton"/>
    <x v="0"/>
    <m/>
    <d v="2020-10-24T00:00:00"/>
    <d v="2020-11-06T00:00:00"/>
    <n v="2"/>
    <n v="140"/>
    <m/>
    <m/>
    <n v="0.25"/>
    <n v="25"/>
    <n v="25"/>
    <s v="Account"/>
    <n v="280"/>
    <n v="70"/>
    <x v="114"/>
  </r>
  <r>
    <s v="A00219"/>
    <s v="West"/>
    <s v="Khan"/>
    <x v="0"/>
    <m/>
    <d v="2020-10-24T00:00:00"/>
    <d v="2020-11-24T00:00:00"/>
    <n v="1"/>
    <n v="80"/>
    <m/>
    <m/>
    <n v="0.5"/>
    <n v="28.59"/>
    <n v="28.59"/>
    <s v="Account"/>
    <n v="80"/>
    <n v="40"/>
    <x v="115"/>
  </r>
  <r>
    <s v="A00220"/>
    <s v="West"/>
    <s v="Burton"/>
    <x v="1"/>
    <m/>
    <d v="2020-10-24T00:00:00"/>
    <d v="2020-12-14T00:00:00"/>
    <n v="2"/>
    <n v="140"/>
    <m/>
    <m/>
    <n v="2.5"/>
    <n v="213.48"/>
    <n v="213.48"/>
    <s v="Account"/>
    <n v="280"/>
    <n v="700"/>
    <x v="116"/>
  </r>
  <r>
    <s v="A00221"/>
    <s v="West"/>
    <s v="Khan"/>
    <x v="0"/>
    <m/>
    <d v="2020-10-26T00:00:00"/>
    <d v="2020-10-27T00:00:00"/>
    <n v="1"/>
    <n v="80"/>
    <m/>
    <m/>
    <n v="0.5"/>
    <n v="83.44"/>
    <n v="83.44"/>
    <s v="Account"/>
    <n v="80"/>
    <n v="40"/>
    <x v="117"/>
  </r>
  <r>
    <s v="A00222"/>
    <s v="Southeast"/>
    <s v="Khan"/>
    <x v="3"/>
    <m/>
    <d v="2020-10-26T00:00:00"/>
    <d v="2020-11-17T00:00:00"/>
    <n v="2"/>
    <n v="140"/>
    <m/>
    <m/>
    <n v="1"/>
    <n v="25"/>
    <n v="25"/>
    <s v="C.O.D."/>
    <n v="280"/>
    <n v="280"/>
    <x v="118"/>
  </r>
  <r>
    <s v="A00223"/>
    <s v="South"/>
    <s v="Lopez"/>
    <x v="0"/>
    <m/>
    <d v="2020-10-27T00:00:00"/>
    <d v="2020-11-17T00:00:00"/>
    <n v="1"/>
    <n v="80"/>
    <m/>
    <m/>
    <n v="0.25"/>
    <n v="67.959999999999994"/>
    <n v="67.959999999999994"/>
    <s v="Account"/>
    <n v="80"/>
    <n v="20"/>
    <x v="119"/>
  </r>
  <r>
    <s v="A00224"/>
    <s v="West"/>
    <s v="Khan"/>
    <x v="1"/>
    <m/>
    <d v="2020-10-27T00:00:00"/>
    <d v="2020-12-16T00:00:00"/>
    <n v="1"/>
    <n v="80"/>
    <m/>
    <m/>
    <n v="0.5"/>
    <n v="172.02"/>
    <n v="172.02"/>
    <s v="P.O."/>
    <n v="80"/>
    <n v="40"/>
    <x v="120"/>
  </r>
  <r>
    <s v="A00225"/>
    <s v="South"/>
    <s v="Lopez"/>
    <x v="0"/>
    <m/>
    <d v="2020-10-27T00:00:00"/>
    <d v="2021-01-16T00:00:00"/>
    <n v="1"/>
    <n v="80"/>
    <m/>
    <m/>
    <n v="0.5"/>
    <n v="102.22"/>
    <n v="102.22"/>
    <s v="P.O."/>
    <n v="80"/>
    <n v="40"/>
    <x v="121"/>
  </r>
  <r>
    <s v="A00226"/>
    <s v="South"/>
    <s v="Lopez"/>
    <x v="1"/>
    <m/>
    <d v="2020-10-28T00:00:00"/>
    <d v="2020-11-30T00:00:00"/>
    <n v="1"/>
    <n v="80"/>
    <m/>
    <m/>
    <n v="0.5"/>
    <n v="373.55"/>
    <n v="373.55"/>
    <s v="Account"/>
    <n v="80"/>
    <n v="40"/>
    <x v="122"/>
  </r>
  <r>
    <s v="A00227"/>
    <s v="South"/>
    <s v="Lopez"/>
    <x v="4"/>
    <m/>
    <d v="2020-10-28T00:00:00"/>
    <d v="2020-12-01T00:00:00"/>
    <n v="3"/>
    <n v="195"/>
    <m/>
    <m/>
    <n v="2.75"/>
    <n v="1249.0899999999999"/>
    <n v="1249.0899999999999"/>
    <s v="Account"/>
    <n v="585"/>
    <n v="1608.75"/>
    <x v="123"/>
  </r>
  <r>
    <s v="A00228"/>
    <s v="Northwest"/>
    <s v="Khan"/>
    <x v="2"/>
    <m/>
    <d v="2020-10-29T00:00:00"/>
    <d v="2020-11-06T00:00:00"/>
    <n v="1"/>
    <n v="80"/>
    <m/>
    <m/>
    <n v="0.25"/>
    <n v="240"/>
    <n v="240"/>
    <s v="Account"/>
    <n v="80"/>
    <n v="20"/>
    <x v="19"/>
  </r>
  <r>
    <s v="A00229"/>
    <s v="Northwest"/>
    <s v="Cartier"/>
    <x v="2"/>
    <m/>
    <d v="2020-10-29T00:00:00"/>
    <d v="2020-11-18T00:00:00"/>
    <n v="1"/>
    <n v="80"/>
    <m/>
    <m/>
    <n v="0.25"/>
    <n v="27"/>
    <n v="27"/>
    <s v="C.O.D."/>
    <n v="80"/>
    <n v="20"/>
    <x v="124"/>
  </r>
  <r>
    <s v="A00230"/>
    <s v="West"/>
    <s v="Khan"/>
    <x v="1"/>
    <m/>
    <d v="2020-11-02T00:00:00"/>
    <d v="2020-11-04T00:00:00"/>
    <n v="2"/>
    <n v="140"/>
    <m/>
    <m/>
    <n v="1"/>
    <n v="228.63"/>
    <n v="228.63"/>
    <s v="C.O.D."/>
    <n v="280"/>
    <n v="280"/>
    <x v="125"/>
  </r>
  <r>
    <s v="A00231"/>
    <s v="West"/>
    <s v="Michner"/>
    <x v="0"/>
    <m/>
    <d v="2020-11-02T00:00:00"/>
    <d v="2020-11-25T00:00:00"/>
    <n v="1"/>
    <n v="80"/>
    <m/>
    <m/>
    <n v="0.5"/>
    <n v="26.58"/>
    <n v="26.58"/>
    <s v="Account"/>
    <n v="80"/>
    <n v="40"/>
    <x v="75"/>
  </r>
  <r>
    <s v="A00232"/>
    <s v="North"/>
    <s v="Michner"/>
    <x v="1"/>
    <m/>
    <d v="2020-11-02T00:00:00"/>
    <d v="2020-12-07T00:00:00"/>
    <n v="2"/>
    <n v="140"/>
    <m/>
    <m/>
    <n v="0.75"/>
    <n v="5.71"/>
    <n v="5.71"/>
    <s v="Account"/>
    <n v="280"/>
    <n v="210"/>
    <x v="126"/>
  </r>
  <r>
    <s v="A00233"/>
    <s v="Central"/>
    <s v="Michner"/>
    <x v="1"/>
    <m/>
    <d v="2020-11-02T00:00:00"/>
    <d v="2021-01-11T00:00:00"/>
    <n v="2"/>
    <n v="140"/>
    <m/>
    <m/>
    <n v="0.5"/>
    <n v="263.05"/>
    <n v="263.05"/>
    <s v="C.O.D."/>
    <n v="280"/>
    <n v="140"/>
    <x v="127"/>
  </r>
  <r>
    <s v="A00234"/>
    <s v="Southeast"/>
    <s v="Cartier"/>
    <x v="1"/>
    <m/>
    <d v="2020-11-02T00:00:00"/>
    <d v="2021-04-15T00:00:00"/>
    <n v="2"/>
    <n v="140"/>
    <m/>
    <m/>
    <n v="1.75"/>
    <n v="8.25"/>
    <n v="8.25"/>
    <s v="Account"/>
    <n v="280"/>
    <n v="490"/>
    <x v="128"/>
  </r>
  <r>
    <s v="A00235"/>
    <s v="Southeast"/>
    <s v="Khan"/>
    <x v="1"/>
    <m/>
    <d v="2020-11-03T00:00:00"/>
    <d v="2020-11-30T00:00:00"/>
    <n v="1"/>
    <n v="80"/>
    <m/>
    <m/>
    <n v="0.5"/>
    <n v="15.63"/>
    <n v="15.63"/>
    <s v="Account"/>
    <n v="80"/>
    <n v="40"/>
    <x v="129"/>
  </r>
  <r>
    <s v="A00236"/>
    <s v="Central"/>
    <s v="Michner"/>
    <x v="1"/>
    <m/>
    <d v="2020-11-03T00:00:00"/>
    <d v="2020-12-02T00:00:00"/>
    <n v="1"/>
    <n v="80"/>
    <m/>
    <m/>
    <n v="0.5"/>
    <n v="15.63"/>
    <n v="15.63"/>
    <s v="Account"/>
    <n v="80"/>
    <n v="40"/>
    <x v="129"/>
  </r>
  <r>
    <s v="A00237"/>
    <s v="Southeast"/>
    <s v="Burton"/>
    <x v="0"/>
    <m/>
    <d v="2020-11-03T00:00:00"/>
    <d v="2020-12-08T00:00:00"/>
    <n v="1"/>
    <n v="80"/>
    <m/>
    <m/>
    <n v="0.75"/>
    <n v="28.5"/>
    <n v="28.5"/>
    <s v="C.O.D."/>
    <n v="80"/>
    <n v="60"/>
    <x v="130"/>
  </r>
  <r>
    <s v="A00238"/>
    <s v="West"/>
    <s v="Khan"/>
    <x v="1"/>
    <m/>
    <d v="2020-11-04T00:00:00"/>
    <d v="2020-11-09T00:00:00"/>
    <n v="1"/>
    <n v="80"/>
    <m/>
    <m/>
    <n v="0.5"/>
    <n v="748.44"/>
    <n v="748.44"/>
    <s v="Account"/>
    <n v="80"/>
    <n v="40"/>
    <x v="131"/>
  </r>
  <r>
    <s v="A00239"/>
    <s v="West"/>
    <s v="Michner"/>
    <x v="4"/>
    <m/>
    <d v="2020-11-04T00:00:00"/>
    <d v="2020-11-17T00:00:00"/>
    <n v="1"/>
    <n v="80"/>
    <m/>
    <m/>
    <n v="1"/>
    <n v="86.36"/>
    <n v="86.36"/>
    <s v="P.O."/>
    <n v="80"/>
    <n v="80"/>
    <x v="132"/>
  </r>
  <r>
    <s v="A00240"/>
    <s v="North"/>
    <s v="Cartier"/>
    <x v="2"/>
    <m/>
    <d v="2020-11-04T00:00:00"/>
    <d v="2020-11-17T00:00:00"/>
    <n v="1"/>
    <n v="80"/>
    <m/>
    <m/>
    <n v="0.25"/>
    <n v="108"/>
    <n v="108"/>
    <s v="P.O."/>
    <n v="80"/>
    <n v="20"/>
    <x v="133"/>
  </r>
  <r>
    <s v="A00241"/>
    <s v="Central"/>
    <s v="Cartier"/>
    <x v="1"/>
    <m/>
    <d v="2020-11-04T00:00:00"/>
    <d v="2020-11-24T00:00:00"/>
    <n v="2"/>
    <n v="140"/>
    <m/>
    <m/>
    <n v="0.5"/>
    <n v="279.31"/>
    <n v="279.31"/>
    <s v="Account"/>
    <n v="280"/>
    <n v="140"/>
    <x v="134"/>
  </r>
  <r>
    <s v="A00242"/>
    <s v="West"/>
    <s v="Khan"/>
    <x v="0"/>
    <m/>
    <d v="2020-11-04T00:00:00"/>
    <d v="2020-12-02T00:00:00"/>
    <n v="1"/>
    <n v="80"/>
    <m/>
    <m/>
    <n v="0.5"/>
    <n v="25.26"/>
    <n v="25.26"/>
    <s v="Account"/>
    <n v="80"/>
    <n v="40"/>
    <x v="135"/>
  </r>
  <r>
    <s v="A00243"/>
    <s v="Central"/>
    <s v="Cartier"/>
    <x v="1"/>
    <m/>
    <d v="2020-11-05T00:00:00"/>
    <d v="2020-11-18T00:00:00"/>
    <n v="1"/>
    <n v="80"/>
    <m/>
    <m/>
    <n v="1"/>
    <n v="351.02"/>
    <n v="351.02"/>
    <s v="C.O.D."/>
    <n v="80"/>
    <n v="80"/>
    <x v="136"/>
  </r>
  <r>
    <s v="A00244"/>
    <s v="West"/>
    <s v="Michner"/>
    <x v="1"/>
    <m/>
    <d v="2020-11-05T00:00:00"/>
    <d v="2020-11-25T00:00:00"/>
    <n v="1"/>
    <n v="80"/>
    <m/>
    <m/>
    <n v="0.5"/>
    <n v="27.95"/>
    <n v="27.95"/>
    <s v="Account"/>
    <n v="80"/>
    <n v="40"/>
    <x v="137"/>
  </r>
  <r>
    <s v="A00245"/>
    <s v="Northwest"/>
    <s v="Burton"/>
    <x v="0"/>
    <m/>
    <d v="2020-11-07T00:00:00"/>
    <d v="2020-12-09T00:00:00"/>
    <n v="2"/>
    <n v="140"/>
    <m/>
    <m/>
    <n v="0.75"/>
    <n v="62.13"/>
    <n v="62.13"/>
    <s v="Account"/>
    <n v="280"/>
    <n v="210"/>
    <x v="138"/>
  </r>
  <r>
    <s v="A00246"/>
    <s v="South"/>
    <s v="Lopez"/>
    <x v="4"/>
    <m/>
    <d v="2020-11-09T00:00:00"/>
    <d v="2020-11-26T00:00:00"/>
    <n v="1"/>
    <n v="80"/>
    <m/>
    <m/>
    <n v="7"/>
    <n v="3396.25"/>
    <n v="3396.25"/>
    <s v="P.O."/>
    <n v="80"/>
    <n v="560"/>
    <x v="139"/>
  </r>
  <r>
    <s v="A00247"/>
    <s v="East"/>
    <s v="Ling"/>
    <x v="1"/>
    <m/>
    <d v="2020-11-09T00:00:00"/>
    <d v="2021-03-03T00:00:00"/>
    <n v="2"/>
    <n v="140"/>
    <m/>
    <m/>
    <n v="0.5"/>
    <n v="22"/>
    <n v="22"/>
    <s v="Account"/>
    <n v="280"/>
    <n v="140"/>
    <x v="140"/>
  </r>
  <r>
    <s v="A00248"/>
    <s v="West"/>
    <s v="Khan"/>
    <x v="1"/>
    <m/>
    <d v="2020-11-10T00:00:00"/>
    <d v="2020-12-09T00:00:00"/>
    <n v="1"/>
    <n v="80"/>
    <m/>
    <m/>
    <n v="0.5"/>
    <n v="163.37"/>
    <n v="163.37"/>
    <s v="P.O."/>
    <n v="80"/>
    <n v="40"/>
    <x v="141"/>
  </r>
  <r>
    <s v="A00249"/>
    <s v="South"/>
    <s v="Lopez"/>
    <x v="0"/>
    <m/>
    <d v="2020-11-11T00:00:00"/>
    <d v="2020-11-25T00:00:00"/>
    <n v="1"/>
    <n v="80"/>
    <m/>
    <m/>
    <n v="0.25"/>
    <n v="25.41"/>
    <n v="25.41"/>
    <s v="Account"/>
    <n v="80"/>
    <n v="20"/>
    <x v="142"/>
  </r>
  <r>
    <s v="A00250"/>
    <s v="Southeast"/>
    <s v="Cartier"/>
    <x v="1"/>
    <m/>
    <d v="2020-11-11T00:00:00"/>
    <d v="2020-12-03T00:00:00"/>
    <n v="2"/>
    <n v="140"/>
    <m/>
    <m/>
    <n v="0.75"/>
    <n v="182.7"/>
    <n v="182.7"/>
    <s v="C.O.D."/>
    <n v="280"/>
    <n v="210"/>
    <x v="143"/>
  </r>
  <r>
    <s v="A00251"/>
    <s v="Southeast"/>
    <s v="Khan"/>
    <x v="1"/>
    <m/>
    <d v="2020-11-11T00:00:00"/>
    <d v="2020-11-30T00:00:00"/>
    <n v="1"/>
    <n v="80"/>
    <m/>
    <m/>
    <n v="0.5"/>
    <n v="73.510000000000005"/>
    <n v="73.510000000000005"/>
    <s v="C.O.D."/>
    <n v="80"/>
    <n v="40"/>
    <x v="144"/>
  </r>
  <r>
    <s v="A00252"/>
    <s v="Central"/>
    <s v="Cartier"/>
    <x v="1"/>
    <s v="Yes"/>
    <d v="2020-11-11T00:00:00"/>
    <d v="2020-12-01T00:00:00"/>
    <n v="2"/>
    <n v="140"/>
    <m/>
    <m/>
    <n v="0.5"/>
    <n v="115.22"/>
    <n v="115.22"/>
    <s v="Account"/>
    <n v="280"/>
    <n v="140"/>
    <x v="145"/>
  </r>
  <r>
    <s v="A00253"/>
    <s v="Northwest"/>
    <s v="Cartier"/>
    <x v="1"/>
    <m/>
    <d v="2020-11-12T00:00:00"/>
    <d v="2020-11-19T00:00:00"/>
    <n v="2"/>
    <n v="140"/>
    <m/>
    <m/>
    <n v="0.75"/>
    <n v="340.45"/>
    <n v="340.45"/>
    <s v="C.O.D."/>
    <n v="280"/>
    <n v="210"/>
    <x v="146"/>
  </r>
  <r>
    <s v="A00254"/>
    <s v="West"/>
    <s v="Khan"/>
    <x v="0"/>
    <m/>
    <d v="2020-11-12T00:00:00"/>
    <d v="2020-11-26T00:00:00"/>
    <n v="1"/>
    <n v="80"/>
    <m/>
    <m/>
    <n v="0.5"/>
    <n v="12"/>
    <n v="12"/>
    <s v="Account"/>
    <n v="80"/>
    <n v="40"/>
    <x v="147"/>
  </r>
  <r>
    <s v="A00255"/>
    <s v="Southeast"/>
    <s v="Khan"/>
    <x v="1"/>
    <m/>
    <d v="2020-11-13T00:00:00"/>
    <d v="2020-11-24T00:00:00"/>
    <n v="1"/>
    <n v="80"/>
    <m/>
    <m/>
    <n v="0.5"/>
    <n v="36.75"/>
    <n v="36.75"/>
    <s v="Account"/>
    <n v="80"/>
    <n v="40"/>
    <x v="148"/>
  </r>
  <r>
    <s v="A00256"/>
    <s v="South"/>
    <s v="Lopez"/>
    <x v="4"/>
    <m/>
    <d v="2020-11-14T00:00:00"/>
    <d v="2020-12-05T00:00:00"/>
    <n v="1"/>
    <n v="80"/>
    <m/>
    <m/>
    <n v="1.75"/>
    <n v="183.95"/>
    <n v="183.95"/>
    <s v="P.O."/>
    <n v="80"/>
    <n v="140"/>
    <x v="149"/>
  </r>
  <r>
    <s v="A00257"/>
    <s v="West"/>
    <s v="Khan"/>
    <x v="0"/>
    <s v="Yes"/>
    <d v="2020-11-14T00:00:00"/>
    <d v="2020-12-02T00:00:00"/>
    <n v="1"/>
    <n v="80"/>
    <m/>
    <m/>
    <n v="0.25"/>
    <n v="26.58"/>
    <n v="26.58"/>
    <s v="P.O."/>
    <n v="80"/>
    <n v="20"/>
    <x v="150"/>
  </r>
  <r>
    <s v="A00258"/>
    <s v="West"/>
    <s v="Khan"/>
    <x v="0"/>
    <m/>
    <d v="2020-11-16T00:00:00"/>
    <d v="2020-12-02T00:00:00"/>
    <n v="1"/>
    <n v="80"/>
    <m/>
    <m/>
    <n v="0.5"/>
    <n v="13.42"/>
    <n v="13.42"/>
    <s v="C.O.D."/>
    <n v="80"/>
    <n v="40"/>
    <x v="151"/>
  </r>
  <r>
    <s v="A00259"/>
    <s v="West"/>
    <s v="Khan"/>
    <x v="4"/>
    <m/>
    <d v="2020-11-16T00:00:00"/>
    <d v="2020-12-03T00:00:00"/>
    <n v="1"/>
    <n v="80"/>
    <m/>
    <m/>
    <n v="1"/>
    <n v="324"/>
    <n v="324"/>
    <s v="P.O."/>
    <n v="80"/>
    <n v="80"/>
    <x v="152"/>
  </r>
  <r>
    <s v="A00260"/>
    <s v="Southeast"/>
    <s v="Khan"/>
    <x v="1"/>
    <m/>
    <d v="2020-11-17T00:00:00"/>
    <d v="2020-12-09T00:00:00"/>
    <n v="2"/>
    <n v="140"/>
    <m/>
    <m/>
    <n v="0.5"/>
    <n v="504.21"/>
    <n v="504.21"/>
    <s v="C.O.D."/>
    <n v="280"/>
    <n v="140"/>
    <x v="153"/>
  </r>
  <r>
    <s v="A00261"/>
    <s v="Central"/>
    <s v="Khan"/>
    <x v="0"/>
    <s v="Yes"/>
    <d v="2020-11-17T00:00:00"/>
    <d v="2020-12-15T00:00:00"/>
    <n v="2"/>
    <n v="140"/>
    <m/>
    <m/>
    <n v="0.5"/>
    <n v="338.07"/>
    <n v="338.07"/>
    <s v="Account"/>
    <n v="280"/>
    <n v="140"/>
    <x v="154"/>
  </r>
  <r>
    <s v="A00262"/>
    <s v="Southeast"/>
    <s v="Burton"/>
    <x v="0"/>
    <m/>
    <d v="2020-11-18T00:00:00"/>
    <d v="2020-11-30T00:00:00"/>
    <n v="2"/>
    <n v="140"/>
    <m/>
    <m/>
    <n v="1.5"/>
    <n v="0.98"/>
    <n v="0.98"/>
    <s v="C.O.D."/>
    <n v="280"/>
    <n v="420"/>
    <x v="155"/>
  </r>
  <r>
    <s v="A00263"/>
    <s v="Southeast"/>
    <s v="Khan"/>
    <x v="0"/>
    <m/>
    <d v="2020-11-18T00:00:00"/>
    <d v="2020-11-30T00:00:00"/>
    <n v="1"/>
    <n v="80"/>
    <m/>
    <m/>
    <n v="0.5"/>
    <n v="14.88"/>
    <n v="14.88"/>
    <s v="Account"/>
    <n v="80"/>
    <n v="40"/>
    <x v="156"/>
  </r>
  <r>
    <s v="A00264"/>
    <s v="South"/>
    <s v="Lopez"/>
    <x v="0"/>
    <m/>
    <d v="2020-11-19T00:00:00"/>
    <d v="2020-11-30T00:00:00"/>
    <n v="1"/>
    <n v="80"/>
    <m/>
    <m/>
    <n v="0.5"/>
    <n v="81.900000000000006"/>
    <n v="81.900000000000006"/>
    <s v="Account"/>
    <n v="80"/>
    <n v="40"/>
    <x v="157"/>
  </r>
  <r>
    <s v="A00265"/>
    <s v="Northwest"/>
    <s v="Burton"/>
    <x v="0"/>
    <m/>
    <d v="2020-11-19T00:00:00"/>
    <d v="2020-12-03T00:00:00"/>
    <n v="2"/>
    <n v="140"/>
    <m/>
    <m/>
    <n v="0.25"/>
    <n v="21.33"/>
    <n v="21.33"/>
    <s v="Account"/>
    <n v="280"/>
    <n v="70"/>
    <x v="158"/>
  </r>
  <r>
    <s v="A00266"/>
    <s v="Central"/>
    <s v="Khan"/>
    <x v="0"/>
    <m/>
    <d v="2020-11-19T00:00:00"/>
    <d v="2020-12-03T00:00:00"/>
    <n v="1"/>
    <n v="80"/>
    <m/>
    <m/>
    <n v="0.25"/>
    <n v="120"/>
    <n v="120"/>
    <s v="P.O."/>
    <n v="80"/>
    <n v="20"/>
    <x v="2"/>
  </r>
  <r>
    <s v="A00267"/>
    <s v="Northwest"/>
    <s v="Michner"/>
    <x v="1"/>
    <m/>
    <d v="2020-11-19T00:00:00"/>
    <d v="2020-12-17T00:00:00"/>
    <n v="2"/>
    <n v="140"/>
    <m/>
    <m/>
    <n v="0.5"/>
    <n v="1579.4"/>
    <n v="1579.4"/>
    <s v="Account"/>
    <n v="280"/>
    <n v="140"/>
    <x v="159"/>
  </r>
  <r>
    <s v="A00268"/>
    <s v="South"/>
    <s v="Khan"/>
    <x v="1"/>
    <m/>
    <d v="2020-11-21T00:00:00"/>
    <d v="2020-11-30T00:00:00"/>
    <n v="2"/>
    <n v="140"/>
    <m/>
    <m/>
    <n v="0.5"/>
    <n v="174.18"/>
    <n v="174.18"/>
    <s v="C.O.D."/>
    <n v="280"/>
    <n v="140"/>
    <x v="160"/>
  </r>
  <r>
    <s v="A00269"/>
    <s v="Central"/>
    <s v="Burton"/>
    <x v="1"/>
    <m/>
    <d v="2020-11-23T00:00:00"/>
    <d v="2020-12-07T00:00:00"/>
    <n v="1"/>
    <n v="80"/>
    <m/>
    <m/>
    <n v="0.75"/>
    <n v="20"/>
    <n v="20"/>
    <s v="Account"/>
    <n v="80"/>
    <n v="60"/>
    <x v="161"/>
  </r>
  <r>
    <s v="A00270"/>
    <s v="Northwest"/>
    <s v="Khan"/>
    <x v="4"/>
    <m/>
    <d v="2020-11-23T00:00:00"/>
    <d v="2021-01-05T00:00:00"/>
    <n v="1"/>
    <n v="80"/>
    <m/>
    <m/>
    <n v="2.5"/>
    <n v="689.15"/>
    <n v="689.15"/>
    <s v="P.O."/>
    <n v="80"/>
    <n v="200"/>
    <x v="162"/>
  </r>
  <r>
    <s v="A00271"/>
    <s v="Southeast"/>
    <s v="Michner"/>
    <x v="0"/>
    <m/>
    <d v="2020-11-23T00:00:00"/>
    <d v="2021-01-07T00:00:00"/>
    <n v="1"/>
    <n v="80"/>
    <m/>
    <m/>
    <n v="0.25"/>
    <n v="156"/>
    <n v="156"/>
    <s v="Account"/>
    <n v="80"/>
    <n v="20"/>
    <x v="163"/>
  </r>
  <r>
    <s v="A00272"/>
    <s v="South"/>
    <s v="Lopez"/>
    <x v="0"/>
    <m/>
    <d v="2020-11-23T00:00:00"/>
    <d v="2021-01-16T00:00:00"/>
    <n v="1"/>
    <n v="80"/>
    <m/>
    <m/>
    <n v="0.25"/>
    <n v="45.73"/>
    <n v="45.73"/>
    <s v="Account"/>
    <n v="80"/>
    <n v="20"/>
    <x v="164"/>
  </r>
  <r>
    <s v="A00273"/>
    <s v="East"/>
    <s v="Ling"/>
    <x v="1"/>
    <m/>
    <d v="2020-11-23T00:00:00"/>
    <d v="2021-02-09T00:00:00"/>
    <n v="2"/>
    <n v="140"/>
    <m/>
    <m/>
    <n v="0.5"/>
    <n v="204.28"/>
    <n v="204.28"/>
    <s v="Account"/>
    <n v="280"/>
    <n v="140"/>
    <x v="24"/>
  </r>
  <r>
    <s v="A00274"/>
    <s v="Northwest"/>
    <s v="Khan"/>
    <x v="2"/>
    <s v="Yes"/>
    <d v="2020-11-24T00:00:00"/>
    <d v="2020-11-26T00:00:00"/>
    <n v="1"/>
    <n v="80"/>
    <m/>
    <m/>
    <n v="0.25"/>
    <n v="21.33"/>
    <n v="21.33"/>
    <s v="Account"/>
    <n v="80"/>
    <n v="20"/>
    <x v="32"/>
  </r>
  <r>
    <s v="A00275"/>
    <s v="Southeast"/>
    <s v="Khan"/>
    <x v="1"/>
    <m/>
    <d v="2020-11-24T00:00:00"/>
    <d v="2020-12-03T00:00:00"/>
    <n v="1"/>
    <n v="80"/>
    <m/>
    <m/>
    <n v="0.5"/>
    <n v="34.08"/>
    <n v="34.08"/>
    <s v="P.O."/>
    <n v="80"/>
    <n v="40"/>
    <x v="165"/>
  </r>
  <r>
    <s v="A00276"/>
    <s v="Northwest"/>
    <s v="Michner"/>
    <x v="1"/>
    <m/>
    <d v="2020-11-24T00:00:00"/>
    <d v="2020-12-03T00:00:00"/>
    <n v="2"/>
    <n v="140"/>
    <m/>
    <m/>
    <n v="0.75"/>
    <n v="212.01"/>
    <n v="212.01"/>
    <s v="Account"/>
    <n v="280"/>
    <n v="210"/>
    <x v="166"/>
  </r>
  <r>
    <s v="A00277"/>
    <s v="Northwest"/>
    <s v="Khan"/>
    <x v="3"/>
    <m/>
    <d v="2020-11-24T00:00:00"/>
    <d v="2020-12-07T00:00:00"/>
    <n v="1"/>
    <n v="80"/>
    <m/>
    <m/>
    <n v="1"/>
    <n v="341.27"/>
    <n v="341.27"/>
    <s v="C.O.D."/>
    <n v="80"/>
    <n v="80"/>
    <x v="167"/>
  </r>
  <r>
    <s v="A00278"/>
    <s v="Central"/>
    <s v="Cartier"/>
    <x v="1"/>
    <m/>
    <d v="2020-11-24T00:00:00"/>
    <d v="2021-02-18T00:00:00"/>
    <n v="1"/>
    <n v="80"/>
    <m/>
    <m/>
    <n v="0.5"/>
    <n v="25.77"/>
    <n v="25.77"/>
    <s v="Account"/>
    <n v="80"/>
    <n v="40"/>
    <x v="168"/>
  </r>
  <r>
    <s v="A00279"/>
    <s v="Southeast"/>
    <s v="Khan"/>
    <x v="0"/>
    <s v="Yes"/>
    <d v="2020-11-25T00:00:00"/>
    <d v="2020-12-07T00:00:00"/>
    <n v="1"/>
    <n v="80"/>
    <m/>
    <m/>
    <n v="0.5"/>
    <n v="133.37"/>
    <n v="133.37"/>
    <s v="Account"/>
    <n v="80"/>
    <n v="40"/>
    <x v="169"/>
  </r>
  <r>
    <s v="A00280"/>
    <s v="West"/>
    <s v="Khan"/>
    <x v="0"/>
    <m/>
    <d v="2020-11-25T00:00:00"/>
    <d v="2021-01-04T00:00:00"/>
    <n v="1"/>
    <n v="80"/>
    <m/>
    <m/>
    <n v="0.5"/>
    <n v="66.86"/>
    <n v="66.86"/>
    <s v="Account"/>
    <n v="80"/>
    <n v="40"/>
    <x v="170"/>
  </r>
  <r>
    <s v="A00281"/>
    <s v="West"/>
    <s v="Khan"/>
    <x v="0"/>
    <m/>
    <d v="2020-11-25T00:00:00"/>
    <d v="2021-01-04T00:00:00"/>
    <n v="1"/>
    <n v="80"/>
    <m/>
    <m/>
    <n v="0.75"/>
    <n v="94.26"/>
    <n v="94.26"/>
    <s v="P.O."/>
    <n v="80"/>
    <n v="60"/>
    <x v="171"/>
  </r>
  <r>
    <s v="A00282"/>
    <s v="West"/>
    <s v="Khan"/>
    <x v="0"/>
    <m/>
    <d v="2020-11-25T00:00:00"/>
    <d v="2021-01-04T00:00:00"/>
    <n v="1"/>
    <n v="80"/>
    <m/>
    <m/>
    <n v="0.25"/>
    <n v="120"/>
    <n v="120"/>
    <s v="C.O.D."/>
    <n v="80"/>
    <n v="20"/>
    <x v="2"/>
  </r>
  <r>
    <s v="A00283"/>
    <s v="West"/>
    <s v="Khan"/>
    <x v="2"/>
    <m/>
    <d v="2020-11-26T00:00:00"/>
    <d v="2020-12-02T00:00:00"/>
    <n v="1"/>
    <n v="80"/>
    <m/>
    <m/>
    <n v="0.25"/>
    <n v="120"/>
    <n v="120"/>
    <s v="Account"/>
    <n v="80"/>
    <n v="20"/>
    <x v="2"/>
  </r>
  <r>
    <s v="A00284"/>
    <s v="Northwest"/>
    <s v="Burton"/>
    <x v="2"/>
    <s v="Yes"/>
    <d v="2020-11-26T00:00:00"/>
    <d v="2020-12-03T00:00:00"/>
    <n v="1"/>
    <n v="80"/>
    <m/>
    <m/>
    <n v="0.25"/>
    <n v="45.99"/>
    <n v="45.99"/>
    <s v="P.O."/>
    <n v="80"/>
    <n v="20"/>
    <x v="172"/>
  </r>
  <r>
    <s v="A00285"/>
    <s v="Southeast"/>
    <s v="Burton"/>
    <x v="0"/>
    <m/>
    <d v="2020-11-26T00:00:00"/>
    <d v="2020-12-10T00:00:00"/>
    <n v="1"/>
    <n v="80"/>
    <m/>
    <m/>
    <n v="0.5"/>
    <n v="33"/>
    <n v="33"/>
    <s v="C.O.D."/>
    <n v="80"/>
    <n v="40"/>
    <x v="173"/>
  </r>
  <r>
    <s v="A00286"/>
    <s v="Northwest"/>
    <s v="Michner"/>
    <x v="0"/>
    <m/>
    <d v="2020-11-26T00:00:00"/>
    <d v="2021-01-11T00:00:00"/>
    <n v="1"/>
    <n v="80"/>
    <m/>
    <m/>
    <n v="0.25"/>
    <n v="21.33"/>
    <n v="21.33"/>
    <s v="C.O.D."/>
    <n v="80"/>
    <n v="20"/>
    <x v="32"/>
  </r>
  <r>
    <s v="A00287"/>
    <s v="Northwest"/>
    <s v="Cartier"/>
    <x v="2"/>
    <s v="Yes"/>
    <d v="2020-11-26T00:00:00"/>
    <d v="2021-02-17T00:00:00"/>
    <n v="1"/>
    <n v="80"/>
    <m/>
    <m/>
    <n v="0.25"/>
    <n v="37.26"/>
    <n v="37.26"/>
    <s v="Account"/>
    <n v="80"/>
    <n v="20"/>
    <x v="174"/>
  </r>
  <r>
    <s v="A00288"/>
    <s v="Southeast"/>
    <s v="Khan"/>
    <x v="1"/>
    <m/>
    <d v="2020-11-27T00:00:00"/>
    <d v="2020-12-22T00:00:00"/>
    <n v="1"/>
    <n v="80"/>
    <m/>
    <m/>
    <n v="1"/>
    <n v="81.89"/>
    <n v="81.89"/>
    <s v="C.O.D."/>
    <n v="80"/>
    <n v="80"/>
    <x v="175"/>
  </r>
  <r>
    <s v="A00289"/>
    <s v="Central"/>
    <s v="Khan"/>
    <x v="2"/>
    <s v="Yes"/>
    <d v="2020-11-30T00:00:00"/>
    <d v="2020-12-08T00:00:00"/>
    <n v="1"/>
    <n v="80"/>
    <m/>
    <m/>
    <n v="0.25"/>
    <n v="10.1"/>
    <n v="10.1"/>
    <s v="C.O.D."/>
    <n v="80"/>
    <n v="20"/>
    <x v="176"/>
  </r>
  <r>
    <s v="A00290"/>
    <s v="Southeast"/>
    <s v="Khan"/>
    <x v="2"/>
    <m/>
    <d v="2020-11-30T00:00:00"/>
    <d v="2020-12-08T00:00:00"/>
    <n v="1"/>
    <n v="80"/>
    <m/>
    <m/>
    <n v="0.25"/>
    <n v="17.88"/>
    <n v="17.88"/>
    <s v="Account"/>
    <n v="80"/>
    <n v="20"/>
    <x v="177"/>
  </r>
  <r>
    <s v="A00291"/>
    <s v="Northeast"/>
    <s v="Michner"/>
    <x v="3"/>
    <m/>
    <d v="2020-11-30T00:00:00"/>
    <d v="2020-12-08T00:00:00"/>
    <n v="2"/>
    <n v="140"/>
    <m/>
    <m/>
    <n v="2.75"/>
    <n v="1204.6400000000001"/>
    <n v="1204.6400000000001"/>
    <s v="C.O.D."/>
    <n v="280"/>
    <n v="770"/>
    <x v="178"/>
  </r>
  <r>
    <s v="A00292"/>
    <s v="Northeast"/>
    <s v="Burton"/>
    <x v="3"/>
    <m/>
    <d v="2020-11-30T00:00:00"/>
    <d v="2020-12-17T00:00:00"/>
    <n v="2"/>
    <n v="140"/>
    <m/>
    <m/>
    <n v="3"/>
    <n v="111"/>
    <n v="111"/>
    <s v="C.O.D."/>
    <n v="280"/>
    <n v="840"/>
    <x v="179"/>
  </r>
  <r>
    <s v="A00293"/>
    <s v="West"/>
    <s v="Khan"/>
    <x v="0"/>
    <m/>
    <d v="2020-11-30T00:00:00"/>
    <d v="2021-01-04T00:00:00"/>
    <n v="1"/>
    <n v="80"/>
    <m/>
    <m/>
    <n v="0.25"/>
    <n v="21.21"/>
    <n v="21.21"/>
    <s v="P.O."/>
    <n v="80"/>
    <n v="20"/>
    <x v="180"/>
  </r>
  <r>
    <s v="A00294"/>
    <s v="Northeast"/>
    <s v="Ling"/>
    <x v="0"/>
    <m/>
    <d v="2020-11-30T00:00:00"/>
    <d v="2021-02-25T00:00:00"/>
    <n v="2"/>
    <n v="140"/>
    <m/>
    <m/>
    <n v="0.5"/>
    <n v="158.31"/>
    <n v="158.31"/>
    <s v="C.O.D."/>
    <n v="280"/>
    <n v="140"/>
    <x v="181"/>
  </r>
  <r>
    <s v="A00295"/>
    <s v="Southeast"/>
    <s v="Burton"/>
    <x v="0"/>
    <m/>
    <d v="2020-12-01T00:00:00"/>
    <d v="2021-01-11T00:00:00"/>
    <n v="1"/>
    <n v="80"/>
    <m/>
    <m/>
    <n v="0.5"/>
    <n v="36.75"/>
    <n v="36.75"/>
    <s v="C.O.D."/>
    <n v="80"/>
    <n v="40"/>
    <x v="148"/>
  </r>
  <r>
    <s v="A00296"/>
    <s v="North"/>
    <s v="Ling"/>
    <x v="1"/>
    <m/>
    <d v="2020-12-01T00:00:00"/>
    <d v="2021-05-04T00:00:00"/>
    <n v="2"/>
    <n v="140"/>
    <m/>
    <m/>
    <n v="0.5"/>
    <n v="242.07"/>
    <n v="242.07"/>
    <s v="C.O.D."/>
    <n v="280"/>
    <n v="140"/>
    <x v="182"/>
  </r>
  <r>
    <s v="A00297"/>
    <s v="Northwest"/>
    <s v="Khan"/>
    <x v="0"/>
    <m/>
    <d v="2020-12-02T00:00:00"/>
    <d v="2020-12-17T00:00:00"/>
    <n v="1"/>
    <n v="80"/>
    <m/>
    <m/>
    <n v="0.5"/>
    <n v="30"/>
    <n v="30"/>
    <s v="C.O.D."/>
    <n v="80"/>
    <n v="40"/>
    <x v="47"/>
  </r>
  <r>
    <s v="A00298"/>
    <s v="Northwest"/>
    <s v="Khan"/>
    <x v="0"/>
    <s v="Yes"/>
    <d v="2020-12-02T00:00:00"/>
    <d v="2020-12-15T00:00:00"/>
    <n v="1"/>
    <n v="80"/>
    <m/>
    <m/>
    <n v="0.5"/>
    <n v="52.9"/>
    <n v="52.9"/>
    <s v="C.O.D."/>
    <n v="80"/>
    <n v="40"/>
    <x v="183"/>
  </r>
  <r>
    <s v="A00299"/>
    <s v="Northwest"/>
    <s v="Cartier"/>
    <x v="2"/>
    <s v="Yes"/>
    <d v="2020-12-02T00:00:00"/>
    <d v="2020-12-17T00:00:00"/>
    <n v="1"/>
    <n v="80"/>
    <m/>
    <m/>
    <n v="0.25"/>
    <n v="36.75"/>
    <n v="36.75"/>
    <s v="Account"/>
    <n v="80"/>
    <n v="20"/>
    <x v="184"/>
  </r>
  <r>
    <s v="A00300"/>
    <s v="Southeast"/>
    <s v="Michner"/>
    <x v="2"/>
    <m/>
    <d v="2020-12-02T00:00:00"/>
    <d v="2021-01-07T00:00:00"/>
    <n v="1"/>
    <n v="80"/>
    <m/>
    <m/>
    <n v="0.25"/>
    <n v="45.24"/>
    <n v="45.24"/>
    <s v="C.O.D."/>
    <n v="80"/>
    <n v="20"/>
    <x v="4"/>
  </r>
  <r>
    <s v="A00301"/>
    <s v="Northwest"/>
    <s v="Cartier"/>
    <x v="1"/>
    <s v="Yes"/>
    <d v="2020-12-02T00:00:00"/>
    <d v="2021-01-27T00:00:00"/>
    <n v="1"/>
    <n v="80"/>
    <m/>
    <m/>
    <n v="0.75"/>
    <n v="42.66"/>
    <n v="42.66"/>
    <s v="Account"/>
    <n v="80"/>
    <n v="60"/>
    <x v="185"/>
  </r>
  <r>
    <s v="A00302"/>
    <s v="North"/>
    <s v="Ling"/>
    <x v="1"/>
    <m/>
    <d v="2020-12-02T00:00:00"/>
    <d v="2021-02-15T00:00:00"/>
    <n v="2"/>
    <n v="140"/>
    <m/>
    <m/>
    <n v="1"/>
    <n v="226"/>
    <n v="226"/>
    <s v="Account"/>
    <n v="280"/>
    <n v="280"/>
    <x v="186"/>
  </r>
  <r>
    <s v="A00303"/>
    <s v="South"/>
    <s v="Michner"/>
    <x v="0"/>
    <m/>
    <d v="2020-12-03T00:00:00"/>
    <d v="2021-01-06T00:00:00"/>
    <n v="2"/>
    <n v="140"/>
    <m/>
    <m/>
    <n v="0.5"/>
    <n v="45.24"/>
    <n v="45.24"/>
    <s v="Account"/>
    <n v="280"/>
    <n v="140"/>
    <x v="187"/>
  </r>
  <r>
    <s v="A00304"/>
    <s v="Northwest"/>
    <s v="Burton"/>
    <x v="2"/>
    <s v="Yes"/>
    <d v="2020-12-03T00:00:00"/>
    <d v="2021-01-25T00:00:00"/>
    <n v="1"/>
    <n v="80"/>
    <m/>
    <m/>
    <n v="0.25"/>
    <n v="36.97"/>
    <n v="36.97"/>
    <s v="C.O.D."/>
    <n v="80"/>
    <n v="20"/>
    <x v="188"/>
  </r>
  <r>
    <s v="A00305"/>
    <s v="South"/>
    <s v="Lopez"/>
    <x v="0"/>
    <m/>
    <d v="2020-12-05T00:00:00"/>
    <d v="2020-12-23T00:00:00"/>
    <n v="1"/>
    <n v="80"/>
    <m/>
    <m/>
    <n v="0.5"/>
    <n v="138.57"/>
    <n v="138.57"/>
    <s v="Account"/>
    <n v="80"/>
    <n v="40"/>
    <x v="189"/>
  </r>
  <r>
    <s v="A00306"/>
    <s v="South"/>
    <s v="Lopez"/>
    <x v="2"/>
    <m/>
    <d v="2020-12-05T00:00:00"/>
    <d v="2021-01-06T00:00:00"/>
    <n v="1"/>
    <n v="80"/>
    <m/>
    <m/>
    <n v="0.25"/>
    <n v="126.56"/>
    <n v="126.56"/>
    <s v="Account"/>
    <n v="80"/>
    <n v="20"/>
    <x v="190"/>
  </r>
  <r>
    <s v="A00307"/>
    <s v="West"/>
    <s v="Burton"/>
    <x v="4"/>
    <m/>
    <d v="2020-12-07T00:00:00"/>
    <d v="2021-01-05T00:00:00"/>
    <n v="2"/>
    <n v="140"/>
    <m/>
    <m/>
    <n v="1"/>
    <n v="51.45"/>
    <n v="51.45"/>
    <s v="P.O."/>
    <n v="280"/>
    <n v="280"/>
    <x v="191"/>
  </r>
  <r>
    <s v="A00308"/>
    <s v="South"/>
    <s v="Lopez"/>
    <x v="2"/>
    <m/>
    <d v="2020-12-07T00:00:00"/>
    <d v="2021-01-07T00:00:00"/>
    <n v="1"/>
    <n v="80"/>
    <m/>
    <m/>
    <n v="0.25"/>
    <n v="227.94"/>
    <n v="227.94"/>
    <s v="Account"/>
    <n v="80"/>
    <n v="20"/>
    <x v="192"/>
  </r>
  <r>
    <s v="A00309"/>
    <s v="Northwest"/>
    <s v="Michner"/>
    <x v="1"/>
    <m/>
    <d v="2020-12-07T00:00:00"/>
    <d v="2021-01-11T00:00:00"/>
    <n v="1"/>
    <n v="80"/>
    <m/>
    <m/>
    <n v="0.5"/>
    <n v="367.71"/>
    <n v="367.71"/>
    <s v="P.O."/>
    <n v="80"/>
    <n v="40"/>
    <x v="193"/>
  </r>
  <r>
    <s v="A00310"/>
    <s v="North"/>
    <s v="Khan"/>
    <x v="1"/>
    <m/>
    <d v="2020-12-07T00:00:00"/>
    <d v="2021-01-12T00:00:00"/>
    <n v="2"/>
    <n v="140"/>
    <m/>
    <m/>
    <n v="1.25"/>
    <n v="637.53"/>
    <n v="637.53"/>
    <s v="Account"/>
    <n v="280"/>
    <n v="350"/>
    <x v="194"/>
  </r>
  <r>
    <s v="A00311"/>
    <s v="Central"/>
    <s v="Khan"/>
    <x v="1"/>
    <m/>
    <d v="2020-12-08T00:00:00"/>
    <d v="2020-12-15T00:00:00"/>
    <n v="2"/>
    <n v="140"/>
    <m/>
    <m/>
    <n v="3"/>
    <n v="21.33"/>
    <n v="21.33"/>
    <s v="Account"/>
    <n v="280"/>
    <n v="840"/>
    <x v="195"/>
  </r>
  <r>
    <s v="A00312"/>
    <s v="West"/>
    <s v="Cartier"/>
    <x v="1"/>
    <m/>
    <d v="2020-12-08T00:00:00"/>
    <d v="2020-12-16T00:00:00"/>
    <n v="2"/>
    <n v="140"/>
    <m/>
    <m/>
    <n v="1.5"/>
    <n v="318.73"/>
    <n v="318.73"/>
    <s v="Account"/>
    <n v="280"/>
    <n v="420"/>
    <x v="196"/>
  </r>
  <r>
    <s v="A00313"/>
    <s v="Northwest"/>
    <s v="Cartier"/>
    <x v="1"/>
    <s v="Yes"/>
    <d v="2020-12-08T00:00:00"/>
    <d v="2021-02-12T00:00:00"/>
    <n v="2"/>
    <n v="140"/>
    <m/>
    <m/>
    <n v="0.75"/>
    <n v="35.450000000000003"/>
    <n v="35.450000000000003"/>
    <s v="Account"/>
    <n v="280"/>
    <n v="210"/>
    <x v="197"/>
  </r>
  <r>
    <s v="A00314"/>
    <s v="South"/>
    <s v="Lopez"/>
    <x v="4"/>
    <m/>
    <d v="2020-12-09T00:00:00"/>
    <d v="2020-12-17T00:00:00"/>
    <n v="1"/>
    <n v="80"/>
    <m/>
    <m/>
    <n v="1.75"/>
    <n v="131.30000000000001"/>
    <n v="131.30000000000001"/>
    <s v="P.O."/>
    <n v="80"/>
    <n v="140"/>
    <x v="198"/>
  </r>
  <r>
    <s v="A00315"/>
    <s v="Northwest"/>
    <s v="Cartier"/>
    <x v="2"/>
    <m/>
    <d v="2020-12-09T00:00:00"/>
    <d v="2021-01-11T00:00:00"/>
    <n v="1"/>
    <n v="80"/>
    <m/>
    <m/>
    <n v="0.25"/>
    <n v="37.26"/>
    <n v="37.26"/>
    <s v="C.O.D."/>
    <n v="80"/>
    <n v="20"/>
    <x v="174"/>
  </r>
  <r>
    <s v="A00316"/>
    <s v="Northeast"/>
    <s v="Michner"/>
    <x v="4"/>
    <m/>
    <d v="2020-12-09T00:00:00"/>
    <d v="2021-01-12T00:00:00"/>
    <n v="2"/>
    <n v="140"/>
    <m/>
    <m/>
    <n v="3"/>
    <n v="1193.75"/>
    <n v="1193.75"/>
    <s v="C.O.D."/>
    <n v="280"/>
    <n v="840"/>
    <x v="199"/>
  </r>
  <r>
    <s v="A00317"/>
    <s v="Southeast"/>
    <s v="Michner"/>
    <x v="1"/>
    <s v="Yes"/>
    <d v="2020-12-10T00:00:00"/>
    <d v="2020-12-14T00:00:00"/>
    <n v="1"/>
    <n v="80"/>
    <m/>
    <m/>
    <n v="0.5"/>
    <n v="250.42"/>
    <n v="250.42"/>
    <s v="C.O.D."/>
    <n v="80"/>
    <n v="40"/>
    <x v="200"/>
  </r>
  <r>
    <s v="A00318"/>
    <s v="South"/>
    <s v="Lopez"/>
    <x v="2"/>
    <m/>
    <d v="2020-12-10T00:00:00"/>
    <d v="2021-01-07T00:00:00"/>
    <n v="1"/>
    <n v="80"/>
    <m/>
    <m/>
    <n v="0.25"/>
    <n v="67.7"/>
    <n v="67.7"/>
    <s v="P.O."/>
    <n v="80"/>
    <n v="20"/>
    <x v="201"/>
  </r>
  <r>
    <s v="A00319"/>
    <s v="Central"/>
    <s v="Burton"/>
    <x v="4"/>
    <m/>
    <d v="2020-12-10T00:00:00"/>
    <d v="2021-01-07T00:00:00"/>
    <n v="2"/>
    <n v="140"/>
    <m/>
    <m/>
    <n v="1.25"/>
    <n v="58.24"/>
    <n v="58.24"/>
    <s v="Account"/>
    <n v="280"/>
    <n v="350"/>
    <x v="202"/>
  </r>
  <r>
    <s v="A00320"/>
    <s v="West"/>
    <s v="Lopez"/>
    <x v="0"/>
    <m/>
    <d v="2020-12-10T00:00:00"/>
    <d v="2021-01-14T00:00:00"/>
    <n v="1"/>
    <n v="80"/>
    <m/>
    <m/>
    <n v="0.5"/>
    <n v="32.229999999999997"/>
    <n v="32.229999999999997"/>
    <s v="P.O."/>
    <n v="80"/>
    <n v="40"/>
    <x v="203"/>
  </r>
  <r>
    <s v="A00321"/>
    <s v="Central"/>
    <s v="Khan"/>
    <x v="1"/>
    <m/>
    <d v="2020-12-10T00:00:00"/>
    <d v="2021-01-23T00:00:00"/>
    <n v="1"/>
    <n v="80"/>
    <m/>
    <m/>
    <n v="2.25"/>
    <n v="180"/>
    <n v="180"/>
    <s v="Account"/>
    <n v="80"/>
    <n v="180"/>
    <x v="204"/>
  </r>
  <r>
    <s v="A00322"/>
    <s v="West"/>
    <s v="Khan"/>
    <x v="0"/>
    <s v="Yes"/>
    <d v="2020-12-12T00:00:00"/>
    <d v="2021-01-28T00:00:00"/>
    <n v="1"/>
    <n v="80"/>
    <m/>
    <m/>
    <n v="1"/>
    <n v="337.92"/>
    <n v="337.92"/>
    <s v="Account"/>
    <n v="80"/>
    <n v="80"/>
    <x v="205"/>
  </r>
  <r>
    <s v="A00323"/>
    <s v="Northwest"/>
    <s v="Michner"/>
    <x v="0"/>
    <s v="Yes"/>
    <d v="2020-12-14T00:00:00"/>
    <d v="2020-12-15T00:00:00"/>
    <n v="1"/>
    <n v="80"/>
    <m/>
    <m/>
    <n v="0.75"/>
    <n v="63.99"/>
    <n v="63.99"/>
    <s v="Account"/>
    <n v="80"/>
    <n v="60"/>
    <x v="206"/>
  </r>
  <r>
    <s v="A00324"/>
    <s v="West"/>
    <s v="Khan"/>
    <x v="0"/>
    <m/>
    <d v="2020-12-14T00:00:00"/>
    <d v="2020-12-16T00:00:00"/>
    <n v="1"/>
    <n v="80"/>
    <m/>
    <m/>
    <n v="0.5"/>
    <n v="145.88999999999999"/>
    <n v="145.88999999999999"/>
    <s v="P.O."/>
    <n v="80"/>
    <n v="40"/>
    <x v="207"/>
  </r>
  <r>
    <s v="A00325"/>
    <s v="West"/>
    <s v="Khan"/>
    <x v="2"/>
    <m/>
    <d v="2020-12-14T00:00:00"/>
    <d v="2021-01-04T00:00:00"/>
    <n v="1"/>
    <n v="80"/>
    <m/>
    <m/>
    <n v="0.25"/>
    <n v="30"/>
    <n v="30"/>
    <s v="P.O."/>
    <n v="80"/>
    <n v="20"/>
    <x v="104"/>
  </r>
  <r>
    <s v="A00326"/>
    <s v="West"/>
    <s v="Khan"/>
    <x v="1"/>
    <m/>
    <d v="2020-12-14T00:00:00"/>
    <d v="2021-01-04T00:00:00"/>
    <n v="1"/>
    <n v="80"/>
    <m/>
    <m/>
    <n v="0.5"/>
    <n v="57.1"/>
    <n v="57.1"/>
    <s v="Account"/>
    <n v="80"/>
    <n v="40"/>
    <x v="208"/>
  </r>
  <r>
    <s v="A00327"/>
    <s v="North"/>
    <s v="Khan"/>
    <x v="4"/>
    <m/>
    <d v="2020-12-14T00:00:00"/>
    <d v="2021-01-13T00:00:00"/>
    <n v="2"/>
    <n v="140"/>
    <m/>
    <m/>
    <n v="3.5"/>
    <n v="262.44"/>
    <n v="262.44"/>
    <s v="Account"/>
    <n v="280"/>
    <n v="980"/>
    <x v="209"/>
  </r>
  <r>
    <s v="A00328"/>
    <s v="West"/>
    <s v="Khan"/>
    <x v="0"/>
    <m/>
    <d v="2020-12-14T00:00:00"/>
    <d v="2021-01-19T00:00:00"/>
    <n v="1"/>
    <n v="80"/>
    <m/>
    <m/>
    <n v="0.5"/>
    <n v="21.33"/>
    <n v="21.33"/>
    <s v="P.O."/>
    <n v="80"/>
    <n v="40"/>
    <x v="87"/>
  </r>
  <r>
    <s v="A00329"/>
    <s v="South"/>
    <s v="Lopez"/>
    <x v="3"/>
    <m/>
    <d v="2020-12-14T00:00:00"/>
    <d v="2021-05-04T00:00:00"/>
    <n v="1"/>
    <n v="80"/>
    <m/>
    <m/>
    <n v="4"/>
    <n v="1769.63"/>
    <n v="1769.63"/>
    <s v="P.O."/>
    <n v="80"/>
    <n v="320"/>
    <x v="210"/>
  </r>
  <r>
    <s v="A00330"/>
    <s v="South"/>
    <s v="Lopez"/>
    <x v="1"/>
    <m/>
    <d v="2020-12-15T00:00:00"/>
    <d v="2021-01-13T00:00:00"/>
    <n v="1"/>
    <n v="80"/>
    <m/>
    <m/>
    <n v="0.75"/>
    <n v="82.88"/>
    <n v="82.88"/>
    <s v="P.O."/>
    <n v="80"/>
    <n v="60"/>
    <x v="211"/>
  </r>
  <r>
    <s v="A00331"/>
    <s v="Central"/>
    <s v="Michner"/>
    <x v="0"/>
    <m/>
    <d v="2020-12-15T00:00:00"/>
    <d v="2021-01-25T00:00:00"/>
    <n v="2"/>
    <n v="140"/>
    <m/>
    <m/>
    <n v="0.75"/>
    <n v="2294"/>
    <n v="2294"/>
    <s v="Account"/>
    <n v="280"/>
    <n v="210"/>
    <x v="212"/>
  </r>
  <r>
    <s v="A00332"/>
    <s v="Southeast"/>
    <s v="Khan"/>
    <x v="0"/>
    <m/>
    <d v="2020-12-16T00:00:00"/>
    <d v="2020-12-23T00:00:00"/>
    <n v="1"/>
    <n v="80"/>
    <m/>
    <m/>
    <n v="1"/>
    <n v="348.74"/>
    <n v="348.74"/>
    <s v="Account"/>
    <n v="80"/>
    <n v="80"/>
    <x v="213"/>
  </r>
  <r>
    <s v="A00333"/>
    <s v="South"/>
    <s v="Lopez"/>
    <x v="0"/>
    <m/>
    <d v="2020-12-16T00:00:00"/>
    <d v="2021-01-14T00:00:00"/>
    <n v="1"/>
    <n v="80"/>
    <m/>
    <m/>
    <n v="0.25"/>
    <n v="140.4"/>
    <n v="140.4"/>
    <s v="Account"/>
    <n v="80"/>
    <n v="20"/>
    <x v="214"/>
  </r>
  <r>
    <s v="A00334"/>
    <s v="East"/>
    <s v="Ling"/>
    <x v="0"/>
    <m/>
    <d v="2020-12-16T00:00:00"/>
    <d v="2021-02-01T00:00:00"/>
    <n v="2"/>
    <n v="140"/>
    <m/>
    <m/>
    <n v="0.5"/>
    <n v="134"/>
    <n v="134"/>
    <s v="Account"/>
    <n v="280"/>
    <n v="140"/>
    <x v="215"/>
  </r>
  <r>
    <s v="A00335"/>
    <s v="Northwest"/>
    <s v="Burton"/>
    <x v="3"/>
    <m/>
    <d v="2020-12-21T00:00:00"/>
    <d v="2021-01-26T00:00:00"/>
    <n v="2"/>
    <n v="140"/>
    <m/>
    <m/>
    <n v="1"/>
    <n v="305.63"/>
    <n v="305.63"/>
    <s v="Account"/>
    <n v="280"/>
    <n v="280"/>
    <x v="216"/>
  </r>
  <r>
    <s v="A00336"/>
    <s v="Northwest"/>
    <s v="Michner"/>
    <x v="0"/>
    <s v="Yes"/>
    <d v="2021-01-04T00:00:00"/>
    <d v="2021-01-11T00:00:00"/>
    <n v="1"/>
    <n v="80"/>
    <m/>
    <m/>
    <n v="0.25"/>
    <n v="19.2"/>
    <n v="19.2"/>
    <s v="Account"/>
    <n v="80"/>
    <n v="20"/>
    <x v="72"/>
  </r>
  <r>
    <s v="A00337"/>
    <s v="South"/>
    <s v="Lopez"/>
    <x v="0"/>
    <m/>
    <d v="2021-01-04T00:00:00"/>
    <d v="2021-01-13T00:00:00"/>
    <n v="1"/>
    <n v="80"/>
    <m/>
    <m/>
    <n v="0.5"/>
    <n v="18.53"/>
    <n v="18.53"/>
    <s v="P.O."/>
    <n v="80"/>
    <n v="40"/>
    <x v="217"/>
  </r>
  <r>
    <s v="A00338"/>
    <s v="West"/>
    <s v="Lopez"/>
    <x v="2"/>
    <m/>
    <d v="2021-01-04T00:00:00"/>
    <d v="2021-01-13T00:00:00"/>
    <n v="1"/>
    <n v="80"/>
    <m/>
    <m/>
    <n v="0.25"/>
    <n v="39"/>
    <n v="39"/>
    <s v="Account"/>
    <n v="80"/>
    <n v="20"/>
    <x v="218"/>
  </r>
  <r>
    <s v="A00339"/>
    <s v="South"/>
    <s v="Lopez"/>
    <x v="0"/>
    <m/>
    <d v="2021-01-04T00:00:00"/>
    <d v="2021-01-14T00:00:00"/>
    <n v="2"/>
    <n v="140"/>
    <m/>
    <m/>
    <n v="0.25"/>
    <n v="36.5"/>
    <n v="36.5"/>
    <s v="P.O."/>
    <n v="280"/>
    <n v="70"/>
    <x v="219"/>
  </r>
  <r>
    <s v="A00340"/>
    <s v="Central"/>
    <s v="Cartier"/>
    <x v="0"/>
    <m/>
    <d v="2021-01-04T00:00:00"/>
    <d v="2021-01-14T00:00:00"/>
    <n v="2"/>
    <n v="140"/>
    <m/>
    <m/>
    <n v="0.5"/>
    <n v="29.81"/>
    <n v="29.81"/>
    <s v="C.O.D."/>
    <n v="280"/>
    <n v="140"/>
    <x v="220"/>
  </r>
  <r>
    <s v="A00341"/>
    <s v="Central"/>
    <s v="Michner"/>
    <x v="0"/>
    <m/>
    <d v="2021-01-04T00:00:00"/>
    <d v="2021-01-14T00:00:00"/>
    <n v="1"/>
    <n v="80"/>
    <m/>
    <m/>
    <n v="0.25"/>
    <n v="43.02"/>
    <n v="43.02"/>
    <s v="Account"/>
    <n v="80"/>
    <n v="20"/>
    <x v="221"/>
  </r>
  <r>
    <s v="A00342"/>
    <s v="Northwest"/>
    <s v="Burton"/>
    <x v="2"/>
    <m/>
    <d v="2021-01-04T00:00:00"/>
    <d v="2021-01-21T00:00:00"/>
    <n v="1"/>
    <n v="80"/>
    <m/>
    <m/>
    <n v="0.25"/>
    <n v="66.86"/>
    <n v="66.86"/>
    <s v="Account"/>
    <n v="80"/>
    <n v="20"/>
    <x v="222"/>
  </r>
  <r>
    <s v="A00343"/>
    <s v="Northwest"/>
    <s v="Burton"/>
    <x v="1"/>
    <m/>
    <d v="2021-01-04T00:00:00"/>
    <d v="2021-02-11T00:00:00"/>
    <n v="1"/>
    <n v="80"/>
    <m/>
    <m/>
    <n v="0.75"/>
    <n v="408.57"/>
    <n v="408.57"/>
    <s v="Account"/>
    <n v="80"/>
    <n v="60"/>
    <x v="223"/>
  </r>
  <r>
    <s v="A00344"/>
    <s v="South"/>
    <s v="Lopez"/>
    <x v="0"/>
    <m/>
    <d v="2021-01-05T00:00:00"/>
    <d v="2021-01-14T00:00:00"/>
    <n v="1"/>
    <n v="80"/>
    <m/>
    <m/>
    <n v="0.25"/>
    <n v="25.25"/>
    <n v="25.25"/>
    <s v="P.O."/>
    <n v="80"/>
    <n v="20"/>
    <x v="224"/>
  </r>
  <r>
    <s v="A00345"/>
    <s v="Central"/>
    <s v="Cartier"/>
    <x v="1"/>
    <m/>
    <d v="2021-01-05T00:00:00"/>
    <d v="2021-01-25T00:00:00"/>
    <n v="1"/>
    <n v="80"/>
    <m/>
    <m/>
    <n v="1.25"/>
    <n v="646"/>
    <n v="646"/>
    <s v="Account"/>
    <n v="80"/>
    <n v="100"/>
    <x v="225"/>
  </r>
  <r>
    <s v="A00346"/>
    <s v="Central"/>
    <s v="Michner"/>
    <x v="2"/>
    <m/>
    <d v="2021-01-05T00:00:00"/>
    <d v="2021-01-30T00:00:00"/>
    <n v="1"/>
    <n v="80"/>
    <m/>
    <m/>
    <n v="0.25"/>
    <n v="125.42"/>
    <n v="125.42"/>
    <s v="C.O.D."/>
    <n v="80"/>
    <n v="20"/>
    <x v="226"/>
  </r>
  <r>
    <s v="A00347"/>
    <s v="Northwest"/>
    <s v="Khan"/>
    <x v="0"/>
    <m/>
    <d v="2021-01-05T00:00:00"/>
    <d v="2021-02-02T00:00:00"/>
    <n v="2"/>
    <n v="140"/>
    <m/>
    <m/>
    <n v="0.75"/>
    <n v="286.73"/>
    <n v="286.73"/>
    <s v="Account"/>
    <n v="280"/>
    <n v="210"/>
    <x v="227"/>
  </r>
  <r>
    <s v="A00348"/>
    <s v="South"/>
    <s v="Michner"/>
    <x v="4"/>
    <m/>
    <d v="2021-01-05T00:00:00"/>
    <d v="2021-02-02T00:00:00"/>
    <n v="1"/>
    <n v="80"/>
    <m/>
    <m/>
    <n v="2.5"/>
    <n v="258.02999999999997"/>
    <n v="258.02999999999997"/>
    <s v="C.O.D."/>
    <n v="80"/>
    <n v="200"/>
    <x v="228"/>
  </r>
  <r>
    <s v="A00349"/>
    <s v="South"/>
    <s v="Lopez"/>
    <x v="0"/>
    <m/>
    <d v="2021-01-05T00:00:00"/>
    <d v="2021-05-04T00:00:00"/>
    <n v="1"/>
    <n v="80"/>
    <m/>
    <m/>
    <n v="0.25"/>
    <n v="14.3"/>
    <n v="14.3"/>
    <s v="P.O."/>
    <n v="80"/>
    <n v="20"/>
    <x v="229"/>
  </r>
  <r>
    <s v="A00350"/>
    <s v="South"/>
    <s v="Lopez"/>
    <x v="0"/>
    <m/>
    <d v="2021-01-06T00:00:00"/>
    <d v="2021-01-18T00:00:00"/>
    <n v="1"/>
    <n v="80"/>
    <m/>
    <m/>
    <n v="0.25"/>
    <n v="44.85"/>
    <n v="44.85"/>
    <s v="P.O."/>
    <n v="80"/>
    <n v="20"/>
    <x v="230"/>
  </r>
  <r>
    <s v="A00351"/>
    <s v="Northwest"/>
    <s v="Michner"/>
    <x v="0"/>
    <m/>
    <d v="2021-01-06T00:00:00"/>
    <d v="2021-01-21T00:00:00"/>
    <n v="2"/>
    <n v="140"/>
    <m/>
    <m/>
    <n v="0.5"/>
    <n v="74.61"/>
    <n v="74.61"/>
    <s v="C.O.D."/>
    <n v="280"/>
    <n v="140"/>
    <x v="231"/>
  </r>
  <r>
    <s v="A00352"/>
    <s v="North"/>
    <s v="Ling"/>
    <x v="1"/>
    <s v="Yes"/>
    <d v="2021-01-06T00:00:00"/>
    <d v="2021-02-03T00:00:00"/>
    <n v="2"/>
    <n v="140"/>
    <m/>
    <m/>
    <n v="0.5"/>
    <n v="126.71"/>
    <n v="126.71"/>
    <s v="Account"/>
    <n v="280"/>
    <n v="140"/>
    <x v="232"/>
  </r>
  <r>
    <s v="A00353"/>
    <s v="North"/>
    <s v="Ling"/>
    <x v="1"/>
    <m/>
    <d v="2021-01-06T00:00:00"/>
    <d v="2021-03-04T00:00:00"/>
    <n v="2"/>
    <n v="140"/>
    <m/>
    <m/>
    <n v="1.25"/>
    <n v="256.83999999999997"/>
    <n v="256.83999999999997"/>
    <s v="Account"/>
    <n v="280"/>
    <n v="350"/>
    <x v="233"/>
  </r>
  <r>
    <s v="A00354"/>
    <s v="Southeast"/>
    <s v="Cartier"/>
    <x v="2"/>
    <m/>
    <d v="2021-01-07T00:00:00"/>
    <d v="2021-01-19T00:00:00"/>
    <n v="1"/>
    <n v="80"/>
    <m/>
    <m/>
    <n v="0.25"/>
    <n v="32.67"/>
    <n v="32.67"/>
    <s v="P.O."/>
    <n v="80"/>
    <n v="20"/>
    <x v="234"/>
  </r>
  <r>
    <s v="A00355"/>
    <s v="Northwest"/>
    <s v="Cartier"/>
    <x v="0"/>
    <s v="Yes"/>
    <d v="2021-01-07T00:00:00"/>
    <d v="2021-02-01T00:00:00"/>
    <n v="2"/>
    <n v="140"/>
    <m/>
    <m/>
    <n v="0.5"/>
    <n v="72.349999999999994"/>
    <n v="72.349999999999994"/>
    <s v="Account"/>
    <n v="280"/>
    <n v="140"/>
    <x v="235"/>
  </r>
  <r>
    <s v="A00356"/>
    <s v="North"/>
    <s v="Ling"/>
    <x v="1"/>
    <m/>
    <d v="2021-01-07T00:00:00"/>
    <d v="2021-02-05T00:00:00"/>
    <n v="2"/>
    <n v="140"/>
    <m/>
    <m/>
    <n v="0.5"/>
    <n v="178.5"/>
    <n v="178.5"/>
    <s v="C.O.D."/>
    <n v="280"/>
    <n v="140"/>
    <x v="236"/>
  </r>
  <r>
    <s v="A00357"/>
    <s v="Northwest"/>
    <s v="Burton"/>
    <x v="1"/>
    <m/>
    <d v="2021-01-07T00:00:00"/>
    <d v="2021-02-22T00:00:00"/>
    <n v="1"/>
    <n v="80"/>
    <m/>
    <m/>
    <n v="0.5"/>
    <n v="18.25"/>
    <n v="18.25"/>
    <s v="C.O.D."/>
    <n v="80"/>
    <n v="40"/>
    <x v="237"/>
  </r>
  <r>
    <s v="A00358"/>
    <s v="North"/>
    <s v="Ling"/>
    <x v="0"/>
    <m/>
    <d v="2021-01-07T00:00:00"/>
    <d v="2021-02-22T00:00:00"/>
    <n v="2"/>
    <n v="140"/>
    <m/>
    <m/>
    <n v="1.75"/>
    <n v="151.81"/>
    <n v="151.81"/>
    <s v="C.O.D."/>
    <n v="280"/>
    <n v="490"/>
    <x v="238"/>
  </r>
  <r>
    <s v="A00359"/>
    <s v="Southeast"/>
    <s v="Burton"/>
    <x v="2"/>
    <m/>
    <d v="2021-01-08T00:00:00"/>
    <d v="2021-01-16T00:00:00"/>
    <n v="1"/>
    <n v="80"/>
    <m/>
    <m/>
    <n v="0.25"/>
    <n v="85.09"/>
    <n v="85.09"/>
    <s v="C.O.D."/>
    <n v="80"/>
    <n v="20"/>
    <x v="239"/>
  </r>
  <r>
    <s v="A00360"/>
    <s v="South"/>
    <s v="Lopez"/>
    <x v="0"/>
    <m/>
    <d v="2021-01-08T00:00:00"/>
    <d v="2021-02-01T00:00:00"/>
    <n v="1"/>
    <n v="80"/>
    <m/>
    <m/>
    <n v="0.25"/>
    <n v="67.069999999999993"/>
    <n v="67.069999999999993"/>
    <s v="Account"/>
    <n v="80"/>
    <n v="20"/>
    <x v="240"/>
  </r>
  <r>
    <s v="A00361"/>
    <s v="South"/>
    <s v="Lopez"/>
    <x v="2"/>
    <m/>
    <d v="2021-01-11T00:00:00"/>
    <d v="2021-01-21T00:00:00"/>
    <n v="1"/>
    <n v="80"/>
    <m/>
    <m/>
    <n v="0.25"/>
    <n v="162.21"/>
    <n v="162.21"/>
    <s v="Account"/>
    <n v="80"/>
    <n v="20"/>
    <x v="241"/>
  </r>
  <r>
    <s v="A00362"/>
    <s v="Southeast"/>
    <s v="Burton"/>
    <x v="4"/>
    <m/>
    <d v="2021-01-11T00:00:00"/>
    <d v="2021-01-28T00:00:00"/>
    <n v="1"/>
    <n v="80"/>
    <m/>
    <m/>
    <n v="1.25"/>
    <n v="53.69"/>
    <n v="53.69"/>
    <s v="Account"/>
    <n v="80"/>
    <n v="100"/>
    <x v="242"/>
  </r>
  <r>
    <s v="A00363"/>
    <s v="Southeast"/>
    <s v="Michner"/>
    <x v="0"/>
    <m/>
    <d v="2021-01-11T00:00:00"/>
    <d v="2021-02-01T00:00:00"/>
    <n v="2"/>
    <n v="140"/>
    <m/>
    <m/>
    <n v="1"/>
    <n v="211.85"/>
    <n v="211.85"/>
    <s v="C.O.D."/>
    <n v="280"/>
    <n v="280"/>
    <x v="243"/>
  </r>
  <r>
    <s v="A00364"/>
    <s v="South"/>
    <s v="Lopez"/>
    <x v="0"/>
    <m/>
    <d v="2021-01-11T00:00:00"/>
    <d v="2021-02-01T00:00:00"/>
    <n v="1"/>
    <n v="80"/>
    <m/>
    <m/>
    <n v="0.25"/>
    <n v="150.32"/>
    <n v="150.32"/>
    <s v="P.O."/>
    <n v="80"/>
    <n v="20"/>
    <x v="244"/>
  </r>
  <r>
    <s v="A00365"/>
    <s v="East"/>
    <s v="Ling"/>
    <x v="0"/>
    <m/>
    <d v="2021-01-11T00:00:00"/>
    <d v="2021-02-23T00:00:00"/>
    <n v="2"/>
    <n v="140"/>
    <m/>
    <m/>
    <n v="0.25"/>
    <n v="46.86"/>
    <n v="46.86"/>
    <s v="Account"/>
    <n v="280"/>
    <n v="70"/>
    <x v="245"/>
  </r>
  <r>
    <s v="A00366"/>
    <s v="South"/>
    <s v="Lopez"/>
    <x v="0"/>
    <m/>
    <d v="2021-01-12T00:00:00"/>
    <d v="2021-01-21T00:00:00"/>
    <n v="1"/>
    <n v="80"/>
    <m/>
    <m/>
    <n v="0.25"/>
    <n v="19.5"/>
    <n v="19.5"/>
    <s v="P.O."/>
    <n v="80"/>
    <n v="20"/>
    <x v="73"/>
  </r>
  <r>
    <s v="A00367"/>
    <s v="Central"/>
    <s v="Cartier"/>
    <x v="1"/>
    <m/>
    <d v="2021-01-12T00:00:00"/>
    <d v="2021-01-19T00:00:00"/>
    <n v="1"/>
    <n v="80"/>
    <m/>
    <m/>
    <n v="1.25"/>
    <n v="256.72000000000003"/>
    <n v="256.72000000000003"/>
    <s v="C.O.D."/>
    <n v="80"/>
    <n v="100"/>
    <x v="246"/>
  </r>
  <r>
    <s v="A00368"/>
    <s v="Northwest"/>
    <s v="Khan"/>
    <x v="1"/>
    <m/>
    <d v="2021-01-13T00:00:00"/>
    <d v="2021-01-30T00:00:00"/>
    <n v="1"/>
    <n v="80"/>
    <m/>
    <m/>
    <n v="1"/>
    <n v="86.29"/>
    <n v="86.29"/>
    <s v="C.O.D."/>
    <n v="80"/>
    <n v="80"/>
    <x v="247"/>
  </r>
  <r>
    <s v="A00369"/>
    <s v="South"/>
    <s v="Lopez"/>
    <x v="0"/>
    <m/>
    <d v="2021-01-14T00:00:00"/>
    <d v="2021-01-19T00:00:00"/>
    <n v="1"/>
    <n v="80"/>
    <m/>
    <m/>
    <n v="0.25"/>
    <n v="108.31"/>
    <n v="108.31"/>
    <s v="P.O."/>
    <n v="80"/>
    <n v="20"/>
    <x v="248"/>
  </r>
  <r>
    <s v="A00370"/>
    <s v="Southeast"/>
    <s v="Cartier"/>
    <x v="0"/>
    <m/>
    <d v="2021-01-14T00:00:00"/>
    <d v="2021-01-25T00:00:00"/>
    <n v="1"/>
    <n v="80"/>
    <m/>
    <m/>
    <n v="0.25"/>
    <n v="70.819999999999993"/>
    <n v="70.819999999999993"/>
    <s v="C.O.D."/>
    <n v="80"/>
    <n v="20"/>
    <x v="249"/>
  </r>
  <r>
    <s v="A00371"/>
    <s v="South"/>
    <s v="Lopez"/>
    <x v="0"/>
    <s v="Yes"/>
    <d v="2021-01-14T00:00:00"/>
    <d v="2021-02-01T00:00:00"/>
    <n v="1"/>
    <n v="80"/>
    <m/>
    <m/>
    <n v="0.5"/>
    <n v="56.92"/>
    <n v="56.92"/>
    <s v="Account"/>
    <n v="80"/>
    <n v="40"/>
    <x v="250"/>
  </r>
  <r>
    <s v="A00372"/>
    <s v="Northwest"/>
    <s v="Burton"/>
    <x v="0"/>
    <m/>
    <d v="2021-01-14T00:00:00"/>
    <d v="2021-02-05T00:00:00"/>
    <n v="2"/>
    <n v="140"/>
    <m/>
    <m/>
    <n v="0.5"/>
    <n v="74.53"/>
    <n v="74.53"/>
    <s v="C.O.D."/>
    <n v="280"/>
    <n v="140"/>
    <x v="251"/>
  </r>
  <r>
    <s v="A00373"/>
    <s v="North"/>
    <s v="Ling"/>
    <x v="0"/>
    <m/>
    <d v="2021-01-14T00:00:00"/>
    <d v="2021-02-15T00:00:00"/>
    <n v="2"/>
    <n v="140"/>
    <m/>
    <m/>
    <n v="0.5"/>
    <n v="137.22"/>
    <n v="137.22"/>
    <s v="Account"/>
    <n v="280"/>
    <n v="140"/>
    <x v="252"/>
  </r>
  <r>
    <s v="A00374"/>
    <s v="Northwest"/>
    <s v="Cartier"/>
    <x v="0"/>
    <s v="Yes"/>
    <d v="2021-01-15T00:00:00"/>
    <d v="2021-02-01T00:00:00"/>
    <n v="2"/>
    <n v="140"/>
    <m/>
    <m/>
    <n v="0.5"/>
    <n v="83.46"/>
    <n v="83.46"/>
    <s v="Account"/>
    <n v="280"/>
    <n v="140"/>
    <x v="253"/>
  </r>
  <r>
    <s v="A00375"/>
    <s v="West"/>
    <s v="Khan"/>
    <x v="0"/>
    <m/>
    <d v="2021-01-16T00:00:00"/>
    <d v="2021-02-03T00:00:00"/>
    <n v="1"/>
    <n v="80"/>
    <m/>
    <m/>
    <n v="1"/>
    <n v="9.92"/>
    <n v="9.92"/>
    <s v="P.O."/>
    <n v="80"/>
    <n v="80"/>
    <x v="254"/>
  </r>
  <r>
    <s v="A00376"/>
    <s v="Southeast"/>
    <s v="Cartier"/>
    <x v="0"/>
    <m/>
    <d v="2021-01-18T00:00:00"/>
    <d v="2021-01-25T00:00:00"/>
    <n v="1"/>
    <n v="80"/>
    <m/>
    <m/>
    <n v="0.25"/>
    <n v="72.349999999999994"/>
    <n v="72.349999999999994"/>
    <s v="C.O.D."/>
    <n v="80"/>
    <n v="20"/>
    <x v="255"/>
  </r>
  <r>
    <s v="A00377"/>
    <s v="Northwest"/>
    <s v="Cartier"/>
    <x v="2"/>
    <s v="Yes"/>
    <d v="2021-01-18T00:00:00"/>
    <d v="2021-01-27T00:00:00"/>
    <n v="1"/>
    <n v="80"/>
    <m/>
    <m/>
    <n v="0.25"/>
    <n v="19.98"/>
    <n v="19.98"/>
    <s v="Account"/>
    <n v="80"/>
    <n v="20"/>
    <x v="256"/>
  </r>
  <r>
    <s v="A00378"/>
    <s v="East"/>
    <s v="Ling"/>
    <x v="3"/>
    <m/>
    <d v="2021-01-18T00:00:00"/>
    <d v="2021-02-02T00:00:00"/>
    <n v="2"/>
    <n v="140"/>
    <m/>
    <m/>
    <n v="1.25"/>
    <n v="85.32"/>
    <n v="85.32"/>
    <s v="Account"/>
    <n v="280"/>
    <n v="350"/>
    <x v="257"/>
  </r>
  <r>
    <s v="A00379"/>
    <s v="West"/>
    <s v="Khan"/>
    <x v="0"/>
    <m/>
    <d v="2021-01-18T00:00:00"/>
    <d v="2021-03-01T00:00:00"/>
    <n v="1"/>
    <n v="80"/>
    <m/>
    <m/>
    <n v="0.5"/>
    <n v="180"/>
    <n v="180"/>
    <s v="P.O."/>
    <n v="80"/>
    <n v="40"/>
    <x v="258"/>
  </r>
  <r>
    <s v="A00380"/>
    <s v="East"/>
    <s v="Ling"/>
    <x v="0"/>
    <m/>
    <d v="2021-01-19T00:00:00"/>
    <d v="2021-02-04T00:00:00"/>
    <n v="2"/>
    <n v="140"/>
    <m/>
    <m/>
    <n v="0.25"/>
    <n v="52.35"/>
    <n v="52.35"/>
    <s v="Account"/>
    <n v="280"/>
    <n v="70"/>
    <x v="259"/>
  </r>
  <r>
    <s v="A00381"/>
    <s v="East"/>
    <s v="Ling"/>
    <x v="0"/>
    <m/>
    <d v="2021-01-19T00:00:00"/>
    <d v="2021-02-09T00:00:00"/>
    <n v="2"/>
    <n v="140"/>
    <m/>
    <m/>
    <n v="0.5"/>
    <n v="45.29"/>
    <n v="45.29"/>
    <s v="Account"/>
    <n v="280"/>
    <n v="140"/>
    <x v="260"/>
  </r>
  <r>
    <s v="A00382"/>
    <s v="South"/>
    <s v="Lopez"/>
    <x v="2"/>
    <m/>
    <d v="2021-01-20T00:00:00"/>
    <d v="2021-01-28T00:00:00"/>
    <n v="1"/>
    <n v="80"/>
    <m/>
    <m/>
    <n v="0.25"/>
    <n v="11.7"/>
    <n v="11.7"/>
    <s v="Account"/>
    <n v="80"/>
    <n v="20"/>
    <x v="261"/>
  </r>
  <r>
    <s v="A00383"/>
    <s v="Central"/>
    <s v="Khan"/>
    <x v="2"/>
    <m/>
    <d v="2021-01-20T00:00:00"/>
    <d v="2021-05-13T00:00:00"/>
    <n v="1"/>
    <n v="80"/>
    <m/>
    <m/>
    <n v="0.25"/>
    <n v="37.71"/>
    <n v="37.71"/>
    <s v="P.O."/>
    <n v="80"/>
    <n v="20"/>
    <x v="262"/>
  </r>
  <r>
    <s v="A00384"/>
    <s v="Central"/>
    <s v="Michner"/>
    <x v="4"/>
    <m/>
    <d v="2021-01-21T00:00:00"/>
    <d v="2021-02-02T00:00:00"/>
    <n v="1"/>
    <n v="80"/>
    <m/>
    <m/>
    <n v="1"/>
    <n v="155.04"/>
    <n v="155.04"/>
    <s v="C.O.D."/>
    <n v="80"/>
    <n v="80"/>
    <x v="263"/>
  </r>
  <r>
    <s v="A00385"/>
    <s v="South"/>
    <s v="Lopez"/>
    <x v="0"/>
    <m/>
    <d v="2021-01-21T00:00:00"/>
    <d v="2021-02-12T00:00:00"/>
    <n v="1"/>
    <n v="80"/>
    <m/>
    <m/>
    <n v="1.25"/>
    <n v="93.6"/>
    <n v="93.6"/>
    <s v="P.O."/>
    <n v="80"/>
    <n v="100"/>
    <x v="264"/>
  </r>
  <r>
    <s v="A00386"/>
    <s v="North"/>
    <s v="Ling"/>
    <x v="2"/>
    <m/>
    <d v="2021-01-21T00:00:00"/>
    <d v="2021-02-10T00:00:00"/>
    <n v="1"/>
    <n v="80"/>
    <m/>
    <m/>
    <n v="0.25"/>
    <n v="21.33"/>
    <n v="21.33"/>
    <s v="Account"/>
    <n v="80"/>
    <n v="20"/>
    <x v="32"/>
  </r>
  <r>
    <s v="A00387"/>
    <s v="Central"/>
    <s v="Burton"/>
    <x v="3"/>
    <m/>
    <d v="2021-01-21T00:00:00"/>
    <d v="2021-03-23T00:00:00"/>
    <n v="1"/>
    <n v="80"/>
    <m/>
    <m/>
    <n v="2.5"/>
    <n v="357.11"/>
    <n v="357.11"/>
    <s v="Account"/>
    <n v="80"/>
    <n v="200"/>
    <x v="265"/>
  </r>
  <r>
    <s v="A00388"/>
    <s v="Northwest"/>
    <s v="Burton"/>
    <x v="2"/>
    <m/>
    <d v="2021-01-22T00:00:00"/>
    <d v="2021-01-30T00:00:00"/>
    <n v="1"/>
    <n v="80"/>
    <m/>
    <m/>
    <n v="0.25"/>
    <n v="120"/>
    <n v="120"/>
    <s v="C.O.D."/>
    <n v="80"/>
    <n v="20"/>
    <x v="2"/>
  </r>
  <r>
    <s v="A00389"/>
    <s v="Southeast"/>
    <s v="Burton"/>
    <x v="1"/>
    <m/>
    <d v="2021-01-25T00:00:00"/>
    <d v="2021-02-09T00:00:00"/>
    <n v="1"/>
    <n v="80"/>
    <m/>
    <m/>
    <n v="0.5"/>
    <n v="52.35"/>
    <n v="52.35"/>
    <s v="C.O.D."/>
    <n v="80"/>
    <n v="40"/>
    <x v="255"/>
  </r>
  <r>
    <s v="A00390"/>
    <s v="Northwest"/>
    <s v="Cartier"/>
    <x v="1"/>
    <m/>
    <d v="2021-01-25T00:00:00"/>
    <d v="2021-02-15T00:00:00"/>
    <n v="1"/>
    <n v="80"/>
    <m/>
    <m/>
    <n v="3.25"/>
    <n v="511.88"/>
    <n v="511.88"/>
    <s v="Account"/>
    <n v="80"/>
    <n v="260"/>
    <x v="266"/>
  </r>
  <r>
    <s v="A00391"/>
    <s v="North"/>
    <s v="Ling"/>
    <x v="1"/>
    <m/>
    <d v="2021-01-25T00:00:00"/>
    <d v="2021-03-20T00:00:00"/>
    <n v="2"/>
    <n v="140"/>
    <m/>
    <m/>
    <n v="2"/>
    <n v="368.87"/>
    <n v="368.87"/>
    <s v="Account"/>
    <n v="280"/>
    <n v="560"/>
    <x v="267"/>
  </r>
  <r>
    <s v="A00392"/>
    <s v="North"/>
    <s v="Ling"/>
    <x v="2"/>
    <m/>
    <d v="2021-01-27T00:00:00"/>
    <d v="2021-02-04T00:00:00"/>
    <n v="1"/>
    <n v="80"/>
    <m/>
    <m/>
    <n v="0.25"/>
    <n v="120"/>
    <n v="120"/>
    <s v="Account"/>
    <n v="80"/>
    <n v="20"/>
    <x v="2"/>
  </r>
  <r>
    <s v="A00393"/>
    <s v="North"/>
    <s v="Ling"/>
    <x v="1"/>
    <s v="Yes"/>
    <d v="2021-01-27T00:00:00"/>
    <d v="2021-02-22T00:00:00"/>
    <n v="2"/>
    <n v="140"/>
    <m/>
    <m/>
    <n v="0.5"/>
    <n v="5.47"/>
    <n v="5.47"/>
    <s v="C.O.D."/>
    <n v="280"/>
    <n v="140"/>
    <x v="268"/>
  </r>
  <r>
    <s v="A00394"/>
    <s v="Southeast"/>
    <s v="Khan"/>
    <x v="0"/>
    <m/>
    <d v="2021-01-28T00:00:00"/>
    <d v="2021-02-08T00:00:00"/>
    <n v="1"/>
    <n v="80"/>
    <m/>
    <m/>
    <n v="1"/>
    <n v="60"/>
    <n v="60"/>
    <s v="C.O.D."/>
    <n v="80"/>
    <n v="80"/>
    <x v="2"/>
  </r>
  <r>
    <s v="A00395"/>
    <s v="Northwest"/>
    <s v="Burton"/>
    <x v="1"/>
    <m/>
    <d v="2021-01-28T00:00:00"/>
    <d v="2021-02-10T00:00:00"/>
    <n v="1"/>
    <n v="80"/>
    <m/>
    <m/>
    <n v="0.75"/>
    <n v="114.89"/>
    <n v="114.89"/>
    <s v="P.O."/>
    <n v="80"/>
    <n v="60"/>
    <x v="269"/>
  </r>
  <r>
    <s v="A00396"/>
    <s v="North"/>
    <s v="Ling"/>
    <x v="0"/>
    <m/>
    <d v="2021-01-28T00:00:00"/>
    <d v="2021-02-18T00:00:00"/>
    <n v="2"/>
    <n v="140"/>
    <m/>
    <m/>
    <n v="0.25"/>
    <n v="23.9"/>
    <n v="23.9"/>
    <s v="C.O.D."/>
    <n v="280"/>
    <n v="70"/>
    <x v="270"/>
  </r>
  <r>
    <s v="A00397"/>
    <s v="South"/>
    <s v="Lopez"/>
    <x v="0"/>
    <m/>
    <d v="2021-01-28T00:00:00"/>
    <d v="2021-02-18T00:00:00"/>
    <n v="1"/>
    <n v="80"/>
    <m/>
    <m/>
    <n v="0.25"/>
    <n v="57.2"/>
    <n v="57.2"/>
    <s v="P.O."/>
    <n v="80"/>
    <n v="20"/>
    <x v="271"/>
  </r>
  <r>
    <s v="A00398"/>
    <s v="Northwest"/>
    <s v="Burton"/>
    <x v="1"/>
    <m/>
    <d v="2021-01-28T00:00:00"/>
    <d v="2021-03-03T00:00:00"/>
    <n v="2"/>
    <n v="140"/>
    <m/>
    <m/>
    <n v="8.5"/>
    <n v="653.99"/>
    <n v="653.99"/>
    <s v="Account"/>
    <n v="280"/>
    <n v="2380"/>
    <x v="272"/>
  </r>
  <r>
    <s v="A00399"/>
    <s v="South"/>
    <s v="Lopez"/>
    <x v="0"/>
    <m/>
    <d v="2021-01-28T00:00:00"/>
    <d v="2021-03-16T00:00:00"/>
    <n v="1"/>
    <n v="80"/>
    <m/>
    <m/>
    <n v="0.5"/>
    <n v="9.75"/>
    <n v="9.75"/>
    <s v="Account"/>
    <n v="80"/>
    <n v="40"/>
    <x v="273"/>
  </r>
  <r>
    <s v="A00400"/>
    <s v="North"/>
    <s v="Ling"/>
    <x v="1"/>
    <m/>
    <d v="2021-01-30T00:00:00"/>
    <d v="2021-02-02T00:00:00"/>
    <n v="2"/>
    <n v="140"/>
    <m/>
    <m/>
    <n v="0.5"/>
    <n v="134"/>
    <n v="134"/>
    <s v="Account"/>
    <n v="280"/>
    <n v="140"/>
    <x v="215"/>
  </r>
  <r>
    <s v="A00401"/>
    <s v="North"/>
    <s v="Ling"/>
    <x v="0"/>
    <m/>
    <d v="2021-02-01T00:00:00"/>
    <d v="2021-02-10T00:00:00"/>
    <n v="2"/>
    <n v="140"/>
    <m/>
    <m/>
    <n v="0.25"/>
    <n v="144"/>
    <n v="144"/>
    <s v="Account"/>
    <n v="280"/>
    <n v="70"/>
    <x v="274"/>
  </r>
  <r>
    <s v="A00402"/>
    <s v="Northwest"/>
    <s v="Burton"/>
    <x v="0"/>
    <m/>
    <d v="2021-02-01T00:00:00"/>
    <d v="2021-02-10T00:00:00"/>
    <n v="1"/>
    <n v="80"/>
    <m/>
    <m/>
    <n v="0.5"/>
    <n v="205.19"/>
    <n v="205.19"/>
    <s v="C.O.D."/>
    <n v="80"/>
    <n v="40"/>
    <x v="275"/>
  </r>
  <r>
    <s v="A00403"/>
    <s v="West"/>
    <s v="Lopez"/>
    <x v="1"/>
    <m/>
    <d v="2021-02-01T00:00:00"/>
    <d v="2021-02-25T00:00:00"/>
    <n v="1"/>
    <n v="80"/>
    <m/>
    <m/>
    <n v="0.5"/>
    <n v="42.9"/>
    <n v="42.9"/>
    <s v="Account"/>
    <n v="80"/>
    <n v="40"/>
    <x v="276"/>
  </r>
  <r>
    <s v="A00404"/>
    <s v="East"/>
    <s v="Ling"/>
    <x v="1"/>
    <m/>
    <d v="2021-02-01T00:00:00"/>
    <d v="2021-03-03T00:00:00"/>
    <n v="2"/>
    <n v="140"/>
    <m/>
    <m/>
    <n v="1.5"/>
    <n v="319.82"/>
    <n v="319.82"/>
    <s v="Account"/>
    <n v="280"/>
    <n v="420"/>
    <x v="277"/>
  </r>
  <r>
    <s v="A00405"/>
    <s v="Northeast"/>
    <s v="Ling"/>
    <x v="0"/>
    <m/>
    <d v="2021-02-01T00:00:00"/>
    <d v="2021-03-11T00:00:00"/>
    <n v="1"/>
    <n v="80"/>
    <m/>
    <m/>
    <n v="0.25"/>
    <n v="21.33"/>
    <n v="21.33"/>
    <s v="Account"/>
    <n v="80"/>
    <n v="20"/>
    <x v="32"/>
  </r>
  <r>
    <s v="A00406"/>
    <s v="North"/>
    <s v="Ling"/>
    <x v="0"/>
    <m/>
    <d v="2021-02-02T00:00:00"/>
    <d v="2021-02-02T00:00:00"/>
    <n v="2"/>
    <n v="140"/>
    <m/>
    <m/>
    <n v="0.5"/>
    <n v="21.33"/>
    <n v="21.33"/>
    <s v="Account"/>
    <n v="280"/>
    <n v="140"/>
    <x v="278"/>
  </r>
  <r>
    <s v="A00407"/>
    <s v="East"/>
    <s v="Ling"/>
    <x v="1"/>
    <m/>
    <d v="2021-02-02T00:00:00"/>
    <d v="2021-02-09T00:00:00"/>
    <n v="2"/>
    <n v="140"/>
    <m/>
    <m/>
    <n v="0.5"/>
    <n v="1231.2"/>
    <n v="1231.2"/>
    <s v="C.O.D."/>
    <n v="280"/>
    <n v="140"/>
    <x v="279"/>
  </r>
  <r>
    <s v="A00408"/>
    <s v="North"/>
    <s v="Ling"/>
    <x v="1"/>
    <m/>
    <d v="2021-02-02T00:00:00"/>
    <d v="2021-02-17T00:00:00"/>
    <n v="2"/>
    <n v="140"/>
    <m/>
    <m/>
    <n v="0.5"/>
    <n v="56.5"/>
    <n v="56.5"/>
    <s v="C.O.D."/>
    <n v="280"/>
    <n v="140"/>
    <x v="280"/>
  </r>
  <r>
    <s v="A00409"/>
    <s v="North"/>
    <s v="Ling"/>
    <x v="1"/>
    <m/>
    <d v="2021-02-02T00:00:00"/>
    <d v="2021-02-18T00:00:00"/>
    <n v="2"/>
    <n v="140"/>
    <m/>
    <m/>
    <n v="0.5"/>
    <n v="269.95"/>
    <n v="269.95"/>
    <s v="Account"/>
    <n v="280"/>
    <n v="140"/>
    <x v="281"/>
  </r>
  <r>
    <s v="A00410"/>
    <s v="East"/>
    <s v="Ling"/>
    <x v="1"/>
    <m/>
    <d v="2021-02-02T00:00:00"/>
    <d v="2021-03-03T00:00:00"/>
    <n v="2"/>
    <n v="140"/>
    <m/>
    <m/>
    <n v="0.5"/>
    <n v="83.23"/>
    <n v="83.23"/>
    <s v="Account"/>
    <n v="280"/>
    <n v="140"/>
    <x v="282"/>
  </r>
  <r>
    <s v="A00411"/>
    <s v="Southeast"/>
    <s v="Burton"/>
    <x v="2"/>
    <m/>
    <d v="2021-02-02T00:00:00"/>
    <d v="2021-03-18T00:00:00"/>
    <n v="1"/>
    <n v="80"/>
    <m/>
    <m/>
    <n v="0.25"/>
    <n v="88.62"/>
    <n v="88.62"/>
    <s v="Account"/>
    <n v="80"/>
    <n v="20"/>
    <x v="283"/>
  </r>
  <r>
    <s v="A00412"/>
    <s v="West"/>
    <s v="Khan"/>
    <x v="2"/>
    <m/>
    <d v="2021-02-02T00:00:00"/>
    <d v="2021-05-25T00:00:00"/>
    <n v="1"/>
    <n v="80"/>
    <m/>
    <m/>
    <n v="0.25"/>
    <n v="40"/>
    <n v="40"/>
    <s v="P.O."/>
    <n v="80"/>
    <n v="20"/>
    <x v="284"/>
  </r>
  <r>
    <s v="A00413"/>
    <s v="South"/>
    <s v="Lopez"/>
    <x v="0"/>
    <m/>
    <d v="2021-02-04T00:00:00"/>
    <d v="2021-02-15T00:00:00"/>
    <n v="1"/>
    <n v="80"/>
    <m/>
    <m/>
    <n v="1.5"/>
    <n v="33.479999999999997"/>
    <n v="33.479999999999997"/>
    <s v="P.O."/>
    <n v="80"/>
    <n v="120"/>
    <x v="285"/>
  </r>
  <r>
    <s v="A00414"/>
    <s v="West"/>
    <s v="Burton"/>
    <x v="0"/>
    <m/>
    <d v="2021-02-04T00:00:00"/>
    <d v="2021-02-20T00:00:00"/>
    <n v="2"/>
    <n v="140"/>
    <m/>
    <m/>
    <n v="0.25"/>
    <n v="33.86"/>
    <n v="33.86"/>
    <s v="Account"/>
    <n v="280"/>
    <n v="70"/>
    <x v="286"/>
  </r>
  <r>
    <s v="A00415"/>
    <s v="South"/>
    <s v="Lopez"/>
    <x v="2"/>
    <m/>
    <d v="2021-02-04T00:00:00"/>
    <d v="2021-02-23T00:00:00"/>
    <n v="1"/>
    <n v="80"/>
    <m/>
    <m/>
    <n v="0.25"/>
    <n v="33.96"/>
    <n v="33.96"/>
    <s v="Account"/>
    <n v="80"/>
    <n v="20"/>
    <x v="287"/>
  </r>
  <r>
    <s v="A00416"/>
    <s v="West"/>
    <s v="Khan"/>
    <x v="0"/>
    <m/>
    <d v="2021-02-04T00:00:00"/>
    <d v="2021-03-05T00:00:00"/>
    <n v="1"/>
    <n v="80"/>
    <m/>
    <m/>
    <n v="0.5"/>
    <n v="36.89"/>
    <n v="36.89"/>
    <s v="C.O.D."/>
    <n v="80"/>
    <n v="40"/>
    <x v="288"/>
  </r>
  <r>
    <s v="A00417"/>
    <s v="Southeast"/>
    <s v="Khan"/>
    <x v="0"/>
    <m/>
    <d v="2021-02-04T00:00:00"/>
    <d v="2021-03-09T00:00:00"/>
    <n v="1"/>
    <n v="80"/>
    <m/>
    <m/>
    <n v="0.5"/>
    <n v="25.34"/>
    <n v="25.34"/>
    <s v="C.O.D."/>
    <n v="80"/>
    <n v="40"/>
    <x v="289"/>
  </r>
  <r>
    <s v="A00418"/>
    <s v="Northeast"/>
    <s v="Ling"/>
    <x v="2"/>
    <m/>
    <d v="2021-02-04T00:00:00"/>
    <d v="2021-03-15T00:00:00"/>
    <n v="1"/>
    <n v="80"/>
    <m/>
    <m/>
    <n v="0.25"/>
    <n v="30"/>
    <n v="30"/>
    <s v="Account"/>
    <n v="80"/>
    <n v="20"/>
    <x v="104"/>
  </r>
  <r>
    <s v="A00419"/>
    <s v="Southeast"/>
    <s v="Burton"/>
    <x v="0"/>
    <s v="Yes"/>
    <d v="2021-02-05T00:00:00"/>
    <d v="2021-03-13T00:00:00"/>
    <n v="1"/>
    <n v="80"/>
    <m/>
    <m/>
    <n v="0.5"/>
    <n v="31.81"/>
    <n v="31.81"/>
    <s v="Account"/>
    <n v="80"/>
    <n v="40"/>
    <x v="290"/>
  </r>
  <r>
    <s v="A00420"/>
    <s v="Northwest"/>
    <s v="Khan"/>
    <x v="1"/>
    <s v="Yes"/>
    <d v="2021-02-05T00:00:00"/>
    <d v="2021-06-30T00:00:00"/>
    <n v="1"/>
    <n v="80"/>
    <m/>
    <m/>
    <n v="0.5"/>
    <n v="61.17"/>
    <n v="61.17"/>
    <s v="P.O."/>
    <n v="80"/>
    <n v="40"/>
    <x v="291"/>
  </r>
  <r>
    <s v="A00421"/>
    <s v="West"/>
    <s v="Khan"/>
    <x v="0"/>
    <m/>
    <d v="2021-02-06T00:00:00"/>
    <d v="2021-03-23T00:00:00"/>
    <n v="1"/>
    <n v="80"/>
    <m/>
    <m/>
    <n v="0.5"/>
    <n v="15.54"/>
    <n v="15.54"/>
    <s v="P.O."/>
    <n v="80"/>
    <n v="40"/>
    <x v="292"/>
  </r>
  <r>
    <s v="A00422"/>
    <s v="West"/>
    <s v="Khan"/>
    <x v="2"/>
    <m/>
    <d v="2021-02-06T00:00:00"/>
    <d v="2021-03-31T00:00:00"/>
    <n v="1"/>
    <n v="80"/>
    <m/>
    <m/>
    <n v="0.25"/>
    <n v="72.349999999999994"/>
    <n v="72.349999999999994"/>
    <s v="Account"/>
    <n v="80"/>
    <n v="20"/>
    <x v="255"/>
  </r>
  <r>
    <s v="A00423"/>
    <s v="North"/>
    <s v="Ling"/>
    <x v="2"/>
    <s v="Yes"/>
    <d v="2021-02-08T00:00:00"/>
    <d v="2021-02-19T00:00:00"/>
    <n v="1"/>
    <n v="80"/>
    <m/>
    <m/>
    <n v="0.25"/>
    <n v="96.71"/>
    <n v="96.71"/>
    <s v="Account"/>
    <n v="80"/>
    <n v="20"/>
    <x v="293"/>
  </r>
  <r>
    <s v="A00424"/>
    <s v="Northwest"/>
    <s v="Cartier"/>
    <x v="1"/>
    <m/>
    <d v="2021-02-08T00:00:00"/>
    <d v="2021-02-16T00:00:00"/>
    <n v="1"/>
    <n v="80"/>
    <m/>
    <m/>
    <n v="0.5"/>
    <n v="207.9"/>
    <n v="207.9"/>
    <s v="C.O.D."/>
    <n v="80"/>
    <n v="40"/>
    <x v="294"/>
  </r>
  <r>
    <s v="A00425"/>
    <s v="South"/>
    <s v="Lopez"/>
    <x v="4"/>
    <m/>
    <d v="2021-02-08T00:00:00"/>
    <d v="2021-02-18T00:00:00"/>
    <n v="3"/>
    <n v="195"/>
    <m/>
    <m/>
    <n v="3.5"/>
    <n v="821.87"/>
    <n v="821.87"/>
    <s v="Account"/>
    <n v="585"/>
    <n v="2047.5"/>
    <x v="295"/>
  </r>
  <r>
    <s v="A00426"/>
    <s v="North"/>
    <s v="Ling"/>
    <x v="3"/>
    <m/>
    <d v="2021-02-08T00:00:00"/>
    <d v="2021-02-22T00:00:00"/>
    <n v="2"/>
    <n v="140"/>
    <m/>
    <m/>
    <n v="1"/>
    <n v="118.56"/>
    <n v="118.56"/>
    <s v="Account"/>
    <n v="280"/>
    <n v="280"/>
    <x v="296"/>
  </r>
  <r>
    <s v="A00427"/>
    <s v="Northwest"/>
    <s v="Cartier"/>
    <x v="0"/>
    <s v="Yes"/>
    <d v="2021-02-09T00:00:00"/>
    <d v="2021-02-10T00:00:00"/>
    <n v="1"/>
    <n v="80"/>
    <m/>
    <m/>
    <n v="0.25"/>
    <n v="54.46"/>
    <n v="54.46"/>
    <s v="P.O."/>
    <n v="80"/>
    <n v="20"/>
    <x v="297"/>
  </r>
  <r>
    <s v="A00428"/>
    <s v="North"/>
    <s v="Ling"/>
    <x v="0"/>
    <m/>
    <d v="2021-02-09T00:00:00"/>
    <d v="2021-02-22T00:00:00"/>
    <n v="2"/>
    <n v="140"/>
    <m/>
    <m/>
    <n v="0.25"/>
    <n v="83.44"/>
    <n v="83.44"/>
    <s v="Account"/>
    <n v="280"/>
    <n v="70"/>
    <x v="298"/>
  </r>
  <r>
    <s v="A00429"/>
    <s v="North"/>
    <s v="Ling"/>
    <x v="0"/>
    <m/>
    <d v="2021-02-09T00:00:00"/>
    <d v="2021-02-24T00:00:00"/>
    <n v="2"/>
    <n v="140"/>
    <m/>
    <m/>
    <n v="0.75"/>
    <n v="36"/>
    <n v="36"/>
    <s v="Account"/>
    <n v="280"/>
    <n v="210"/>
    <x v="299"/>
  </r>
  <r>
    <s v="A00430"/>
    <s v="South"/>
    <s v="Lopez"/>
    <x v="1"/>
    <m/>
    <d v="2021-02-09T00:00:00"/>
    <d v="2021-04-13T00:00:00"/>
    <n v="1"/>
    <n v="80"/>
    <m/>
    <m/>
    <n v="0.5"/>
    <n v="53.43"/>
    <n v="53.43"/>
    <s v="Account"/>
    <n v="80"/>
    <n v="40"/>
    <x v="300"/>
  </r>
  <r>
    <s v="A00431"/>
    <s v="North"/>
    <s v="Ling"/>
    <x v="0"/>
    <m/>
    <d v="2021-02-10T00:00:00"/>
    <d v="2021-02-17T00:00:00"/>
    <n v="1"/>
    <n v="80"/>
    <m/>
    <m/>
    <n v="0.5"/>
    <n v="76.790000000000006"/>
    <n v="76.790000000000006"/>
    <s v="Account"/>
    <n v="80"/>
    <n v="40"/>
    <x v="301"/>
  </r>
  <r>
    <s v="A00432"/>
    <s v="Southeast"/>
    <s v="Burton"/>
    <x v="0"/>
    <m/>
    <d v="2021-02-10T00:00:00"/>
    <d v="2021-02-22T00:00:00"/>
    <n v="1"/>
    <n v="80"/>
    <s v="Yes"/>
    <s v="Yes"/>
    <n v="0.25"/>
    <n v="78"/>
    <n v="0"/>
    <s v="Warranty"/>
    <n v="80"/>
    <n v="20"/>
    <x v="302"/>
  </r>
  <r>
    <s v="A00433"/>
    <s v="Northwest"/>
    <s v="Burton"/>
    <x v="1"/>
    <m/>
    <d v="2021-02-10T00:00:00"/>
    <d v="2021-02-25T00:00:00"/>
    <n v="2"/>
    <n v="140"/>
    <m/>
    <m/>
    <n v="2.75"/>
    <n v="666.44"/>
    <n v="666.44"/>
    <s v="C.O.D."/>
    <n v="280"/>
    <n v="770"/>
    <x v="303"/>
  </r>
  <r>
    <s v="A00434"/>
    <s v="Northwest"/>
    <s v="Burton"/>
    <x v="2"/>
    <s v="Yes"/>
    <d v="2021-02-11T00:00:00"/>
    <d v="2021-02-27T00:00:00"/>
    <n v="1"/>
    <n v="80"/>
    <m/>
    <m/>
    <n v="0.25"/>
    <n v="19.2"/>
    <n v="19.2"/>
    <s v="C.O.D."/>
    <n v="80"/>
    <n v="20"/>
    <x v="72"/>
  </r>
  <r>
    <s v="A00435"/>
    <s v="South"/>
    <s v="Lopez"/>
    <x v="0"/>
    <m/>
    <d v="2021-02-11T00:00:00"/>
    <d v="2021-03-11T00:00:00"/>
    <n v="1"/>
    <n v="80"/>
    <m/>
    <m/>
    <n v="0.75"/>
    <n v="414.54"/>
    <n v="414.54"/>
    <s v="P.O."/>
    <n v="80"/>
    <n v="60"/>
    <x v="304"/>
  </r>
  <r>
    <s v="A00436"/>
    <s v="Southeast"/>
    <s v="Khan"/>
    <x v="3"/>
    <m/>
    <d v="2021-02-13T00:00:00"/>
    <d v="2021-04-08T00:00:00"/>
    <n v="1"/>
    <n v="80"/>
    <m/>
    <m/>
    <n v="1"/>
    <n v="19.2"/>
    <n v="19.2"/>
    <s v="Account"/>
    <n v="80"/>
    <n v="80"/>
    <x v="305"/>
  </r>
  <r>
    <s v="A00437"/>
    <s v="North"/>
    <s v="Ling"/>
    <x v="4"/>
    <m/>
    <d v="2021-02-15T00:00:00"/>
    <d v="2021-02-18T00:00:00"/>
    <n v="2"/>
    <n v="140"/>
    <m/>
    <m/>
    <n v="1"/>
    <n v="157.86000000000001"/>
    <n v="157.86000000000001"/>
    <s v="Account"/>
    <n v="280"/>
    <n v="280"/>
    <x v="306"/>
  </r>
  <r>
    <s v="A00438"/>
    <s v="North"/>
    <s v="Ling"/>
    <x v="0"/>
    <m/>
    <d v="2021-02-15T00:00:00"/>
    <d v="2021-02-24T00:00:00"/>
    <n v="2"/>
    <n v="140"/>
    <m/>
    <m/>
    <n v="0.25"/>
    <n v="160.38999999999999"/>
    <n v="160.38999999999999"/>
    <s v="Account"/>
    <n v="280"/>
    <n v="70"/>
    <x v="307"/>
  </r>
  <r>
    <s v="A00439"/>
    <s v="North"/>
    <s v="Ling"/>
    <x v="0"/>
    <m/>
    <d v="2021-02-15T00:00:00"/>
    <d v="2021-02-25T00:00:00"/>
    <n v="2"/>
    <n v="140"/>
    <m/>
    <m/>
    <n v="0.25"/>
    <n v="46.85"/>
    <n v="46.85"/>
    <s v="Account"/>
    <n v="280"/>
    <n v="70"/>
    <x v="308"/>
  </r>
  <r>
    <s v="A00440"/>
    <s v="Southwest"/>
    <s v="Cartier"/>
    <x v="1"/>
    <s v="Yes"/>
    <d v="2021-02-15T00:00:00"/>
    <d v="2021-03-01T00:00:00"/>
    <n v="2"/>
    <n v="140"/>
    <m/>
    <m/>
    <n v="1.25"/>
    <n v="952.06"/>
    <n v="952.06"/>
    <s v="C.O.D."/>
    <n v="280"/>
    <n v="350"/>
    <x v="309"/>
  </r>
  <r>
    <s v="A00441"/>
    <s v="West"/>
    <s v="Khan"/>
    <x v="2"/>
    <m/>
    <d v="2021-02-16T00:00:00"/>
    <d v="2021-03-03T00:00:00"/>
    <n v="1"/>
    <n v="80"/>
    <m/>
    <m/>
    <n v="0.25"/>
    <n v="17.420000000000002"/>
    <n v="17.420000000000002"/>
    <s v="Account"/>
    <n v="80"/>
    <n v="20"/>
    <x v="310"/>
  </r>
  <r>
    <s v="A00442"/>
    <s v="Northwest"/>
    <s v="Cartier"/>
    <x v="1"/>
    <m/>
    <d v="2021-02-16T00:00:00"/>
    <d v="2021-03-08T00:00:00"/>
    <n v="2"/>
    <n v="140"/>
    <m/>
    <m/>
    <n v="0.5"/>
    <n v="202"/>
    <n v="202"/>
    <s v="C.O.D."/>
    <n v="280"/>
    <n v="140"/>
    <x v="311"/>
  </r>
  <r>
    <s v="A00443"/>
    <s v="Southeast"/>
    <s v="Burton"/>
    <x v="0"/>
    <m/>
    <d v="2021-02-17T00:00:00"/>
    <d v="2021-02-22T00:00:00"/>
    <n v="1"/>
    <n v="80"/>
    <m/>
    <m/>
    <n v="0.75"/>
    <n v="137.13"/>
    <n v="137.13"/>
    <s v="Account"/>
    <n v="80"/>
    <n v="60"/>
    <x v="312"/>
  </r>
  <r>
    <s v="A00444"/>
    <s v="West"/>
    <s v="Khan"/>
    <x v="0"/>
    <m/>
    <d v="2021-02-17T00:00:00"/>
    <d v="2021-03-01T00:00:00"/>
    <n v="1"/>
    <n v="80"/>
    <m/>
    <m/>
    <n v="0.5"/>
    <n v="180"/>
    <n v="180"/>
    <s v="C.O.D."/>
    <n v="80"/>
    <n v="40"/>
    <x v="258"/>
  </r>
  <r>
    <s v="A00445"/>
    <s v="Central"/>
    <s v="Khan"/>
    <x v="0"/>
    <m/>
    <d v="2021-02-17T00:00:00"/>
    <d v="2021-03-01T00:00:00"/>
    <n v="1"/>
    <n v="80"/>
    <m/>
    <m/>
    <n v="0.25"/>
    <n v="255.34"/>
    <n v="255.34"/>
    <s v="C.O.D."/>
    <n v="80"/>
    <n v="20"/>
    <x v="313"/>
  </r>
  <r>
    <s v="A00446"/>
    <s v="Northwest"/>
    <s v="Khan"/>
    <x v="2"/>
    <m/>
    <d v="2021-02-17T00:00:00"/>
    <d v="2021-03-02T00:00:00"/>
    <n v="1"/>
    <n v="80"/>
    <m/>
    <m/>
    <n v="0.25"/>
    <n v="48.37"/>
    <n v="48.37"/>
    <s v="P.O."/>
    <n v="80"/>
    <n v="20"/>
    <x v="314"/>
  </r>
  <r>
    <s v="A00447"/>
    <s v="North"/>
    <s v="Ling"/>
    <x v="2"/>
    <m/>
    <d v="2021-02-17T00:00:00"/>
    <d v="2021-03-08T00:00:00"/>
    <n v="1"/>
    <n v="80"/>
    <m/>
    <m/>
    <n v="0.25"/>
    <n v="40.200000000000003"/>
    <n v="40.200000000000003"/>
    <s v="Account"/>
    <n v="80"/>
    <n v="20"/>
    <x v="315"/>
  </r>
  <r>
    <s v="A00448"/>
    <s v="Central"/>
    <s v="Cartier"/>
    <x v="2"/>
    <m/>
    <d v="2021-02-18T00:00:00"/>
    <d v="2021-03-06T00:00:00"/>
    <n v="1"/>
    <n v="80"/>
    <m/>
    <m/>
    <n v="0.25"/>
    <n v="61.5"/>
    <n v="61.5"/>
    <s v="Account"/>
    <n v="80"/>
    <n v="20"/>
    <x v="316"/>
  </r>
  <r>
    <s v="A00449"/>
    <s v="Northwest"/>
    <s v="Khan"/>
    <x v="1"/>
    <m/>
    <d v="2021-02-18T00:00:00"/>
    <d v="2021-03-02T00:00:00"/>
    <n v="1"/>
    <n v="80"/>
    <m/>
    <m/>
    <n v="0.5"/>
    <n v="42.66"/>
    <n v="42.66"/>
    <s v="Account"/>
    <n v="80"/>
    <n v="40"/>
    <x v="317"/>
  </r>
  <r>
    <s v="A00450"/>
    <s v="North"/>
    <s v="Ling"/>
    <x v="1"/>
    <m/>
    <d v="2021-02-18T00:00:00"/>
    <d v="2021-03-10T00:00:00"/>
    <n v="1"/>
    <n v="80"/>
    <m/>
    <m/>
    <n v="0.5"/>
    <n v="16.420000000000002"/>
    <n v="16.420000000000002"/>
    <s v="Credit"/>
    <n v="80"/>
    <n v="40"/>
    <x v="318"/>
  </r>
  <r>
    <s v="A00451"/>
    <s v="Southeast"/>
    <s v="Burton"/>
    <x v="0"/>
    <m/>
    <d v="2021-02-19T00:00:00"/>
    <d v="2021-03-09T00:00:00"/>
    <n v="2"/>
    <n v="140"/>
    <m/>
    <m/>
    <n v="0.5"/>
    <n v="31.81"/>
    <n v="31.81"/>
    <s v="Account"/>
    <n v="280"/>
    <n v="140"/>
    <x v="319"/>
  </r>
  <r>
    <s v="A00452"/>
    <s v="North"/>
    <s v="Ling"/>
    <x v="0"/>
    <m/>
    <d v="2021-02-22T00:00:00"/>
    <d v="2021-03-29T00:00:00"/>
    <n v="2"/>
    <n v="140"/>
    <m/>
    <m/>
    <n v="0.5"/>
    <n v="239.97"/>
    <n v="239.97"/>
    <s v="Account"/>
    <n v="280"/>
    <n v="140"/>
    <x v="320"/>
  </r>
  <r>
    <s v="A00453"/>
    <s v="Central"/>
    <s v="Burton"/>
    <x v="3"/>
    <m/>
    <d v="2021-02-23T00:00:00"/>
    <d v="2021-03-02T00:00:00"/>
    <n v="1"/>
    <n v="80"/>
    <m/>
    <m/>
    <n v="1"/>
    <n v="90"/>
    <n v="90"/>
    <s v="C.O.D."/>
    <n v="80"/>
    <n v="80"/>
    <x v="321"/>
  </r>
  <r>
    <s v="A00454"/>
    <s v="South"/>
    <s v="Lopez"/>
    <x v="2"/>
    <m/>
    <d v="2021-02-23T00:00:00"/>
    <d v="2021-03-16T00:00:00"/>
    <n v="1"/>
    <n v="80"/>
    <m/>
    <m/>
    <n v="0.25"/>
    <n v="16.25"/>
    <n v="16.25"/>
    <s v="Account"/>
    <n v="80"/>
    <n v="20"/>
    <x v="3"/>
  </r>
  <r>
    <s v="A00455"/>
    <s v="Central"/>
    <s v="Cartier"/>
    <x v="0"/>
    <m/>
    <d v="2021-02-23T00:00:00"/>
    <d v="2021-04-01T00:00:00"/>
    <n v="2"/>
    <n v="140"/>
    <m/>
    <m/>
    <n v="0.25"/>
    <n v="269.39999999999998"/>
    <n v="269.39999999999998"/>
    <s v="C.O.D."/>
    <n v="280"/>
    <n v="70"/>
    <x v="322"/>
  </r>
  <r>
    <s v="A00456"/>
    <s v="South"/>
    <s v="Lopez"/>
    <x v="2"/>
    <m/>
    <d v="2021-02-24T00:00:00"/>
    <d v="2021-03-15T00:00:00"/>
    <n v="1"/>
    <n v="80"/>
    <m/>
    <m/>
    <n v="0.25"/>
    <n v="33.5"/>
    <n v="33.5"/>
    <s v="Account"/>
    <n v="80"/>
    <n v="20"/>
    <x v="323"/>
  </r>
  <r>
    <s v="A00457"/>
    <s v="Central"/>
    <s v="Burton"/>
    <x v="0"/>
    <m/>
    <d v="2021-02-25T00:00:00"/>
    <d v="2021-03-08T00:00:00"/>
    <n v="1"/>
    <n v="80"/>
    <m/>
    <m/>
    <n v="0.25"/>
    <n v="305.45999999999998"/>
    <n v="305.45999999999998"/>
    <s v="Account"/>
    <n v="80"/>
    <n v="20"/>
    <x v="324"/>
  </r>
  <r>
    <s v="A00458"/>
    <s v="South"/>
    <s v="Lopez"/>
    <x v="1"/>
    <m/>
    <d v="2021-02-25T00:00:00"/>
    <d v="2021-03-15T00:00:00"/>
    <n v="1"/>
    <n v="80"/>
    <m/>
    <m/>
    <n v="0.75"/>
    <n v="50.67"/>
    <n v="50.67"/>
    <s v="P.O."/>
    <n v="80"/>
    <n v="60"/>
    <x v="325"/>
  </r>
  <r>
    <s v="A00459"/>
    <s v="South"/>
    <s v="Lopez"/>
    <x v="1"/>
    <m/>
    <d v="2021-02-25T00:00:00"/>
    <d v="2021-03-16T00:00:00"/>
    <n v="1"/>
    <n v="80"/>
    <m/>
    <m/>
    <n v="0.5"/>
    <n v="45.63"/>
    <n v="45.63"/>
    <s v="P.O."/>
    <n v="80"/>
    <n v="40"/>
    <x v="326"/>
  </r>
  <r>
    <s v="A00460"/>
    <s v="West"/>
    <s v="Khan"/>
    <x v="1"/>
    <m/>
    <d v="2021-02-25T00:00:00"/>
    <d v="2021-03-24T00:00:00"/>
    <n v="1"/>
    <n v="80"/>
    <m/>
    <m/>
    <n v="1"/>
    <n v="42.66"/>
    <n v="42.66"/>
    <s v="C.O.D."/>
    <n v="80"/>
    <n v="80"/>
    <x v="327"/>
  </r>
  <r>
    <s v="A00461"/>
    <s v="Central"/>
    <s v="Burton"/>
    <x v="0"/>
    <m/>
    <d v="2021-02-25T00:00:00"/>
    <d v="2021-04-07T00:00:00"/>
    <n v="1"/>
    <n v="80"/>
    <m/>
    <m/>
    <n v="0.25"/>
    <n v="38.700000000000003"/>
    <n v="38.700000000000003"/>
    <s v="P.O."/>
    <n v="80"/>
    <n v="20"/>
    <x v="328"/>
  </r>
  <r>
    <s v="A00462"/>
    <s v="Central"/>
    <s v="Cartier"/>
    <x v="0"/>
    <m/>
    <d v="2021-03-01T00:00:00"/>
    <d v="2021-03-15T00:00:00"/>
    <n v="1"/>
    <n v="80"/>
    <m/>
    <m/>
    <n v="0.25"/>
    <n v="164.22"/>
    <n v="164.22"/>
    <s v="Account"/>
    <n v="80"/>
    <n v="20"/>
    <x v="329"/>
  </r>
  <r>
    <s v="A00463"/>
    <s v="West"/>
    <s v="Khan"/>
    <x v="1"/>
    <m/>
    <d v="2021-03-01T00:00:00"/>
    <d v="2021-03-15T00:00:00"/>
    <n v="2"/>
    <n v="140"/>
    <m/>
    <m/>
    <n v="0.5"/>
    <n v="24.38"/>
    <n v="24.38"/>
    <s v="Account"/>
    <n v="280"/>
    <n v="140"/>
    <x v="330"/>
  </r>
  <r>
    <s v="A00464"/>
    <s v="South"/>
    <s v="Lopez"/>
    <x v="0"/>
    <m/>
    <d v="2021-03-01T00:00:00"/>
    <d v="2021-03-24T00:00:00"/>
    <n v="1"/>
    <n v="80"/>
    <m/>
    <m/>
    <n v="0.25"/>
    <n v="267.94"/>
    <n v="267.94"/>
    <s v="P.O."/>
    <n v="80"/>
    <n v="20"/>
    <x v="331"/>
  </r>
  <r>
    <s v="A00465"/>
    <s v="East"/>
    <s v="Ling"/>
    <x v="0"/>
    <m/>
    <d v="2021-03-01T00:00:00"/>
    <d v="2021-04-13T00:00:00"/>
    <n v="2"/>
    <n v="140"/>
    <m/>
    <m/>
    <n v="0.5"/>
    <n v="175.87"/>
    <n v="175.87"/>
    <s v="Account"/>
    <n v="280"/>
    <n v="140"/>
    <x v="332"/>
  </r>
  <r>
    <s v="A00466"/>
    <s v="Central"/>
    <s v="Cartier"/>
    <x v="2"/>
    <m/>
    <d v="2021-03-01T00:00:00"/>
    <d v="2021-04-20T00:00:00"/>
    <n v="1"/>
    <n v="80"/>
    <s v="Yes"/>
    <s v="Yes"/>
    <n v="0.25"/>
    <n v="81.12"/>
    <n v="0"/>
    <s v="Warranty"/>
    <n v="80"/>
    <n v="20"/>
    <x v="333"/>
  </r>
  <r>
    <s v="A00467"/>
    <s v="North"/>
    <s v="Ling"/>
    <x v="0"/>
    <m/>
    <d v="2021-03-01T00:00:00"/>
    <d v="2021-04-29T00:00:00"/>
    <n v="2"/>
    <n v="140"/>
    <s v="Yes"/>
    <s v="Yes"/>
    <n v="1"/>
    <n v="9.98"/>
    <n v="0"/>
    <s v="Warranty"/>
    <n v="280"/>
    <n v="280"/>
    <x v="334"/>
  </r>
  <r>
    <s v="A00468"/>
    <s v="Northwest"/>
    <s v="Khan"/>
    <x v="0"/>
    <m/>
    <d v="2021-03-02T00:00:00"/>
    <d v="2021-03-09T00:00:00"/>
    <n v="1"/>
    <n v="80"/>
    <m/>
    <m/>
    <n v="1.25"/>
    <n v="340.7"/>
    <n v="340.7"/>
    <s v="Account"/>
    <n v="80"/>
    <n v="100"/>
    <x v="335"/>
  </r>
  <r>
    <s v="A00469"/>
    <s v="Northwest"/>
    <s v="Khan"/>
    <x v="1"/>
    <s v="Yes"/>
    <d v="2021-03-02T00:00:00"/>
    <d v="2021-03-10T00:00:00"/>
    <n v="1"/>
    <n v="80"/>
    <m/>
    <m/>
    <n v="0.75"/>
    <n v="22.84"/>
    <n v="22.84"/>
    <s v="P.O."/>
    <n v="80"/>
    <n v="60"/>
    <x v="336"/>
  </r>
  <r>
    <s v="A00470"/>
    <s v="South"/>
    <s v="Lopez"/>
    <x v="1"/>
    <m/>
    <d v="2021-03-02T00:00:00"/>
    <d v="2021-03-11T00:00:00"/>
    <n v="1"/>
    <n v="80"/>
    <m/>
    <m/>
    <n v="0.5"/>
    <n v="3.58"/>
    <n v="3.58"/>
    <s v="Account"/>
    <n v="80"/>
    <n v="40"/>
    <x v="337"/>
  </r>
  <r>
    <s v="A00471"/>
    <s v="South"/>
    <s v="Lopez"/>
    <x v="0"/>
    <m/>
    <d v="2021-03-02T00:00:00"/>
    <d v="2021-03-11T00:00:00"/>
    <n v="1"/>
    <n v="80"/>
    <m/>
    <m/>
    <n v="0.25"/>
    <n v="16.25"/>
    <n v="16.25"/>
    <s v="Account"/>
    <n v="80"/>
    <n v="20"/>
    <x v="3"/>
  </r>
  <r>
    <s v="A00472"/>
    <s v="Central"/>
    <s v="Burton"/>
    <x v="1"/>
    <m/>
    <d v="2021-03-02T00:00:00"/>
    <d v="2021-03-20T00:00:00"/>
    <n v="1"/>
    <n v="80"/>
    <m/>
    <m/>
    <n v="0.75"/>
    <n v="19.2"/>
    <n v="19.2"/>
    <s v="P.O."/>
    <n v="80"/>
    <n v="60"/>
    <x v="338"/>
  </r>
  <r>
    <s v="A00473"/>
    <s v="Southeast"/>
    <s v="Cartier"/>
    <x v="2"/>
    <m/>
    <d v="2021-03-02T00:00:00"/>
    <d v="2021-03-16T00:00:00"/>
    <n v="1"/>
    <n v="80"/>
    <m/>
    <m/>
    <n v="0.25"/>
    <n v="73.510000000000005"/>
    <n v="73.510000000000005"/>
    <s v="P.O."/>
    <n v="80"/>
    <n v="20"/>
    <x v="339"/>
  </r>
  <r>
    <s v="A00474"/>
    <s v="Central"/>
    <s v="Burton"/>
    <x v="0"/>
    <m/>
    <d v="2021-03-02T00:00:00"/>
    <d v="2021-03-23T00:00:00"/>
    <n v="1"/>
    <n v="80"/>
    <m/>
    <m/>
    <n v="0.25"/>
    <n v="144"/>
    <n v="144"/>
    <s v="P.O."/>
    <n v="80"/>
    <n v="20"/>
    <x v="48"/>
  </r>
  <r>
    <s v="A00475"/>
    <s v="Southeast"/>
    <s v="Burton"/>
    <x v="4"/>
    <m/>
    <d v="2021-03-02T00:00:00"/>
    <d v="2021-03-23T00:00:00"/>
    <n v="1"/>
    <n v="80"/>
    <m/>
    <s v="Yes"/>
    <n v="2"/>
    <n v="94.71"/>
    <n v="0"/>
    <s v="C.O.D."/>
    <n v="80"/>
    <n v="160"/>
    <x v="340"/>
  </r>
  <r>
    <s v="A00476"/>
    <s v="Central"/>
    <s v="Burton"/>
    <x v="0"/>
    <s v="Yes"/>
    <d v="2021-03-03T00:00:00"/>
    <d v="2021-03-09T00:00:00"/>
    <n v="2"/>
    <n v="140"/>
    <m/>
    <m/>
    <n v="0.25"/>
    <n v="41.15"/>
    <n v="41.15"/>
    <s v="C.O.D."/>
    <n v="280"/>
    <n v="70"/>
    <x v="341"/>
  </r>
  <r>
    <s v="A00477"/>
    <s v="East"/>
    <s v="Ling"/>
    <x v="1"/>
    <m/>
    <d v="2021-03-03T00:00:00"/>
    <d v="2021-04-06T00:00:00"/>
    <n v="2"/>
    <n v="140"/>
    <m/>
    <m/>
    <n v="0.5"/>
    <n v="76.95"/>
    <n v="76.95"/>
    <s v="C.O.D."/>
    <n v="280"/>
    <n v="140"/>
    <x v="342"/>
  </r>
  <r>
    <s v="A00478"/>
    <s v="West"/>
    <s v="Khan"/>
    <x v="0"/>
    <m/>
    <d v="2021-03-03T00:00:00"/>
    <d v="2021-04-26T00:00:00"/>
    <n v="1"/>
    <n v="80"/>
    <m/>
    <m/>
    <n v="0.5"/>
    <n v="25.24"/>
    <n v="25.24"/>
    <s v="P.O."/>
    <n v="80"/>
    <n v="40"/>
    <x v="343"/>
  </r>
  <r>
    <s v="A00479"/>
    <s v="Northwest"/>
    <s v="Burton"/>
    <x v="0"/>
    <s v="Yes"/>
    <d v="2021-03-03T00:00:00"/>
    <d v="2021-05-13T00:00:00"/>
    <n v="2"/>
    <n v="140"/>
    <m/>
    <m/>
    <n v="0.75"/>
    <n v="572.63"/>
    <n v="572.63"/>
    <s v="C.O.D."/>
    <n v="280"/>
    <n v="210"/>
    <x v="344"/>
  </r>
  <r>
    <s v="A00480"/>
    <s v="South"/>
    <s v="Burton"/>
    <x v="1"/>
    <m/>
    <d v="2021-03-03T00:00:00"/>
    <d v="2021-07-12T00:00:00"/>
    <n v="2"/>
    <n v="140"/>
    <m/>
    <m/>
    <n v="1.25"/>
    <n v="361.9"/>
    <n v="361.9"/>
    <s v="Account"/>
    <n v="280"/>
    <n v="350"/>
    <x v="345"/>
  </r>
  <r>
    <s v="A00481"/>
    <s v="Northwest"/>
    <s v="Cartier"/>
    <x v="0"/>
    <m/>
    <d v="2021-03-04T00:00:00"/>
    <d v="2021-03-08T00:00:00"/>
    <n v="1"/>
    <n v="80"/>
    <m/>
    <m/>
    <n v="0.25"/>
    <n v="110.23"/>
    <n v="110.23"/>
    <s v="Account"/>
    <n v="80"/>
    <n v="20"/>
    <x v="346"/>
  </r>
  <r>
    <s v="A00482"/>
    <s v="South"/>
    <s v="Lopez"/>
    <x v="0"/>
    <m/>
    <d v="2021-03-04T00:00:00"/>
    <d v="2021-03-15T00:00:00"/>
    <n v="1"/>
    <n v="80"/>
    <m/>
    <m/>
    <n v="0.25"/>
    <n v="33.909999999999997"/>
    <n v="33.909999999999997"/>
    <s v="Account"/>
    <n v="80"/>
    <n v="20"/>
    <x v="347"/>
  </r>
  <r>
    <s v="A00483"/>
    <s v="North"/>
    <s v="Ling"/>
    <x v="0"/>
    <m/>
    <d v="2021-03-04T00:00:00"/>
    <d v="2021-03-24T00:00:00"/>
    <n v="2"/>
    <n v="140"/>
    <m/>
    <m/>
    <n v="0.25"/>
    <n v="19"/>
    <n v="19"/>
    <s v="Account"/>
    <n v="280"/>
    <n v="70"/>
    <x v="348"/>
  </r>
  <r>
    <s v="A00484"/>
    <s v="West"/>
    <s v="Khan"/>
    <x v="4"/>
    <m/>
    <d v="2021-03-04T00:00:00"/>
    <d v="2021-03-24T00:00:00"/>
    <n v="1"/>
    <n v="80"/>
    <m/>
    <m/>
    <n v="1.25"/>
    <n v="294.77999999999997"/>
    <n v="294.77999999999997"/>
    <s v="P.O."/>
    <n v="80"/>
    <n v="100"/>
    <x v="349"/>
  </r>
  <r>
    <s v="A00485"/>
    <s v="East"/>
    <s v="Ling"/>
    <x v="0"/>
    <m/>
    <d v="2021-03-04T00:00:00"/>
    <d v="2021-04-26T00:00:00"/>
    <n v="2"/>
    <n v="140"/>
    <m/>
    <m/>
    <n v="0.25"/>
    <n v="83.23"/>
    <n v="83.23"/>
    <s v="Account"/>
    <n v="280"/>
    <n v="70"/>
    <x v="350"/>
  </r>
  <r>
    <s v="A00486"/>
    <s v="South"/>
    <s v="Lopez"/>
    <x v="0"/>
    <m/>
    <d v="2021-03-08T00:00:00"/>
    <d v="2021-03-16T00:00:00"/>
    <n v="1"/>
    <n v="80"/>
    <m/>
    <m/>
    <n v="0.75"/>
    <n v="103.08"/>
    <n v="103.08"/>
    <s v="Account"/>
    <n v="80"/>
    <n v="60"/>
    <x v="351"/>
  </r>
  <r>
    <s v="A00487"/>
    <s v="Central"/>
    <s v="Cartier"/>
    <x v="1"/>
    <m/>
    <d v="2021-03-08T00:00:00"/>
    <d v="2021-03-16T00:00:00"/>
    <n v="2"/>
    <n v="140"/>
    <m/>
    <m/>
    <n v="0.5"/>
    <n v="144.31"/>
    <n v="144.31"/>
    <s v="C.O.D."/>
    <n v="280"/>
    <n v="140"/>
    <x v="352"/>
  </r>
  <r>
    <s v="A00488"/>
    <s v="North"/>
    <s v="Ling"/>
    <x v="0"/>
    <m/>
    <d v="2021-03-08T00:00:00"/>
    <d v="2021-03-25T00:00:00"/>
    <n v="2"/>
    <n v="140"/>
    <m/>
    <m/>
    <n v="0.25"/>
    <n v="39"/>
    <n v="39"/>
    <s v="Account"/>
    <n v="280"/>
    <n v="70"/>
    <x v="353"/>
  </r>
  <r>
    <s v="A00489"/>
    <s v="Central"/>
    <s v="Burton"/>
    <x v="4"/>
    <m/>
    <d v="2021-03-08T00:00:00"/>
    <d v="2021-03-27T00:00:00"/>
    <n v="2"/>
    <n v="140"/>
    <m/>
    <m/>
    <n v="2.5"/>
    <n v="224"/>
    <n v="224"/>
    <s v="C.O.D."/>
    <n v="280"/>
    <n v="700"/>
    <x v="354"/>
  </r>
  <r>
    <s v="A00490"/>
    <s v="South"/>
    <s v="Lopez"/>
    <x v="0"/>
    <m/>
    <d v="2021-03-08T00:00:00"/>
    <d v="2021-06-12T00:00:00"/>
    <n v="1"/>
    <n v="80"/>
    <m/>
    <m/>
    <n v="0.5"/>
    <n v="475.54"/>
    <n v="475.54"/>
    <s v="Account"/>
    <n v="80"/>
    <n v="40"/>
    <x v="355"/>
  </r>
  <r>
    <s v="A00491"/>
    <s v="Central"/>
    <s v="Khan"/>
    <x v="0"/>
    <m/>
    <d v="2021-03-09T00:00:00"/>
    <d v="2021-03-16T00:00:00"/>
    <n v="1"/>
    <n v="80"/>
    <m/>
    <m/>
    <n v="1"/>
    <n v="46.04"/>
    <n v="46.04"/>
    <s v="C.O.D."/>
    <n v="80"/>
    <n v="80"/>
    <x v="356"/>
  </r>
  <r>
    <s v="A00492"/>
    <s v="South"/>
    <s v="Lopez"/>
    <x v="0"/>
    <m/>
    <d v="2021-03-09T00:00:00"/>
    <d v="2021-03-16T00:00:00"/>
    <n v="1"/>
    <n v="80"/>
    <m/>
    <m/>
    <n v="0.75"/>
    <n v="294.55"/>
    <n v="294.55"/>
    <s v="Account"/>
    <n v="80"/>
    <n v="60"/>
    <x v="357"/>
  </r>
  <r>
    <s v="A00493"/>
    <s v="West"/>
    <s v="Khan"/>
    <x v="1"/>
    <m/>
    <d v="2021-03-09T00:00:00"/>
    <d v="2021-05-25T00:00:00"/>
    <n v="2"/>
    <n v="140"/>
    <m/>
    <m/>
    <n v="1"/>
    <n v="28.5"/>
    <n v="28.5"/>
    <s v="P.O."/>
    <n v="280"/>
    <n v="280"/>
    <x v="358"/>
  </r>
  <r>
    <s v="A00494"/>
    <s v="East"/>
    <s v="Ling"/>
    <x v="4"/>
    <m/>
    <d v="2021-03-10T00:00:00"/>
    <d v="2021-03-12T00:00:00"/>
    <n v="2"/>
    <n v="140"/>
    <m/>
    <m/>
    <n v="1.5"/>
    <n v="50"/>
    <n v="50"/>
    <s v="Account"/>
    <n v="280"/>
    <n v="420"/>
    <x v="359"/>
  </r>
  <r>
    <s v="A00495"/>
    <s v="Southeast"/>
    <s v="Khan"/>
    <x v="0"/>
    <m/>
    <d v="2021-03-10T00:00:00"/>
    <d v="2021-03-10T00:00:00"/>
    <n v="1"/>
    <n v="80"/>
    <m/>
    <m/>
    <n v="0.5"/>
    <n v="10"/>
    <n v="10"/>
    <s v="Account"/>
    <n v="80"/>
    <n v="40"/>
    <x v="104"/>
  </r>
  <r>
    <s v="A00496"/>
    <s v="North"/>
    <s v="Ling"/>
    <x v="4"/>
    <s v="Yes"/>
    <d v="2021-03-10T00:00:00"/>
    <d v="2021-03-17T00:00:00"/>
    <n v="2"/>
    <n v="140"/>
    <m/>
    <m/>
    <n v="1.5"/>
    <n v="29.33"/>
    <n v="29.33"/>
    <s v="Account"/>
    <n v="280"/>
    <n v="420"/>
    <x v="360"/>
  </r>
  <r>
    <s v="A00497"/>
    <s v="South"/>
    <s v="Burton"/>
    <x v="0"/>
    <s v="Yes"/>
    <d v="2021-03-10T00:00:00"/>
    <d v="2021-03-17T00:00:00"/>
    <n v="1"/>
    <n v="80"/>
    <m/>
    <s v="Yes"/>
    <n v="0.25"/>
    <n v="19.2"/>
    <n v="0"/>
    <s v="C.O.D."/>
    <n v="80"/>
    <n v="20"/>
    <x v="72"/>
  </r>
  <r>
    <s v="A00498"/>
    <s v="West"/>
    <s v="Khan"/>
    <x v="1"/>
    <m/>
    <d v="2021-03-10T00:00:00"/>
    <d v="2021-03-17T00:00:00"/>
    <n v="2"/>
    <n v="140"/>
    <m/>
    <m/>
    <n v="0.5"/>
    <n v="24.19"/>
    <n v="24.19"/>
    <s v="C.O.D."/>
    <n v="280"/>
    <n v="140"/>
    <x v="361"/>
  </r>
  <r>
    <s v="A00499"/>
    <s v="East"/>
    <s v="Ling"/>
    <x v="0"/>
    <m/>
    <d v="2021-03-10T00:00:00"/>
    <d v="2021-03-18T00:00:00"/>
    <n v="2"/>
    <n v="140"/>
    <m/>
    <m/>
    <n v="0.5"/>
    <n v="159"/>
    <n v="159"/>
    <s v="Account"/>
    <n v="280"/>
    <n v="140"/>
    <x v="362"/>
  </r>
  <r>
    <s v="A00500"/>
    <s v="Southeast"/>
    <s v="Burton"/>
    <x v="0"/>
    <m/>
    <d v="2021-03-10T00:00:00"/>
    <d v="2021-03-24T00:00:00"/>
    <n v="2"/>
    <n v="140"/>
    <m/>
    <s v="Yes"/>
    <n v="0.5"/>
    <n v="411.1"/>
    <n v="0"/>
    <s v="C.O.D."/>
    <n v="280"/>
    <n v="140"/>
    <x v="363"/>
  </r>
  <r>
    <s v="A00501"/>
    <s v="North"/>
    <s v="Ling"/>
    <x v="0"/>
    <m/>
    <d v="2021-03-10T00:00:00"/>
    <d v="2021-04-08T00:00:00"/>
    <n v="1"/>
    <n v="80"/>
    <m/>
    <m/>
    <n v="0.75"/>
    <n v="58.36"/>
    <n v="58.36"/>
    <s v="Account"/>
    <n v="80"/>
    <n v="60"/>
    <x v="364"/>
  </r>
  <r>
    <s v="A00502"/>
    <s v="Southeast"/>
    <s v="Burton"/>
    <x v="3"/>
    <m/>
    <d v="2021-03-10T00:00:00"/>
    <d v="2021-04-20T00:00:00"/>
    <n v="1"/>
    <n v="80"/>
    <m/>
    <s v="Yes"/>
    <n v="1.75"/>
    <n v="98.55"/>
    <n v="0"/>
    <s v="C.O.D."/>
    <n v="80"/>
    <n v="140"/>
    <x v="365"/>
  </r>
  <r>
    <s v="A00503"/>
    <s v="East"/>
    <s v="Ling"/>
    <x v="3"/>
    <m/>
    <d v="2021-03-10T00:00:00"/>
    <d v="2021-04-21T00:00:00"/>
    <n v="2"/>
    <n v="140"/>
    <s v="Yes"/>
    <s v="Yes"/>
    <n v="2"/>
    <n v="145.15"/>
    <n v="0"/>
    <s v="Warranty"/>
    <n v="280"/>
    <n v="560"/>
    <x v="366"/>
  </r>
  <r>
    <s v="A00504"/>
    <s v="Southeast"/>
    <s v="Burton"/>
    <x v="1"/>
    <m/>
    <d v="2021-03-11T00:00:00"/>
    <d v="2021-03-11T00:00:00"/>
    <n v="2"/>
    <n v="140"/>
    <m/>
    <m/>
    <n v="0.75"/>
    <n v="125.73"/>
    <n v="125.73"/>
    <s v="Account"/>
    <n v="280"/>
    <n v="210"/>
    <x v="367"/>
  </r>
  <r>
    <s v="A00505"/>
    <s v="Northwest"/>
    <s v="Khan"/>
    <x v="0"/>
    <s v="Yes"/>
    <d v="2021-03-11T00:00:00"/>
    <d v="2021-06-01T00:00:00"/>
    <n v="1"/>
    <n v="80"/>
    <m/>
    <m/>
    <n v="0.25"/>
    <n v="204.28"/>
    <n v="204.28"/>
    <s v="C.O.D."/>
    <n v="80"/>
    <n v="20"/>
    <x v="368"/>
  </r>
  <r>
    <s v="A00506"/>
    <s v="Central"/>
    <s v="Cartier"/>
    <x v="2"/>
    <m/>
    <d v="2021-03-11T00:00:00"/>
    <d v="2021-07-17T00:00:00"/>
    <n v="1"/>
    <n v="80"/>
    <m/>
    <m/>
    <n v="0.25"/>
    <n v="120"/>
    <n v="120"/>
    <s v="Account"/>
    <n v="80"/>
    <n v="20"/>
    <x v="2"/>
  </r>
  <r>
    <s v="A00507"/>
    <s v="North"/>
    <s v="Ling"/>
    <x v="0"/>
    <m/>
    <d v="2021-03-15T00:00:00"/>
    <d v="2021-03-27T00:00:00"/>
    <n v="2"/>
    <n v="140"/>
    <m/>
    <m/>
    <n v="1"/>
    <n v="203"/>
    <n v="203"/>
    <s v="Account"/>
    <n v="280"/>
    <n v="280"/>
    <x v="369"/>
  </r>
  <r>
    <s v="A00508"/>
    <s v="East"/>
    <s v="Ling"/>
    <x v="0"/>
    <m/>
    <d v="2021-03-15T00:00:00"/>
    <d v="2021-03-23T00:00:00"/>
    <n v="2"/>
    <n v="140"/>
    <s v="Yes"/>
    <s v="Yes"/>
    <n v="0.75"/>
    <n v="222.33"/>
    <n v="0"/>
    <s v="Warranty"/>
    <n v="280"/>
    <n v="210"/>
    <x v="370"/>
  </r>
  <r>
    <s v="A00509"/>
    <s v="Northwest"/>
    <s v="Cartier"/>
    <x v="4"/>
    <m/>
    <d v="2021-03-15T00:00:00"/>
    <d v="2021-03-24T00:00:00"/>
    <n v="2"/>
    <n v="140"/>
    <m/>
    <m/>
    <n v="4.75"/>
    <n v="56.4"/>
    <n v="56.4"/>
    <s v="Account"/>
    <n v="280"/>
    <n v="1330"/>
    <x v="371"/>
  </r>
  <r>
    <s v="A00510"/>
    <s v="North"/>
    <s v="Ling"/>
    <x v="4"/>
    <m/>
    <d v="2021-03-15T00:00:00"/>
    <d v="2021-03-29T00:00:00"/>
    <n v="2"/>
    <n v="140"/>
    <m/>
    <s v="Yes"/>
    <n v="1"/>
    <n v="60"/>
    <n v="0"/>
    <s v="C.O.D."/>
    <n v="280"/>
    <n v="280"/>
    <x v="372"/>
  </r>
  <r>
    <s v="A00511"/>
    <s v="North"/>
    <s v="Ling"/>
    <x v="0"/>
    <m/>
    <d v="2021-03-15T00:00:00"/>
    <d v="2021-03-31T00:00:00"/>
    <n v="1"/>
    <n v="80"/>
    <m/>
    <m/>
    <n v="0.75"/>
    <n v="21.33"/>
    <n v="21.33"/>
    <s v="Account"/>
    <n v="80"/>
    <n v="60"/>
    <x v="373"/>
  </r>
  <r>
    <s v="A00512"/>
    <s v="North"/>
    <s v="Ling"/>
    <x v="2"/>
    <m/>
    <d v="2021-03-15T00:00:00"/>
    <d v="2021-03-30T00:00:00"/>
    <n v="1"/>
    <n v="80"/>
    <m/>
    <m/>
    <n v="0.25"/>
    <n v="204.28"/>
    <n v="204.28"/>
    <s v="Account"/>
    <n v="80"/>
    <n v="20"/>
    <x v="368"/>
  </r>
  <r>
    <s v="A00513"/>
    <s v="Central"/>
    <s v="Burton"/>
    <x v="3"/>
    <m/>
    <d v="2021-03-15T00:00:00"/>
    <d v="2021-04-07T00:00:00"/>
    <n v="1"/>
    <n v="80"/>
    <m/>
    <s v="Yes"/>
    <n v="1.5"/>
    <n v="95.04"/>
    <n v="0"/>
    <s v="C.O.D."/>
    <n v="80"/>
    <n v="120"/>
    <x v="374"/>
  </r>
  <r>
    <s v="A00514"/>
    <s v="Northwest"/>
    <s v="Cartier"/>
    <x v="2"/>
    <s v="Yes"/>
    <d v="2021-03-15T00:00:00"/>
    <d v="2021-04-19T00:00:00"/>
    <n v="1"/>
    <n v="80"/>
    <m/>
    <m/>
    <n v="0.25"/>
    <n v="23.4"/>
    <n v="23.4"/>
    <s v="Account"/>
    <n v="80"/>
    <n v="20"/>
    <x v="375"/>
  </r>
  <r>
    <s v="A00515"/>
    <s v="Central"/>
    <s v="Ling"/>
    <x v="3"/>
    <m/>
    <d v="2021-03-15T00:00:00"/>
    <d v="2021-05-08T00:00:00"/>
    <n v="2"/>
    <n v="140"/>
    <s v="Yes"/>
    <s v="Yes"/>
    <n v="2.25"/>
    <n v="934.45"/>
    <n v="0"/>
    <s v="Warranty"/>
    <n v="280"/>
    <n v="630"/>
    <x v="376"/>
  </r>
  <r>
    <s v="A00516"/>
    <s v="West"/>
    <s v="Khan"/>
    <x v="1"/>
    <m/>
    <d v="2021-03-16T00:00:00"/>
    <d v="2021-03-17T00:00:00"/>
    <n v="1"/>
    <n v="80"/>
    <m/>
    <m/>
    <n v="0.5"/>
    <n v="18"/>
    <n v="18"/>
    <s v="P.O."/>
    <n v="80"/>
    <n v="40"/>
    <x v="377"/>
  </r>
  <r>
    <s v="A00517"/>
    <s v="Southeast"/>
    <s v="Cartier"/>
    <x v="0"/>
    <s v="Yes"/>
    <d v="2021-03-16T00:00:00"/>
    <d v="2021-03-25T00:00:00"/>
    <n v="1"/>
    <n v="80"/>
    <m/>
    <m/>
    <n v="0.25"/>
    <n v="134.85"/>
    <n v="134.85"/>
    <s v="C.O.D."/>
    <n v="80"/>
    <n v="20"/>
    <x v="378"/>
  </r>
  <r>
    <s v="A00518"/>
    <s v="Northwest"/>
    <s v="Cartier"/>
    <x v="0"/>
    <s v="Yes"/>
    <d v="2021-03-16T00:00:00"/>
    <d v="2021-03-23T00:00:00"/>
    <n v="1"/>
    <n v="80"/>
    <m/>
    <m/>
    <n v="0.5"/>
    <n v="61.26"/>
    <n v="61.26"/>
    <s v="Account"/>
    <n v="80"/>
    <n v="40"/>
    <x v="379"/>
  </r>
  <r>
    <s v="A00519"/>
    <s v="Central"/>
    <s v="Burton"/>
    <x v="1"/>
    <m/>
    <d v="2021-03-16T00:00:00"/>
    <d v="2021-04-02T00:00:00"/>
    <n v="2"/>
    <n v="140"/>
    <m/>
    <m/>
    <n v="4.5"/>
    <n v="658.68"/>
    <n v="658.68"/>
    <s v="Account"/>
    <n v="280"/>
    <n v="1260"/>
    <x v="380"/>
  </r>
  <r>
    <s v="A00520"/>
    <s v="Central"/>
    <s v="Burton"/>
    <x v="3"/>
    <m/>
    <d v="2021-03-16T00:00:00"/>
    <d v="2021-04-03T00:00:00"/>
    <n v="2"/>
    <n v="140"/>
    <m/>
    <m/>
    <n v="8"/>
    <n v="1468.52"/>
    <n v="1468.52"/>
    <s v="Account"/>
    <n v="280"/>
    <n v="2240"/>
    <x v="381"/>
  </r>
  <r>
    <s v="A00521"/>
    <s v="South"/>
    <s v="Lopez"/>
    <x v="1"/>
    <m/>
    <d v="2021-03-16T00:00:00"/>
    <d v="2021-03-31T00:00:00"/>
    <n v="1"/>
    <n v="80"/>
    <m/>
    <m/>
    <n v="0.75"/>
    <n v="82.59"/>
    <n v="82.59"/>
    <s v="Account"/>
    <n v="80"/>
    <n v="60"/>
    <x v="382"/>
  </r>
  <r>
    <s v="A00522"/>
    <s v="Northeast"/>
    <s v="Ling"/>
    <x v="4"/>
    <m/>
    <d v="2021-03-16T00:00:00"/>
    <d v="2021-04-16T00:00:00"/>
    <n v="2"/>
    <n v="140"/>
    <m/>
    <s v="Yes"/>
    <n v="2.75"/>
    <n v="340.55"/>
    <n v="0"/>
    <s v="C.O.D."/>
    <n v="280"/>
    <n v="770"/>
    <x v="383"/>
  </r>
  <r>
    <s v="A00523"/>
    <s v="Southeast"/>
    <s v="Khan"/>
    <x v="0"/>
    <m/>
    <d v="2021-03-16T00:00:00"/>
    <d v="2021-05-06T00:00:00"/>
    <n v="1"/>
    <n v="80"/>
    <m/>
    <m/>
    <n v="0.25"/>
    <n v="72.06"/>
    <n v="72.06"/>
    <s v="C.O.D."/>
    <n v="80"/>
    <n v="20"/>
    <x v="384"/>
  </r>
  <r>
    <s v="A00524"/>
    <s v="Northeast"/>
    <s v="Burton"/>
    <x v="0"/>
    <m/>
    <d v="2021-03-17T00:00:00"/>
    <d v="2021-04-10T00:00:00"/>
    <n v="1"/>
    <n v="80"/>
    <m/>
    <m/>
    <n v="0.5"/>
    <n v="48.99"/>
    <n v="48.99"/>
    <s v="Account"/>
    <n v="80"/>
    <n v="40"/>
    <x v="385"/>
  </r>
  <r>
    <s v="A00525"/>
    <s v="North"/>
    <s v="Ling"/>
    <x v="2"/>
    <m/>
    <d v="2021-03-17T00:00:00"/>
    <d v="2021-04-10T00:00:00"/>
    <n v="1"/>
    <n v="80"/>
    <m/>
    <m/>
    <n v="0.25"/>
    <n v="15.4"/>
    <n v="15.4"/>
    <s v="Account"/>
    <n v="80"/>
    <n v="20"/>
    <x v="386"/>
  </r>
  <r>
    <s v="A00526"/>
    <s v="East"/>
    <s v="Khan"/>
    <x v="1"/>
    <m/>
    <d v="2021-03-19T00:00:00"/>
    <d v="2021-05-06T00:00:00"/>
    <n v="1"/>
    <n v="80"/>
    <m/>
    <m/>
    <n v="0.75"/>
    <n v="204.1"/>
    <n v="204.1"/>
    <s v="C.O.D."/>
    <n v="80"/>
    <n v="60"/>
    <x v="387"/>
  </r>
  <r>
    <s v="A00527"/>
    <s v="North"/>
    <s v="Ling"/>
    <x v="0"/>
    <m/>
    <d v="2021-03-20T00:00:00"/>
    <d v="2021-04-10T00:00:00"/>
    <n v="1"/>
    <n v="80"/>
    <m/>
    <m/>
    <n v="0.25"/>
    <n v="12.63"/>
    <n v="12.63"/>
    <s v="Account"/>
    <n v="80"/>
    <n v="20"/>
    <x v="388"/>
  </r>
  <r>
    <s v="A00528"/>
    <s v="Northeast"/>
    <s v="Ling"/>
    <x v="0"/>
    <m/>
    <d v="2021-03-20T00:00:00"/>
    <d v="2021-04-13T00:00:00"/>
    <n v="1"/>
    <n v="80"/>
    <m/>
    <m/>
    <n v="0.25"/>
    <n v="15.24"/>
    <n v="15.24"/>
    <s v="P.O."/>
    <n v="80"/>
    <n v="20"/>
    <x v="389"/>
  </r>
  <r>
    <s v="A00529"/>
    <s v="West"/>
    <s v="Khan"/>
    <x v="0"/>
    <m/>
    <d v="2021-03-22T00:00:00"/>
    <d v="2021-03-31T00:00:00"/>
    <n v="1"/>
    <n v="80"/>
    <s v="Yes"/>
    <s v="Yes"/>
    <n v="0.5"/>
    <n v="50"/>
    <n v="0"/>
    <s v="Warranty"/>
    <n v="80"/>
    <n v="40"/>
    <x v="390"/>
  </r>
  <r>
    <s v="A00530"/>
    <s v="South"/>
    <s v="Burton"/>
    <x v="3"/>
    <m/>
    <d v="2021-03-22T00:00:00"/>
    <d v="2021-04-20T00:00:00"/>
    <n v="1"/>
    <n v="80"/>
    <m/>
    <s v="Yes"/>
    <n v="1.5"/>
    <n v="272.55"/>
    <n v="0"/>
    <s v="C.O.D."/>
    <n v="80"/>
    <n v="120"/>
    <x v="391"/>
  </r>
  <r>
    <s v="A00531"/>
    <s v="Northwest"/>
    <s v="Cartier"/>
    <x v="1"/>
    <m/>
    <d v="2021-03-22T00:00:00"/>
    <d v="2021-04-20T00:00:00"/>
    <n v="2"/>
    <n v="140"/>
    <m/>
    <m/>
    <n v="6.25"/>
    <n v="27"/>
    <n v="27"/>
    <s v="C.O.D."/>
    <n v="280"/>
    <n v="1750"/>
    <x v="392"/>
  </r>
  <r>
    <s v="A00532"/>
    <s v="Southeast"/>
    <s v="Khan"/>
    <x v="0"/>
    <m/>
    <d v="2021-03-22T00:00:00"/>
    <d v="2021-04-22T00:00:00"/>
    <n v="1"/>
    <n v="80"/>
    <s v="Yes"/>
    <s v="Yes"/>
    <n v="0.25"/>
    <n v="65.430000000000007"/>
    <n v="0"/>
    <s v="Warranty"/>
    <n v="80"/>
    <n v="20"/>
    <x v="393"/>
  </r>
  <r>
    <s v="A00533"/>
    <s v="North"/>
    <s v="Ling"/>
    <x v="0"/>
    <m/>
    <d v="2021-03-22T00:00:00"/>
    <d v="2021-05-06T00:00:00"/>
    <n v="2"/>
    <n v="140"/>
    <m/>
    <m/>
    <n v="0.5"/>
    <n v="85.32"/>
    <n v="85.32"/>
    <s v="Account"/>
    <n v="280"/>
    <n v="140"/>
    <x v="394"/>
  </r>
  <r>
    <s v="A00534"/>
    <s v="South"/>
    <s v="Burton"/>
    <x v="4"/>
    <m/>
    <d v="2021-03-22T00:00:00"/>
    <d v="2021-05-10T00:00:00"/>
    <n v="2"/>
    <n v="140"/>
    <m/>
    <s v="Yes"/>
    <n v="1.5"/>
    <n v="572.16999999999996"/>
    <n v="0"/>
    <s v="C.O.D."/>
    <n v="280"/>
    <n v="420"/>
    <x v="395"/>
  </r>
  <r>
    <s v="A00535"/>
    <s v="South"/>
    <s v="Burton"/>
    <x v="3"/>
    <m/>
    <d v="2021-03-22T00:00:00"/>
    <d v="2021-05-10T00:00:00"/>
    <n v="2"/>
    <n v="140"/>
    <m/>
    <s v="Yes"/>
    <n v="4.5"/>
    <n v="937.98"/>
    <n v="0"/>
    <s v="C.O.D."/>
    <n v="280"/>
    <n v="1260"/>
    <x v="396"/>
  </r>
  <r>
    <s v="A00536"/>
    <s v="Central"/>
    <s v="Burton"/>
    <x v="1"/>
    <m/>
    <d v="2021-03-23T00:00:00"/>
    <d v="2021-03-23T00:00:00"/>
    <n v="1"/>
    <n v="80"/>
    <s v="Yes"/>
    <s v="Yes"/>
    <n v="0.5"/>
    <n v="165"/>
    <n v="0"/>
    <s v="Warranty"/>
    <n v="80"/>
    <n v="40"/>
    <x v="397"/>
  </r>
  <r>
    <s v="A00537"/>
    <s v="North"/>
    <s v="Ling"/>
    <x v="0"/>
    <m/>
    <d v="2021-03-23T00:00:00"/>
    <d v="2021-04-03T00:00:00"/>
    <n v="2"/>
    <n v="140"/>
    <s v="Yes"/>
    <s v="Yes"/>
    <n v="0.25"/>
    <n v="55.3"/>
    <n v="0"/>
    <s v="Warranty"/>
    <n v="280"/>
    <n v="70"/>
    <x v="398"/>
  </r>
  <r>
    <s v="A00538"/>
    <s v="Southeast"/>
    <s v="Cartier"/>
    <x v="1"/>
    <m/>
    <d v="2021-03-23T00:00:00"/>
    <d v="2021-04-10T00:00:00"/>
    <n v="1"/>
    <n v="80"/>
    <m/>
    <s v="Yes"/>
    <n v="2.75"/>
    <n v="534.57000000000005"/>
    <n v="0"/>
    <s v="C.O.D."/>
    <n v="80"/>
    <n v="220"/>
    <x v="399"/>
  </r>
  <r>
    <s v="A00539"/>
    <s v="Central"/>
    <s v="Burton"/>
    <x v="0"/>
    <m/>
    <d v="2021-03-23T00:00:00"/>
    <d v="2021-04-08T00:00:00"/>
    <n v="1"/>
    <n v="80"/>
    <m/>
    <s v="Yes"/>
    <n v="1"/>
    <n v="448.26"/>
    <n v="0"/>
    <s v="C.O.D."/>
    <n v="80"/>
    <n v="80"/>
    <x v="400"/>
  </r>
  <r>
    <s v="A00540"/>
    <s v="Southwest"/>
    <s v="Burton"/>
    <x v="0"/>
    <m/>
    <d v="2021-03-23T00:00:00"/>
    <d v="2021-04-14T00:00:00"/>
    <n v="2"/>
    <n v="140"/>
    <m/>
    <m/>
    <n v="1"/>
    <n v="123.21"/>
    <n v="123.21"/>
    <s v="C.O.D."/>
    <n v="280"/>
    <n v="280"/>
    <x v="401"/>
  </r>
  <r>
    <s v="A00541"/>
    <s v="Central"/>
    <s v="Khan"/>
    <x v="2"/>
    <m/>
    <d v="2021-03-23T00:00:00"/>
    <d v="2021-04-12T00:00:00"/>
    <n v="1"/>
    <n v="80"/>
    <m/>
    <m/>
    <n v="0.25"/>
    <n v="77.290000000000006"/>
    <n v="77.290000000000006"/>
    <s v="C.O.D."/>
    <n v="80"/>
    <n v="20"/>
    <x v="402"/>
  </r>
  <r>
    <s v="A00542"/>
    <s v="North"/>
    <s v="Ling"/>
    <x v="4"/>
    <m/>
    <d v="2021-03-23T00:00:00"/>
    <d v="2021-04-12T00:00:00"/>
    <n v="2"/>
    <n v="140"/>
    <s v="Yes"/>
    <s v="Yes"/>
    <n v="1"/>
    <n v="360"/>
    <n v="0"/>
    <s v="Warranty"/>
    <n v="280"/>
    <n v="280"/>
    <x v="403"/>
  </r>
  <r>
    <s v="A00543"/>
    <s v="Northwest"/>
    <s v="Burton"/>
    <x v="3"/>
    <m/>
    <d v="2021-03-23T00:00:00"/>
    <d v="2021-05-13T00:00:00"/>
    <n v="2"/>
    <n v="140"/>
    <m/>
    <m/>
    <n v="3.5"/>
    <n v="653"/>
    <n v="653"/>
    <s v="C.O.D."/>
    <n v="280"/>
    <n v="980"/>
    <x v="404"/>
  </r>
  <r>
    <s v="A00544"/>
    <s v="South"/>
    <s v="Lopez"/>
    <x v="4"/>
    <m/>
    <d v="2021-03-24T00:00:00"/>
    <d v="2021-04-06T00:00:00"/>
    <n v="1"/>
    <n v="80"/>
    <m/>
    <m/>
    <n v="1.5"/>
    <n v="118.3"/>
    <n v="118.3"/>
    <s v="Account"/>
    <n v="80"/>
    <n v="120"/>
    <x v="405"/>
  </r>
  <r>
    <s v="A00545"/>
    <s v="Southwest"/>
    <s v="Ling"/>
    <x v="3"/>
    <m/>
    <d v="2021-03-24T00:00:00"/>
    <d v="2021-06-11T00:00:00"/>
    <n v="2"/>
    <n v="140"/>
    <m/>
    <s v="Yes"/>
    <n v="2.5"/>
    <n v="1480.36"/>
    <n v="0"/>
    <s v="C.O.D."/>
    <n v="280"/>
    <n v="700"/>
    <x v="406"/>
  </r>
  <r>
    <s v="A00546"/>
    <s v="East"/>
    <s v="Ling"/>
    <x v="3"/>
    <m/>
    <d v="2021-03-25T00:00:00"/>
    <d v="2021-05-11T00:00:00"/>
    <n v="2"/>
    <n v="140"/>
    <m/>
    <m/>
    <n v="2.5"/>
    <n v="837.16"/>
    <n v="837.16"/>
    <s v="C.O.D."/>
    <n v="280"/>
    <n v="700"/>
    <x v="407"/>
  </r>
  <r>
    <s v="A00547"/>
    <s v="North"/>
    <s v="Ling"/>
    <x v="3"/>
    <m/>
    <d v="2021-03-27T00:00:00"/>
    <d v="2021-06-30T00:00:00"/>
    <n v="2"/>
    <n v="140"/>
    <m/>
    <m/>
    <n v="1.75"/>
    <n v="242.64"/>
    <n v="242.64"/>
    <s v="C.O.D."/>
    <n v="280"/>
    <n v="490"/>
    <x v="408"/>
  </r>
  <r>
    <s v="A00548"/>
    <s v="Southeast"/>
    <s v="Cartier"/>
    <x v="3"/>
    <m/>
    <d v="2021-03-29T00:00:00"/>
    <d v="2021-04-07T00:00:00"/>
    <n v="1"/>
    <n v="80"/>
    <m/>
    <s v="Yes"/>
    <n v="2"/>
    <n v="262.02999999999997"/>
    <n v="0"/>
    <s v="C.O.D."/>
    <n v="80"/>
    <n v="160"/>
    <x v="409"/>
  </r>
  <r>
    <s v="A00549"/>
    <s v="Southeast"/>
    <s v="Khan"/>
    <x v="4"/>
    <m/>
    <d v="2021-03-29T00:00:00"/>
    <d v="2021-06-28T00:00:00"/>
    <n v="1"/>
    <n v="80"/>
    <m/>
    <m/>
    <n v="1.75"/>
    <n v="473.6"/>
    <n v="473.6"/>
    <s v="C.O.D."/>
    <n v="80"/>
    <n v="140"/>
    <x v="410"/>
  </r>
  <r>
    <s v="A00550"/>
    <s v="Central"/>
    <s v="Khan"/>
    <x v="3"/>
    <m/>
    <d v="2021-03-30T00:00:00"/>
    <d v="2021-05-12T00:00:00"/>
    <n v="1"/>
    <n v="80"/>
    <m/>
    <m/>
    <n v="2.75"/>
    <n v="708.02"/>
    <n v="708.02"/>
    <s v="C.O.D."/>
    <n v="80"/>
    <n v="220"/>
    <x v="411"/>
  </r>
  <r>
    <s v="A00551"/>
    <s v="Central"/>
    <s v="Burton"/>
    <x v="1"/>
    <m/>
    <d v="2021-03-31T00:00:00"/>
    <d v="2021-04-06T00:00:00"/>
    <n v="1"/>
    <n v="80"/>
    <m/>
    <m/>
    <n v="0.5"/>
    <n v="13.32"/>
    <n v="13.32"/>
    <s v="C.O.D."/>
    <n v="80"/>
    <n v="40"/>
    <x v="412"/>
  </r>
  <r>
    <s v="A00552"/>
    <s v="Southwest"/>
    <s v="Burton"/>
    <x v="1"/>
    <s v="Yes"/>
    <d v="2021-03-31T00:00:00"/>
    <d v="2021-04-21T00:00:00"/>
    <n v="1"/>
    <n v="80"/>
    <m/>
    <m/>
    <n v="0.75"/>
    <n v="51.29"/>
    <n v="51.29"/>
    <s v="C.O.D."/>
    <n v="80"/>
    <n v="60"/>
    <x v="413"/>
  </r>
  <r>
    <s v="A00553"/>
    <s v="North"/>
    <s v="Ling"/>
    <x v="2"/>
    <m/>
    <d v="2021-04-01T00:00:00"/>
    <d v="2021-04-16T00:00:00"/>
    <n v="1"/>
    <n v="80"/>
    <m/>
    <m/>
    <n v="0.25"/>
    <n v="89.5"/>
    <n v="89.5"/>
    <s v="Account"/>
    <n v="80"/>
    <n v="20"/>
    <x v="414"/>
  </r>
  <r>
    <s v="A00554"/>
    <s v="Northwest"/>
    <s v="Burton"/>
    <x v="0"/>
    <m/>
    <d v="2021-04-01T00:00:00"/>
    <d v="2021-04-12T00:00:00"/>
    <n v="1"/>
    <n v="80"/>
    <m/>
    <m/>
    <n v="0.25"/>
    <n v="74.53"/>
    <n v="74.53"/>
    <s v="P.O."/>
    <n v="80"/>
    <n v="20"/>
    <x v="415"/>
  </r>
  <r>
    <s v="A00555"/>
    <s v="North"/>
    <s v="Ling"/>
    <x v="3"/>
    <m/>
    <d v="2021-04-01T00:00:00"/>
    <d v="2021-04-12T00:00:00"/>
    <n v="2"/>
    <n v="140"/>
    <m/>
    <m/>
    <n v="1.5"/>
    <n v="64"/>
    <n v="64"/>
    <s v="Account"/>
    <n v="280"/>
    <n v="420"/>
    <x v="416"/>
  </r>
  <r>
    <s v="A00556"/>
    <s v="Northwest"/>
    <s v="Khan"/>
    <x v="0"/>
    <s v="Yes"/>
    <d v="2021-04-01T00:00:00"/>
    <d v="2021-04-14T00:00:00"/>
    <n v="1"/>
    <n v="80"/>
    <m/>
    <m/>
    <n v="0.25"/>
    <n v="23.4"/>
    <n v="23.4"/>
    <s v="Account"/>
    <n v="80"/>
    <n v="20"/>
    <x v="375"/>
  </r>
  <r>
    <s v="A00557"/>
    <s v="East"/>
    <s v="Ling"/>
    <x v="0"/>
    <m/>
    <d v="2021-04-01T00:00:00"/>
    <d v="2021-04-26T00:00:00"/>
    <n v="2"/>
    <n v="140"/>
    <m/>
    <m/>
    <n v="0.25"/>
    <n v="17.13"/>
    <n v="17.13"/>
    <s v="Account"/>
    <n v="280"/>
    <n v="70"/>
    <x v="417"/>
  </r>
  <r>
    <s v="A00558"/>
    <s v="West"/>
    <s v="Lopez"/>
    <x v="0"/>
    <m/>
    <d v="2021-04-01T00:00:00"/>
    <d v="2021-04-29T00:00:00"/>
    <n v="1"/>
    <n v="80"/>
    <m/>
    <m/>
    <n v="0.5"/>
    <n v="149.5"/>
    <n v="149.5"/>
    <s v="P.O."/>
    <n v="80"/>
    <n v="40"/>
    <x v="418"/>
  </r>
  <r>
    <s v="A00559"/>
    <s v="Northwest"/>
    <s v="Burton"/>
    <x v="0"/>
    <m/>
    <d v="2021-04-02T00:00:00"/>
    <d v="2021-04-26T00:00:00"/>
    <n v="1"/>
    <n v="80"/>
    <m/>
    <m/>
    <n v="0.5"/>
    <n v="163.19999999999999"/>
    <n v="163.19999999999999"/>
    <s v="P.O."/>
    <n v="80"/>
    <n v="40"/>
    <x v="419"/>
  </r>
  <r>
    <s v="A00560"/>
    <s v="North"/>
    <s v="Ling"/>
    <x v="0"/>
    <m/>
    <d v="2021-04-03T00:00:00"/>
    <d v="2021-04-15T00:00:00"/>
    <n v="2"/>
    <n v="140"/>
    <m/>
    <m/>
    <n v="0.25"/>
    <n v="14.76"/>
    <n v="14.76"/>
    <s v="Account"/>
    <n v="280"/>
    <n v="70"/>
    <x v="420"/>
  </r>
  <r>
    <s v="A00561"/>
    <s v="Southeast"/>
    <s v="Cartier"/>
    <x v="0"/>
    <m/>
    <d v="2021-04-03T00:00:00"/>
    <d v="2021-04-27T00:00:00"/>
    <n v="1"/>
    <n v="80"/>
    <m/>
    <m/>
    <n v="0.75"/>
    <n v="21.33"/>
    <n v="21.33"/>
    <s v="Account"/>
    <n v="80"/>
    <n v="60"/>
    <x v="373"/>
  </r>
  <r>
    <s v="A00562"/>
    <s v="Northwest"/>
    <s v="Burton"/>
    <x v="0"/>
    <m/>
    <d v="2021-04-03T00:00:00"/>
    <d v="2021-05-11T00:00:00"/>
    <n v="2"/>
    <n v="140"/>
    <m/>
    <s v="Yes"/>
    <n v="1"/>
    <n v="304.51"/>
    <n v="0"/>
    <s v="C.O.D."/>
    <n v="280"/>
    <n v="280"/>
    <x v="421"/>
  </r>
  <r>
    <s v="A00563"/>
    <s v="Northeast"/>
    <s v="Khan"/>
    <x v="0"/>
    <s v="Yes"/>
    <d v="2021-04-03T00:00:00"/>
    <d v="2021-05-11T00:00:00"/>
    <n v="1"/>
    <n v="80"/>
    <m/>
    <m/>
    <n v="0.5"/>
    <n v="36.340000000000003"/>
    <n v="36.340000000000003"/>
    <s v="Account"/>
    <n v="80"/>
    <n v="40"/>
    <x v="422"/>
  </r>
  <r>
    <s v="A00564"/>
    <s v="East"/>
    <s v="Ling"/>
    <x v="0"/>
    <m/>
    <d v="2021-04-05T00:00:00"/>
    <d v="2021-04-14T00:00:00"/>
    <n v="2"/>
    <n v="140"/>
    <m/>
    <m/>
    <n v="0.5"/>
    <n v="21.33"/>
    <n v="21.33"/>
    <s v="Account"/>
    <n v="280"/>
    <n v="140"/>
    <x v="278"/>
  </r>
  <r>
    <s v="A00565"/>
    <s v="North"/>
    <s v="Ling"/>
    <x v="1"/>
    <m/>
    <d v="2021-04-05T00:00:00"/>
    <d v="2021-04-23T00:00:00"/>
    <n v="2"/>
    <n v="140"/>
    <m/>
    <m/>
    <n v="0.5"/>
    <n v="392.02"/>
    <n v="392.02"/>
    <s v="C.O.D."/>
    <n v="280"/>
    <n v="140"/>
    <x v="423"/>
  </r>
  <r>
    <s v="A00566"/>
    <s v="North"/>
    <s v="Ling"/>
    <x v="0"/>
    <m/>
    <d v="2021-04-05T00:00:00"/>
    <d v="2021-04-29T00:00:00"/>
    <n v="1"/>
    <n v="80"/>
    <m/>
    <m/>
    <n v="0.25"/>
    <n v="151.79"/>
    <n v="151.79"/>
    <s v="Account"/>
    <n v="80"/>
    <n v="20"/>
    <x v="424"/>
  </r>
  <r>
    <s v="A00567"/>
    <s v="Northwest"/>
    <s v="Cartier"/>
    <x v="0"/>
    <m/>
    <d v="2021-04-05T00:00:00"/>
    <d v="2021-05-12T00:00:00"/>
    <n v="1"/>
    <n v="80"/>
    <m/>
    <m/>
    <n v="0.25"/>
    <n v="30.11"/>
    <n v="30.11"/>
    <s v="Account"/>
    <n v="80"/>
    <n v="20"/>
    <x v="425"/>
  </r>
  <r>
    <s v="A00568"/>
    <s v="East"/>
    <s v="Ling"/>
    <x v="1"/>
    <m/>
    <d v="2021-04-05T00:00:00"/>
    <d v="2021-05-17T00:00:00"/>
    <n v="2"/>
    <n v="140"/>
    <m/>
    <m/>
    <n v="0.75"/>
    <n v="13.36"/>
    <n v="13.36"/>
    <s v="C.O.D."/>
    <n v="280"/>
    <n v="210"/>
    <x v="426"/>
  </r>
  <r>
    <s v="A00569"/>
    <s v="Central"/>
    <s v="Cartier"/>
    <x v="3"/>
    <m/>
    <d v="2021-04-05T00:00:00"/>
    <d v="2021-06-15T00:00:00"/>
    <n v="1"/>
    <n v="80"/>
    <m/>
    <m/>
    <n v="4.25"/>
    <n v="21.33"/>
    <n v="21.33"/>
    <s v="Account"/>
    <n v="80"/>
    <n v="340"/>
    <x v="427"/>
  </r>
  <r>
    <s v="A00570"/>
    <s v="East"/>
    <s v="Ling"/>
    <x v="0"/>
    <s v="Yes"/>
    <d v="2021-04-06T00:00:00"/>
    <d v="2021-05-07T00:00:00"/>
    <n v="1"/>
    <n v="80"/>
    <m/>
    <m/>
    <n v="0.75"/>
    <n v="21.33"/>
    <n v="21.33"/>
    <s v="C.O.D."/>
    <n v="80"/>
    <n v="60"/>
    <x v="373"/>
  </r>
  <r>
    <s v="A00571"/>
    <s v="East"/>
    <s v="Ling"/>
    <x v="2"/>
    <s v="Yes"/>
    <d v="2021-04-06T00:00:00"/>
    <d v="2021-05-10T00:00:00"/>
    <n v="1"/>
    <n v="80"/>
    <m/>
    <m/>
    <n v="0.25"/>
    <n v="21.6"/>
    <n v="21.6"/>
    <s v="Account"/>
    <n v="80"/>
    <n v="20"/>
    <x v="428"/>
  </r>
  <r>
    <s v="A00572"/>
    <s v="Southeast"/>
    <s v="Burton"/>
    <x v="2"/>
    <s v="Yes"/>
    <d v="2021-04-06T00:00:00"/>
    <d v="2021-05-20T00:00:00"/>
    <n v="1"/>
    <n v="80"/>
    <m/>
    <m/>
    <n v="0.25"/>
    <n v="108.96"/>
    <n v="108.96"/>
    <s v="C.O.D."/>
    <n v="80"/>
    <n v="20"/>
    <x v="429"/>
  </r>
  <r>
    <s v="A00573"/>
    <s v="West"/>
    <s v="Khan"/>
    <x v="2"/>
    <m/>
    <d v="2021-04-06T00:00:00"/>
    <d v="2021-05-25T00:00:00"/>
    <n v="1"/>
    <n v="80"/>
    <m/>
    <m/>
    <n v="0.25"/>
    <n v="42.66"/>
    <n v="42.66"/>
    <s v="P.O."/>
    <n v="80"/>
    <n v="20"/>
    <x v="430"/>
  </r>
  <r>
    <s v="A00574"/>
    <s v="Southwest"/>
    <s v="Khan"/>
    <x v="0"/>
    <m/>
    <d v="2021-04-06T00:00:00"/>
    <d v="2021-05-27T00:00:00"/>
    <n v="1"/>
    <n v="80"/>
    <m/>
    <m/>
    <n v="1.75"/>
    <n v="342.6"/>
    <n v="342.6"/>
    <s v="C.O.D."/>
    <n v="80"/>
    <n v="140"/>
    <x v="431"/>
  </r>
  <r>
    <s v="A00575"/>
    <s v="Northeast"/>
    <s v="Khan"/>
    <x v="1"/>
    <m/>
    <d v="2021-04-06T00:00:00"/>
    <d v="2021-06-29T00:00:00"/>
    <n v="2"/>
    <n v="140"/>
    <m/>
    <m/>
    <n v="0.75"/>
    <n v="40"/>
    <n v="40"/>
    <s v="P.O."/>
    <n v="280"/>
    <n v="210"/>
    <x v="45"/>
  </r>
  <r>
    <s v="A00576"/>
    <s v="North"/>
    <s v="Ling"/>
    <x v="2"/>
    <s v="Yes"/>
    <d v="2021-04-07T00:00:00"/>
    <d v="2021-04-14T00:00:00"/>
    <n v="1"/>
    <n v="80"/>
    <m/>
    <m/>
    <n v="0.25"/>
    <n v="259.2"/>
    <n v="259.2"/>
    <s v="C.O.D."/>
    <n v="80"/>
    <n v="20"/>
    <x v="432"/>
  </r>
  <r>
    <s v="A00577"/>
    <s v="North"/>
    <s v="Ling"/>
    <x v="0"/>
    <m/>
    <d v="2021-04-07T00:00:00"/>
    <d v="2021-04-28T00:00:00"/>
    <n v="2"/>
    <n v="140"/>
    <m/>
    <m/>
    <n v="0.25"/>
    <n v="26.58"/>
    <n v="26.58"/>
    <s v="Account"/>
    <n v="280"/>
    <n v="70"/>
    <x v="433"/>
  </r>
  <r>
    <s v="A00578"/>
    <s v="South"/>
    <s v="Cartier"/>
    <x v="0"/>
    <m/>
    <d v="2021-04-07T00:00:00"/>
    <d v="2021-04-29T00:00:00"/>
    <n v="1"/>
    <n v="80"/>
    <m/>
    <m/>
    <n v="0.25"/>
    <n v="52.02"/>
    <n v="52.02"/>
    <s v="Account"/>
    <n v="80"/>
    <n v="20"/>
    <x v="434"/>
  </r>
  <r>
    <s v="A00579"/>
    <s v="North"/>
    <s v="Ling"/>
    <x v="1"/>
    <m/>
    <d v="2021-04-07T00:00:00"/>
    <d v="2021-04-29T00:00:00"/>
    <n v="2"/>
    <n v="140"/>
    <s v="Yes"/>
    <s v="Yes"/>
    <n v="0.5"/>
    <n v="181.16"/>
    <n v="0"/>
    <s v="Warranty"/>
    <n v="280"/>
    <n v="140"/>
    <x v="435"/>
  </r>
  <r>
    <s v="A00580"/>
    <s v="Central"/>
    <s v="Khan"/>
    <x v="3"/>
    <m/>
    <d v="2021-04-07T00:00:00"/>
    <d v="2021-05-11T00:00:00"/>
    <n v="2"/>
    <n v="140"/>
    <m/>
    <m/>
    <n v="2"/>
    <n v="2050.6"/>
    <n v="2050.6"/>
    <s v="Account"/>
    <n v="280"/>
    <n v="560"/>
    <x v="436"/>
  </r>
  <r>
    <s v="A00581"/>
    <s v="Northeast"/>
    <s v="Ling"/>
    <x v="0"/>
    <m/>
    <d v="2021-04-07T00:00:00"/>
    <m/>
    <n v="2"/>
    <n v="140"/>
    <m/>
    <s v="Yes"/>
    <m/>
    <n v="1587.25"/>
    <n v="0"/>
    <s v="C.O.D."/>
    <n v="280"/>
    <n v="0"/>
    <x v="437"/>
  </r>
  <r>
    <s v="A00582"/>
    <s v="North"/>
    <s v="Ling"/>
    <x v="1"/>
    <m/>
    <d v="2021-04-08T00:00:00"/>
    <d v="2021-04-22T00:00:00"/>
    <n v="2"/>
    <n v="140"/>
    <m/>
    <m/>
    <n v="0.75"/>
    <n v="158"/>
    <n v="158"/>
    <s v="Account"/>
    <n v="280"/>
    <n v="210"/>
    <x v="438"/>
  </r>
  <r>
    <s v="A00583"/>
    <s v="Central"/>
    <s v="Khan"/>
    <x v="2"/>
    <m/>
    <d v="2021-04-08T00:00:00"/>
    <d v="2021-04-28T00:00:00"/>
    <n v="1"/>
    <n v="80"/>
    <s v="Yes"/>
    <s v="Yes"/>
    <n v="0.25"/>
    <n v="30"/>
    <n v="0"/>
    <s v="Warranty"/>
    <n v="80"/>
    <n v="20"/>
    <x v="104"/>
  </r>
  <r>
    <s v="A00584"/>
    <s v="Northeast"/>
    <s v="Burton"/>
    <x v="3"/>
    <m/>
    <d v="2021-04-08T00:00:00"/>
    <d v="2021-04-29T00:00:00"/>
    <n v="2"/>
    <n v="140"/>
    <m/>
    <s v="Yes"/>
    <n v="1"/>
    <n v="54.28"/>
    <n v="0"/>
    <s v="C.O.D."/>
    <n v="280"/>
    <n v="280"/>
    <x v="439"/>
  </r>
  <r>
    <s v="A00585"/>
    <s v="North"/>
    <s v="Ling"/>
    <x v="2"/>
    <s v="Yes"/>
    <d v="2021-04-08T00:00:00"/>
    <d v="2021-05-03T00:00:00"/>
    <n v="1"/>
    <n v="80"/>
    <m/>
    <m/>
    <n v="0.25"/>
    <n v="85.32"/>
    <n v="85.32"/>
    <s v="C.O.D."/>
    <n v="80"/>
    <n v="20"/>
    <x v="440"/>
  </r>
  <r>
    <s v="A00586"/>
    <s v="Northeast"/>
    <s v="Ling"/>
    <x v="0"/>
    <m/>
    <d v="2021-04-08T00:00:00"/>
    <d v="2021-05-13T00:00:00"/>
    <n v="2"/>
    <n v="140"/>
    <m/>
    <m/>
    <n v="0.25"/>
    <n v="30"/>
    <n v="30"/>
    <s v="C.O.D."/>
    <n v="280"/>
    <n v="70"/>
    <x v="441"/>
  </r>
  <r>
    <s v="A00587"/>
    <s v="Northwest"/>
    <s v="Cartier"/>
    <x v="0"/>
    <s v="Yes"/>
    <d v="2021-04-08T00:00:00"/>
    <d v="2021-05-21T00:00:00"/>
    <n v="2"/>
    <n v="140"/>
    <m/>
    <m/>
    <n v="0.25"/>
    <n v="2.54"/>
    <n v="2.54"/>
    <s v="Account"/>
    <n v="280"/>
    <n v="70"/>
    <x v="442"/>
  </r>
  <r>
    <s v="A00588"/>
    <s v="North"/>
    <s v="Ling"/>
    <x v="2"/>
    <m/>
    <d v="2021-04-08T00:00:00"/>
    <d v="2021-06-08T00:00:00"/>
    <n v="1"/>
    <n v="80"/>
    <m/>
    <m/>
    <n v="0.25"/>
    <n v="66.86"/>
    <n v="66.86"/>
    <s v="Account"/>
    <n v="80"/>
    <n v="20"/>
    <x v="222"/>
  </r>
  <r>
    <s v="A00589"/>
    <s v="North"/>
    <s v="Ling"/>
    <x v="1"/>
    <m/>
    <d v="2021-04-10T00:00:00"/>
    <d v="2021-04-21T00:00:00"/>
    <n v="2"/>
    <n v="140"/>
    <m/>
    <m/>
    <n v="0.75"/>
    <n v="108.93"/>
    <n v="108.93"/>
    <s v="Account"/>
    <n v="280"/>
    <n v="210"/>
    <x v="443"/>
  </r>
  <r>
    <s v="A00590"/>
    <s v="Southeast"/>
    <s v="Cartier"/>
    <x v="3"/>
    <m/>
    <d v="2021-04-10T00:00:00"/>
    <d v="2021-05-10T00:00:00"/>
    <n v="1"/>
    <n v="80"/>
    <s v="Yes"/>
    <s v="Yes"/>
    <n v="4.75"/>
    <n v="397.36"/>
    <n v="0"/>
    <s v="Warranty"/>
    <n v="80"/>
    <n v="380"/>
    <x v="444"/>
  </r>
  <r>
    <s v="A00591"/>
    <s v="Southeast"/>
    <s v="Cartier"/>
    <x v="0"/>
    <m/>
    <d v="2021-04-12T00:00:00"/>
    <d v="2021-04-21T00:00:00"/>
    <n v="1"/>
    <n v="80"/>
    <m/>
    <m/>
    <n v="0.25"/>
    <n v="156.4"/>
    <n v="156.4"/>
    <s v="Account"/>
    <n v="80"/>
    <n v="20"/>
    <x v="445"/>
  </r>
  <r>
    <s v="A00592"/>
    <s v="Central"/>
    <s v="Cartier"/>
    <x v="0"/>
    <m/>
    <d v="2021-04-12T00:00:00"/>
    <d v="2021-04-21T00:00:00"/>
    <n v="2"/>
    <n v="140"/>
    <m/>
    <s v="Yes"/>
    <n v="0.5"/>
    <n v="176.22"/>
    <n v="0"/>
    <s v="C.O.D."/>
    <n v="280"/>
    <n v="140"/>
    <x v="446"/>
  </r>
  <r>
    <s v="A00593"/>
    <s v="North"/>
    <s v="Ling"/>
    <x v="2"/>
    <m/>
    <d v="2021-04-12T00:00:00"/>
    <d v="2021-04-28T00:00:00"/>
    <n v="1"/>
    <n v="80"/>
    <m/>
    <m/>
    <n v="0.25"/>
    <n v="4.99"/>
    <n v="4.99"/>
    <s v="C.O.D."/>
    <n v="80"/>
    <n v="20"/>
    <x v="447"/>
  </r>
  <r>
    <s v="A00594"/>
    <s v="Northwest"/>
    <s v="Burton"/>
    <x v="2"/>
    <m/>
    <d v="2021-04-12T00:00:00"/>
    <d v="2021-05-03T00:00:00"/>
    <n v="1"/>
    <n v="80"/>
    <m/>
    <m/>
    <n v="0.25"/>
    <n v="83.46"/>
    <n v="83.46"/>
    <s v="Account"/>
    <n v="80"/>
    <n v="20"/>
    <x v="448"/>
  </r>
  <r>
    <s v="A00595"/>
    <s v="Central"/>
    <s v="Burton"/>
    <x v="4"/>
    <m/>
    <d v="2021-04-12T00:00:00"/>
    <d v="2021-05-04T00:00:00"/>
    <n v="2"/>
    <n v="140"/>
    <m/>
    <m/>
    <n v="2.25"/>
    <n v="52"/>
    <n v="52"/>
    <s v="Account"/>
    <n v="280"/>
    <n v="630"/>
    <x v="449"/>
  </r>
  <r>
    <s v="A00596"/>
    <s v="South"/>
    <s v="Lopez"/>
    <x v="0"/>
    <m/>
    <d v="2021-04-12T00:00:00"/>
    <d v="2021-05-04T00:00:00"/>
    <n v="1"/>
    <n v="80"/>
    <m/>
    <m/>
    <n v="0.5"/>
    <n v="743.18"/>
    <n v="743.18"/>
    <s v="P.O."/>
    <n v="80"/>
    <n v="40"/>
    <x v="450"/>
  </r>
  <r>
    <s v="A00597"/>
    <s v="Central"/>
    <s v="Cartier"/>
    <x v="1"/>
    <m/>
    <d v="2021-04-12T00:00:00"/>
    <d v="2021-06-16T00:00:00"/>
    <n v="1"/>
    <n v="80"/>
    <m/>
    <m/>
    <n v="0.5"/>
    <n v="144"/>
    <n v="144"/>
    <s v="C.O.D."/>
    <n v="80"/>
    <n v="40"/>
    <x v="91"/>
  </r>
  <r>
    <s v="A00598"/>
    <s v="North"/>
    <s v="Ling"/>
    <x v="2"/>
    <m/>
    <d v="2021-04-13T00:00:00"/>
    <d v="2021-04-28T00:00:00"/>
    <n v="1"/>
    <n v="80"/>
    <s v="Yes"/>
    <s v="Yes"/>
    <n v="0.25"/>
    <n v="38.119999999999997"/>
    <n v="0"/>
    <s v="Warranty"/>
    <n v="80"/>
    <n v="20"/>
    <x v="451"/>
  </r>
  <r>
    <s v="A00599"/>
    <s v="Central"/>
    <s v="Burton"/>
    <x v="2"/>
    <m/>
    <d v="2021-04-13T00:00:00"/>
    <d v="2021-04-29T00:00:00"/>
    <n v="1"/>
    <n v="80"/>
    <s v="Yes"/>
    <s v="Yes"/>
    <n v="0.25"/>
    <n v="25"/>
    <n v="0"/>
    <s v="Warranty"/>
    <n v="80"/>
    <n v="20"/>
    <x v="452"/>
  </r>
  <r>
    <s v="A00600"/>
    <s v="North"/>
    <s v="Ling"/>
    <x v="0"/>
    <m/>
    <d v="2021-04-13T00:00:00"/>
    <d v="2021-04-29T00:00:00"/>
    <n v="2"/>
    <n v="140"/>
    <m/>
    <m/>
    <n v="0.25"/>
    <n v="175"/>
    <n v="175"/>
    <s v="Account"/>
    <n v="280"/>
    <n v="70"/>
    <x v="453"/>
  </r>
  <r>
    <s v="A00601"/>
    <s v="South"/>
    <s v="Lopez"/>
    <x v="0"/>
    <m/>
    <d v="2021-04-13T00:00:00"/>
    <d v="2021-05-04T00:00:00"/>
    <n v="1"/>
    <n v="80"/>
    <m/>
    <m/>
    <n v="0.25"/>
    <n v="6.94"/>
    <n v="6.94"/>
    <s v="Account"/>
    <n v="80"/>
    <n v="20"/>
    <x v="454"/>
  </r>
  <r>
    <s v="A00602"/>
    <s v="South"/>
    <s v="Burton"/>
    <x v="4"/>
    <m/>
    <d v="2021-04-13T00:00:00"/>
    <d v="2021-05-12T00:00:00"/>
    <n v="3"/>
    <n v="195"/>
    <m/>
    <m/>
    <n v="3.25"/>
    <n v="640.41999999999996"/>
    <n v="640.41999999999996"/>
    <s v="C.O.D."/>
    <n v="585"/>
    <n v="1901.25"/>
    <x v="455"/>
  </r>
  <r>
    <s v="A00603"/>
    <s v="Southeast"/>
    <s v="Khan"/>
    <x v="0"/>
    <m/>
    <d v="2021-04-13T00:00:00"/>
    <d v="2021-05-13T00:00:00"/>
    <n v="1"/>
    <n v="80"/>
    <m/>
    <m/>
    <n v="0.25"/>
    <n v="86.28"/>
    <n v="86.28"/>
    <s v="Account"/>
    <n v="80"/>
    <n v="20"/>
    <x v="456"/>
  </r>
  <r>
    <s v="A00604"/>
    <s v="Northwest"/>
    <s v="Cartier"/>
    <x v="0"/>
    <m/>
    <d v="2021-04-13T00:00:00"/>
    <d v="2021-05-21T00:00:00"/>
    <n v="1"/>
    <n v="80"/>
    <m/>
    <s v="Yes"/>
    <n v="0.25"/>
    <n v="103.18"/>
    <n v="0"/>
    <s v="C.O.D."/>
    <n v="80"/>
    <n v="20"/>
    <x v="457"/>
  </r>
  <r>
    <s v="A00605"/>
    <s v="East"/>
    <s v="Ling"/>
    <x v="3"/>
    <m/>
    <d v="2021-04-13T00:00:00"/>
    <d v="2021-05-17T00:00:00"/>
    <n v="2"/>
    <n v="140"/>
    <m/>
    <m/>
    <n v="1"/>
    <n v="464.4"/>
    <n v="464.4"/>
    <s v="Credit"/>
    <n v="280"/>
    <n v="280"/>
    <x v="458"/>
  </r>
  <r>
    <s v="A00606"/>
    <s v="Central"/>
    <s v="Cartier"/>
    <x v="0"/>
    <m/>
    <d v="2021-04-13T00:00:00"/>
    <d v="2021-06-15T00:00:00"/>
    <n v="1"/>
    <n v="80"/>
    <m/>
    <m/>
    <n v="1"/>
    <n v="406.66"/>
    <n v="406.66"/>
    <s v="C.O.D."/>
    <n v="80"/>
    <n v="80"/>
    <x v="459"/>
  </r>
  <r>
    <s v="A00607"/>
    <s v="Northwest"/>
    <s v="Cartier"/>
    <x v="1"/>
    <m/>
    <d v="2021-04-14T00:00:00"/>
    <d v="2021-04-23T00:00:00"/>
    <n v="1"/>
    <n v="80"/>
    <m/>
    <m/>
    <n v="0.5"/>
    <n v="21.33"/>
    <n v="21.33"/>
    <s v="Account"/>
    <n v="80"/>
    <n v="40"/>
    <x v="87"/>
  </r>
  <r>
    <s v="A00608"/>
    <s v="West"/>
    <s v="Khan"/>
    <x v="3"/>
    <m/>
    <d v="2021-04-14T00:00:00"/>
    <d v="2021-04-26T00:00:00"/>
    <n v="1"/>
    <n v="80"/>
    <m/>
    <m/>
    <n v="1.5"/>
    <n v="15.15"/>
    <n v="15.15"/>
    <s v="Account"/>
    <n v="80"/>
    <n v="120"/>
    <x v="460"/>
  </r>
  <r>
    <s v="A00609"/>
    <s v="Southeast"/>
    <s v="Khan"/>
    <x v="0"/>
    <s v="Yes"/>
    <d v="2021-04-14T00:00:00"/>
    <d v="2021-04-27T00:00:00"/>
    <n v="1"/>
    <n v="80"/>
    <m/>
    <s v="Yes"/>
    <n v="0.25"/>
    <n v="96.05"/>
    <n v="0"/>
    <s v="C.O.D."/>
    <n v="80"/>
    <n v="20"/>
    <x v="461"/>
  </r>
  <r>
    <s v="A00610"/>
    <s v="Northwest"/>
    <s v="Khan"/>
    <x v="2"/>
    <s v="Yes"/>
    <d v="2021-04-14T00:00:00"/>
    <d v="2021-04-27T00:00:00"/>
    <n v="1"/>
    <n v="80"/>
    <m/>
    <m/>
    <n v="0.25"/>
    <n v="127.4"/>
    <n v="127.4"/>
    <s v="C.O.D."/>
    <n v="80"/>
    <n v="20"/>
    <x v="462"/>
  </r>
  <r>
    <s v="A00611"/>
    <s v="South"/>
    <s v="Lopez"/>
    <x v="1"/>
    <m/>
    <d v="2021-04-14T00:00:00"/>
    <d v="2021-05-05T00:00:00"/>
    <n v="1"/>
    <n v="80"/>
    <m/>
    <m/>
    <n v="0.5"/>
    <n v="95.47"/>
    <n v="95.47"/>
    <s v="P.O."/>
    <n v="80"/>
    <n v="40"/>
    <x v="463"/>
  </r>
  <r>
    <s v="A00612"/>
    <s v="Central"/>
    <s v="Cartier"/>
    <x v="0"/>
    <s v="Yes"/>
    <d v="2021-04-14T00:00:00"/>
    <d v="2021-05-05T00:00:00"/>
    <n v="1"/>
    <n v="80"/>
    <m/>
    <m/>
    <n v="0.25"/>
    <n v="55.65"/>
    <n v="55.65"/>
    <s v="Account"/>
    <n v="80"/>
    <n v="20"/>
    <x v="464"/>
  </r>
  <r>
    <s v="A00613"/>
    <s v="West"/>
    <s v="Khan"/>
    <x v="0"/>
    <s v="Yes"/>
    <d v="2021-04-14T00:00:00"/>
    <d v="2021-05-06T00:00:00"/>
    <n v="1"/>
    <n v="80"/>
    <m/>
    <s v="Yes"/>
    <n v="0.5"/>
    <n v="22.3"/>
    <n v="0"/>
    <s v="C.O.D."/>
    <n v="80"/>
    <n v="40"/>
    <x v="465"/>
  </r>
  <r>
    <s v="A00614"/>
    <s v="Northwest"/>
    <s v="Khan"/>
    <x v="0"/>
    <m/>
    <d v="2021-04-14T00:00:00"/>
    <d v="2021-05-12T00:00:00"/>
    <n v="1"/>
    <n v="80"/>
    <m/>
    <m/>
    <n v="0.5"/>
    <n v="148.1"/>
    <n v="148.1"/>
    <s v="Account"/>
    <n v="80"/>
    <n v="40"/>
    <x v="466"/>
  </r>
  <r>
    <s v="A00615"/>
    <s v="South"/>
    <s v="Burton"/>
    <x v="2"/>
    <m/>
    <d v="2021-04-14T00:00:00"/>
    <d v="2021-05-17T00:00:00"/>
    <n v="1"/>
    <n v="80"/>
    <m/>
    <m/>
    <n v="0.25"/>
    <n v="18"/>
    <n v="18"/>
    <s v="P.O."/>
    <n v="80"/>
    <n v="20"/>
    <x v="467"/>
  </r>
  <r>
    <s v="A00616"/>
    <s v="Northwest"/>
    <s v="Cartier"/>
    <x v="0"/>
    <s v="Yes"/>
    <d v="2021-04-14T00:00:00"/>
    <d v="2021-05-17T00:00:00"/>
    <n v="1"/>
    <n v="80"/>
    <m/>
    <s v="Yes"/>
    <n v="0.25"/>
    <n v="54.18"/>
    <n v="0"/>
    <s v="C.O.D."/>
    <n v="80"/>
    <n v="20"/>
    <x v="468"/>
  </r>
  <r>
    <s v="A00617"/>
    <s v="West"/>
    <s v="Khan"/>
    <x v="1"/>
    <m/>
    <d v="2021-04-14T00:00:00"/>
    <d v="2021-05-31T00:00:00"/>
    <n v="2"/>
    <n v="140"/>
    <m/>
    <m/>
    <n v="0.75"/>
    <n v="197.94"/>
    <n v="197.94"/>
    <s v="C.O.D."/>
    <n v="280"/>
    <n v="210"/>
    <x v="469"/>
  </r>
  <r>
    <s v="A00618"/>
    <s v="Southeast"/>
    <s v="Burton"/>
    <x v="2"/>
    <m/>
    <d v="2021-04-14T00:00:00"/>
    <d v="2021-06-17T00:00:00"/>
    <n v="1"/>
    <n v="80"/>
    <s v="Yes"/>
    <s v="Yes"/>
    <n v="0.25"/>
    <n v="111.91"/>
    <n v="0"/>
    <s v="Warranty"/>
    <n v="80"/>
    <n v="20"/>
    <x v="470"/>
  </r>
  <r>
    <s v="A00619"/>
    <s v="North"/>
    <s v="Ling"/>
    <x v="2"/>
    <m/>
    <d v="2021-04-15T00:00:00"/>
    <d v="2021-04-29T00:00:00"/>
    <n v="1"/>
    <n v="80"/>
    <m/>
    <m/>
    <n v="0.25"/>
    <n v="118.07"/>
    <n v="118.07"/>
    <s v="Account"/>
    <n v="80"/>
    <n v="20"/>
    <x v="471"/>
  </r>
  <r>
    <s v="A00620"/>
    <s v="South"/>
    <s v="Lopez"/>
    <x v="1"/>
    <m/>
    <d v="2021-04-15T00:00:00"/>
    <d v="2021-04-27T00:00:00"/>
    <n v="1"/>
    <n v="80"/>
    <m/>
    <m/>
    <n v="0.5"/>
    <n v="48.75"/>
    <n v="48.75"/>
    <s v="Account"/>
    <n v="80"/>
    <n v="40"/>
    <x v="472"/>
  </r>
  <r>
    <s v="A00621"/>
    <s v="North"/>
    <s v="Ling"/>
    <x v="0"/>
    <m/>
    <d v="2021-04-15T00:00:00"/>
    <d v="2021-04-27T00:00:00"/>
    <n v="1"/>
    <n v="80"/>
    <s v="Yes"/>
    <s v="Yes"/>
    <n v="0.25"/>
    <n v="144"/>
    <n v="0"/>
    <s v="Warranty"/>
    <n v="80"/>
    <n v="20"/>
    <x v="48"/>
  </r>
  <r>
    <s v="A00622"/>
    <s v="Southeast"/>
    <s v="Khan"/>
    <x v="2"/>
    <m/>
    <d v="2021-04-15T00:00:00"/>
    <d v="2021-05-06T00:00:00"/>
    <n v="1"/>
    <n v="80"/>
    <m/>
    <s v="Yes"/>
    <n v="0.25"/>
    <n v="50.6"/>
    <n v="0"/>
    <s v="C.O.D."/>
    <n v="80"/>
    <n v="20"/>
    <x v="473"/>
  </r>
  <r>
    <s v="A00623"/>
    <s v="Northwest"/>
    <s v="Burton"/>
    <x v="2"/>
    <m/>
    <d v="2021-04-15T00:00:00"/>
    <d v="2021-05-07T00:00:00"/>
    <n v="1"/>
    <n v="80"/>
    <s v="Yes"/>
    <s v="Yes"/>
    <n v="0.25"/>
    <n v="90.28"/>
    <n v="0"/>
    <s v="Warranty"/>
    <n v="80"/>
    <n v="20"/>
    <x v="474"/>
  </r>
  <r>
    <s v="A00624"/>
    <s v="Central"/>
    <s v="Cartier"/>
    <x v="1"/>
    <s v="Yes"/>
    <d v="2021-04-15T00:00:00"/>
    <d v="2021-05-06T00:00:00"/>
    <n v="1"/>
    <n v="80"/>
    <m/>
    <m/>
    <n v="0.5"/>
    <n v="25"/>
    <n v="25"/>
    <s v="C.O.D."/>
    <n v="80"/>
    <n v="40"/>
    <x v="475"/>
  </r>
  <r>
    <s v="A00625"/>
    <s v="Southeast"/>
    <s v="Burton"/>
    <x v="2"/>
    <m/>
    <d v="2021-04-15T00:00:00"/>
    <d v="2021-05-15T00:00:00"/>
    <n v="1"/>
    <n v="80"/>
    <m/>
    <m/>
    <n v="0.25"/>
    <n v="34.08"/>
    <n v="34.08"/>
    <s v="P.O."/>
    <n v="80"/>
    <n v="20"/>
    <x v="476"/>
  </r>
  <r>
    <s v="A00626"/>
    <s v="Northwest"/>
    <s v="Cartier"/>
    <x v="0"/>
    <m/>
    <d v="2021-04-15T00:00:00"/>
    <d v="2021-05-17T00:00:00"/>
    <n v="1"/>
    <n v="80"/>
    <m/>
    <m/>
    <n v="0.25"/>
    <n v="146.76"/>
    <n v="146.76"/>
    <s v="P.O."/>
    <n v="80"/>
    <n v="20"/>
    <x v="477"/>
  </r>
  <r>
    <s v="A00627"/>
    <s v="Northwest"/>
    <s v="Cartier"/>
    <x v="4"/>
    <m/>
    <d v="2021-04-15T00:00:00"/>
    <d v="2021-05-20T00:00:00"/>
    <n v="1"/>
    <n v="80"/>
    <s v="Yes"/>
    <s v="Yes"/>
    <n v="1.25"/>
    <n v="221.43"/>
    <n v="0"/>
    <s v="Warranty"/>
    <n v="80"/>
    <n v="100"/>
    <x v="478"/>
  </r>
  <r>
    <s v="A00628"/>
    <s v="Northwest"/>
    <s v="Cartier"/>
    <x v="0"/>
    <m/>
    <d v="2021-04-15T00:00:00"/>
    <d v="2021-05-26T00:00:00"/>
    <n v="1"/>
    <n v="80"/>
    <m/>
    <s v="Yes"/>
    <n v="1"/>
    <n v="137.19999999999999"/>
    <n v="0"/>
    <s v="C.O.D."/>
    <n v="80"/>
    <n v="80"/>
    <x v="479"/>
  </r>
  <r>
    <s v="A00629"/>
    <s v="Central"/>
    <s v="Khan"/>
    <x v="4"/>
    <s v="Yes"/>
    <d v="2021-04-15T00:00:00"/>
    <d v="2021-06-14T00:00:00"/>
    <n v="1"/>
    <n v="80"/>
    <m/>
    <m/>
    <n v="2.5"/>
    <n v="69.03"/>
    <n v="69.03"/>
    <s v="C.O.D."/>
    <n v="80"/>
    <n v="200"/>
    <x v="480"/>
  </r>
  <r>
    <s v="A00630"/>
    <s v="Northeast"/>
    <s v="Ling"/>
    <x v="0"/>
    <m/>
    <d v="2021-04-15T00:00:00"/>
    <d v="2021-06-17T00:00:00"/>
    <n v="2"/>
    <n v="140"/>
    <m/>
    <m/>
    <n v="0.25"/>
    <n v="54"/>
    <n v="54"/>
    <s v="Credit"/>
    <n v="280"/>
    <n v="70"/>
    <x v="481"/>
  </r>
  <r>
    <s v="A00631"/>
    <s v="Southeast"/>
    <s v="Khan"/>
    <x v="2"/>
    <m/>
    <d v="2021-04-17T00:00:00"/>
    <d v="2021-05-08T00:00:00"/>
    <n v="1"/>
    <n v="80"/>
    <m/>
    <s v="Yes"/>
    <n v="0.25"/>
    <n v="75.180000000000007"/>
    <n v="0"/>
    <s v="C.O.D."/>
    <n v="80"/>
    <n v="20"/>
    <x v="482"/>
  </r>
  <r>
    <s v="A00632"/>
    <s v="North"/>
    <s v="Ling"/>
    <x v="0"/>
    <s v="Yes"/>
    <d v="2021-04-17T00:00:00"/>
    <d v="2021-05-10T00:00:00"/>
    <n v="2"/>
    <n v="140"/>
    <m/>
    <m/>
    <n v="0.75"/>
    <n v="262.11"/>
    <n v="262.11"/>
    <s v="Account"/>
    <n v="280"/>
    <n v="210"/>
    <x v="483"/>
  </r>
  <r>
    <s v="A00633"/>
    <s v="Northeast"/>
    <s v="Ling"/>
    <x v="2"/>
    <m/>
    <d v="2021-04-19T00:00:00"/>
    <d v="2021-05-01T00:00:00"/>
    <n v="1"/>
    <n v="80"/>
    <m/>
    <m/>
    <n v="0.25"/>
    <n v="61.26"/>
    <n v="61.26"/>
    <s v="C.O.D."/>
    <n v="80"/>
    <n v="20"/>
    <x v="484"/>
  </r>
  <r>
    <s v="A00634"/>
    <s v="Southeast"/>
    <s v="Cartier"/>
    <x v="3"/>
    <m/>
    <d v="2021-04-19T00:00:00"/>
    <d v="2021-05-01T00:00:00"/>
    <n v="1"/>
    <n v="80"/>
    <m/>
    <s v="Yes"/>
    <n v="1"/>
    <n v="197.58"/>
    <n v="0"/>
    <s v="C.O.D."/>
    <n v="80"/>
    <n v="80"/>
    <x v="485"/>
  </r>
  <r>
    <s v="A00635"/>
    <s v="North"/>
    <s v="Ling"/>
    <x v="2"/>
    <m/>
    <d v="2021-04-19T00:00:00"/>
    <d v="2021-04-27T00:00:00"/>
    <n v="2"/>
    <n v="140"/>
    <m/>
    <m/>
    <n v="0.25"/>
    <n v="158.94999999999999"/>
    <n v="158.94999999999999"/>
    <s v="Account"/>
    <n v="280"/>
    <n v="70"/>
    <x v="486"/>
  </r>
  <r>
    <s v="A00636"/>
    <s v="South"/>
    <s v="Lopez"/>
    <x v="1"/>
    <m/>
    <d v="2021-04-19T00:00:00"/>
    <d v="2021-04-28T00:00:00"/>
    <n v="1"/>
    <n v="80"/>
    <m/>
    <m/>
    <n v="0.75"/>
    <n v="15.43"/>
    <n v="15.43"/>
    <s v="Account"/>
    <n v="80"/>
    <n v="60"/>
    <x v="487"/>
  </r>
  <r>
    <s v="A00637"/>
    <s v="Central"/>
    <s v="Cartier"/>
    <x v="2"/>
    <s v="Yes"/>
    <d v="2021-04-19T00:00:00"/>
    <d v="2021-05-06T00:00:00"/>
    <n v="1"/>
    <n v="80"/>
    <m/>
    <m/>
    <n v="0.25"/>
    <n v="72.349999999999994"/>
    <n v="72.349999999999994"/>
    <s v="C.O.D."/>
    <n v="80"/>
    <n v="20"/>
    <x v="255"/>
  </r>
  <r>
    <s v="A00638"/>
    <s v="Northwest"/>
    <s v="Khan"/>
    <x v="1"/>
    <m/>
    <d v="2021-04-19T00:00:00"/>
    <d v="2021-05-12T00:00:00"/>
    <n v="1"/>
    <n v="80"/>
    <m/>
    <m/>
    <n v="0.5"/>
    <n v="7.31"/>
    <n v="7.31"/>
    <s v="C.O.D."/>
    <n v="80"/>
    <n v="40"/>
    <x v="488"/>
  </r>
  <r>
    <s v="A00639"/>
    <s v="Central"/>
    <s v="Khan"/>
    <x v="2"/>
    <m/>
    <d v="2021-04-19T00:00:00"/>
    <d v="2021-05-21T00:00:00"/>
    <n v="1"/>
    <n v="80"/>
    <m/>
    <m/>
    <n v="0.25"/>
    <n v="120"/>
    <n v="120"/>
    <s v="C.O.D."/>
    <n v="80"/>
    <n v="20"/>
    <x v="2"/>
  </r>
  <r>
    <s v="A00640"/>
    <s v="Southeast"/>
    <s v="Burton"/>
    <x v="0"/>
    <m/>
    <d v="2021-04-19T00:00:00"/>
    <d v="2021-05-17T00:00:00"/>
    <n v="2"/>
    <n v="140"/>
    <m/>
    <m/>
    <n v="0.5"/>
    <n v="173.3"/>
    <n v="173.3"/>
    <s v="C.O.D."/>
    <n v="280"/>
    <n v="140"/>
    <x v="489"/>
  </r>
  <r>
    <s v="A00641"/>
    <s v="North"/>
    <s v="Ling"/>
    <x v="0"/>
    <m/>
    <d v="2021-04-19T00:00:00"/>
    <d v="2021-05-25T00:00:00"/>
    <n v="1"/>
    <n v="80"/>
    <m/>
    <m/>
    <n v="0.25"/>
    <n v="24.63"/>
    <n v="24.63"/>
    <s v="C.O.D."/>
    <n v="80"/>
    <n v="20"/>
    <x v="490"/>
  </r>
  <r>
    <s v="A00642"/>
    <s v="Southwest"/>
    <s v="Ling"/>
    <x v="4"/>
    <s v="Yes"/>
    <d v="2021-04-19T00:00:00"/>
    <d v="2021-06-07T00:00:00"/>
    <n v="2"/>
    <n v="140"/>
    <m/>
    <s v="Yes"/>
    <n v="7.5"/>
    <n v="1514.78"/>
    <n v="0"/>
    <s v="C.O.D."/>
    <n v="280"/>
    <n v="2100"/>
    <x v="491"/>
  </r>
  <r>
    <s v="A00643"/>
    <s v="North"/>
    <s v="Ling"/>
    <x v="1"/>
    <m/>
    <d v="2021-04-19T00:00:00"/>
    <d v="2021-06-30T00:00:00"/>
    <n v="2"/>
    <n v="140"/>
    <m/>
    <m/>
    <n v="0.75"/>
    <n v="106.65"/>
    <n v="106.65"/>
    <s v="C.O.D."/>
    <n v="280"/>
    <n v="210"/>
    <x v="492"/>
  </r>
  <r>
    <s v="A00644"/>
    <s v="Southeast"/>
    <s v="Cartier"/>
    <x v="3"/>
    <m/>
    <d v="2021-04-19T00:00:00"/>
    <m/>
    <n v="2"/>
    <n v="140"/>
    <m/>
    <m/>
    <m/>
    <n v="427.83"/>
    <n v="427.83"/>
    <s v="C.O.D."/>
    <n v="280"/>
    <n v="0"/>
    <x v="493"/>
  </r>
  <r>
    <s v="A00645"/>
    <s v="Northwest"/>
    <s v="Khan"/>
    <x v="0"/>
    <m/>
    <d v="2021-04-20T00:00:00"/>
    <d v="2021-05-11T00:00:00"/>
    <n v="1"/>
    <n v="80"/>
    <m/>
    <m/>
    <n v="0.25"/>
    <n v="84.7"/>
    <n v="84.7"/>
    <s v="C.O.D."/>
    <n v="80"/>
    <n v="20"/>
    <x v="494"/>
  </r>
  <r>
    <s v="A00646"/>
    <s v="Southeast"/>
    <s v="Burton"/>
    <x v="0"/>
    <m/>
    <d v="2021-04-20T00:00:00"/>
    <d v="2021-05-10T00:00:00"/>
    <n v="1"/>
    <n v="80"/>
    <m/>
    <m/>
    <n v="0.25"/>
    <n v="106.54"/>
    <n v="106.54"/>
    <s v="C.O.D."/>
    <n v="80"/>
    <n v="20"/>
    <x v="495"/>
  </r>
  <r>
    <s v="A00647"/>
    <s v="Central"/>
    <s v="Khan"/>
    <x v="2"/>
    <m/>
    <d v="2021-04-20T00:00:00"/>
    <d v="2021-05-13T00:00:00"/>
    <n v="1"/>
    <n v="80"/>
    <m/>
    <m/>
    <n v="0.25"/>
    <n v="108.69"/>
    <n v="108.69"/>
    <s v="C.O.D."/>
    <n v="80"/>
    <n v="20"/>
    <x v="496"/>
  </r>
  <r>
    <s v="A00648"/>
    <s v="Central"/>
    <s v="Khan"/>
    <x v="1"/>
    <m/>
    <d v="2021-04-20T00:00:00"/>
    <d v="2021-05-22T00:00:00"/>
    <n v="1"/>
    <n v="80"/>
    <m/>
    <m/>
    <n v="1.25"/>
    <n v="405.55"/>
    <n v="405.55"/>
    <s v="C.O.D."/>
    <n v="80"/>
    <n v="100"/>
    <x v="497"/>
  </r>
  <r>
    <s v="A00649"/>
    <s v="North"/>
    <s v="Ling"/>
    <x v="2"/>
    <m/>
    <d v="2021-04-20T00:00:00"/>
    <d v="2021-05-26T00:00:00"/>
    <n v="2"/>
    <n v="140"/>
    <m/>
    <m/>
    <n v="0.25"/>
    <n v="240"/>
    <n v="240"/>
    <s v="Account"/>
    <n v="280"/>
    <n v="70"/>
    <x v="498"/>
  </r>
  <r>
    <s v="A00650"/>
    <s v="Northwest"/>
    <s v="Burton"/>
    <x v="0"/>
    <m/>
    <d v="2021-04-20T00:00:00"/>
    <d v="2021-05-31T00:00:00"/>
    <n v="2"/>
    <n v="140"/>
    <m/>
    <m/>
    <n v="1"/>
    <n v="641.77"/>
    <n v="641.77"/>
    <s v="C.O.D."/>
    <n v="280"/>
    <n v="280"/>
    <x v="499"/>
  </r>
  <r>
    <s v="A00651"/>
    <s v="Southeast"/>
    <s v="Cartier"/>
    <x v="1"/>
    <m/>
    <d v="2021-04-20T00:00:00"/>
    <d v="2021-06-29T00:00:00"/>
    <n v="1"/>
    <n v="80"/>
    <m/>
    <m/>
    <n v="1"/>
    <n v="89.45"/>
    <n v="89.45"/>
    <s v="C.O.D."/>
    <n v="80"/>
    <n v="80"/>
    <x v="500"/>
  </r>
  <r>
    <s v="A00652"/>
    <s v="East"/>
    <s v="Ling"/>
    <x v="2"/>
    <m/>
    <d v="2021-04-20T00:00:00"/>
    <d v="2021-07-05T00:00:00"/>
    <n v="1"/>
    <n v="80"/>
    <m/>
    <m/>
    <n v="0.25"/>
    <n v="2"/>
    <n v="2"/>
    <s v="C.O.D."/>
    <n v="80"/>
    <n v="20"/>
    <x v="501"/>
  </r>
  <r>
    <s v="A00653"/>
    <s v="South"/>
    <s v="Cartier"/>
    <x v="0"/>
    <m/>
    <d v="2021-04-21T00:00:00"/>
    <d v="2021-05-04T00:00:00"/>
    <n v="1"/>
    <n v="80"/>
    <s v="Yes"/>
    <s v="Yes"/>
    <n v="0.25"/>
    <n v="248.09"/>
    <n v="0"/>
    <s v="Warranty"/>
    <n v="80"/>
    <n v="20"/>
    <x v="502"/>
  </r>
  <r>
    <s v="A00654"/>
    <s v="East"/>
    <s v="Ling"/>
    <x v="0"/>
    <m/>
    <d v="2021-04-21T00:00:00"/>
    <d v="2021-05-05T00:00:00"/>
    <n v="2"/>
    <n v="140"/>
    <m/>
    <m/>
    <n v="0.25"/>
    <n v="180"/>
    <n v="180"/>
    <s v="Account"/>
    <n v="280"/>
    <n v="70"/>
    <x v="45"/>
  </r>
  <r>
    <s v="A00655"/>
    <s v="Southeast"/>
    <s v="Khan"/>
    <x v="2"/>
    <m/>
    <d v="2021-04-21T00:00:00"/>
    <d v="2021-06-14T00:00:00"/>
    <n v="1"/>
    <n v="80"/>
    <m/>
    <m/>
    <n v="0.25"/>
    <n v="45.94"/>
    <n v="45.94"/>
    <s v="C.O.D."/>
    <n v="80"/>
    <n v="20"/>
    <x v="503"/>
  </r>
  <r>
    <s v="A00656"/>
    <s v="Southeast"/>
    <s v="Burton"/>
    <x v="0"/>
    <m/>
    <d v="2021-04-21T00:00:00"/>
    <d v="2021-06-17T00:00:00"/>
    <n v="2"/>
    <n v="140"/>
    <m/>
    <s v="Yes"/>
    <n v="0.25"/>
    <n v="125.76"/>
    <n v="0"/>
    <s v="C.O.D."/>
    <n v="280"/>
    <n v="70"/>
    <x v="504"/>
  </r>
  <r>
    <s v="A00657"/>
    <s v="Southeast"/>
    <s v="Cartier"/>
    <x v="0"/>
    <m/>
    <d v="2021-04-21T00:00:00"/>
    <d v="2021-07-05T00:00:00"/>
    <n v="2"/>
    <n v="140"/>
    <m/>
    <m/>
    <n v="0.25"/>
    <n v="92.44"/>
    <n v="92.44"/>
    <s v="C.O.D."/>
    <n v="280"/>
    <n v="70"/>
    <x v="505"/>
  </r>
  <r>
    <s v="A00658"/>
    <s v="South"/>
    <s v="Burton"/>
    <x v="1"/>
    <m/>
    <d v="2021-04-21T00:00:00"/>
    <d v="2021-07-05T00:00:00"/>
    <n v="2"/>
    <n v="140"/>
    <m/>
    <m/>
    <n v="1"/>
    <n v="183.54"/>
    <n v="183.54"/>
    <s v="Account"/>
    <n v="280"/>
    <n v="280"/>
    <x v="506"/>
  </r>
  <r>
    <s v="A00659"/>
    <s v="South"/>
    <s v="Burton"/>
    <x v="1"/>
    <m/>
    <d v="2021-04-21T00:00:00"/>
    <d v="2021-07-05T00:00:00"/>
    <n v="2"/>
    <n v="140"/>
    <m/>
    <s v="Yes"/>
    <n v="1"/>
    <n v="244.72"/>
    <n v="0"/>
    <s v="C.O.D."/>
    <n v="280"/>
    <n v="280"/>
    <x v="507"/>
  </r>
  <r>
    <s v="A00660"/>
    <s v="South"/>
    <s v="Burton"/>
    <x v="1"/>
    <m/>
    <d v="2021-04-21T00:00:00"/>
    <d v="2021-07-05T00:00:00"/>
    <n v="2"/>
    <n v="140"/>
    <m/>
    <m/>
    <n v="1"/>
    <n v="305.17"/>
    <n v="305.17"/>
    <s v="Account"/>
    <n v="280"/>
    <n v="280"/>
    <x v="508"/>
  </r>
  <r>
    <s v="A00661"/>
    <s v="South"/>
    <s v="Burton"/>
    <x v="0"/>
    <m/>
    <d v="2021-04-21T00:00:00"/>
    <d v="2021-07-05T00:00:00"/>
    <n v="2"/>
    <n v="140"/>
    <s v="Yes"/>
    <s v="Yes"/>
    <n v="0.5"/>
    <n v="747.11"/>
    <n v="0"/>
    <s v="Warranty"/>
    <n v="280"/>
    <n v="140"/>
    <x v="509"/>
  </r>
  <r>
    <s v="A00662"/>
    <s v="South"/>
    <s v="Burton"/>
    <x v="4"/>
    <m/>
    <d v="2021-04-21T00:00:00"/>
    <d v="2021-07-05T00:00:00"/>
    <n v="2"/>
    <n v="140"/>
    <m/>
    <s v="Yes"/>
    <n v="2.25"/>
    <n v="1499.39"/>
    <n v="0"/>
    <s v="C.O.D."/>
    <n v="280"/>
    <n v="630"/>
    <x v="510"/>
  </r>
  <r>
    <s v="A00663"/>
    <s v="South"/>
    <s v="Burton"/>
    <x v="2"/>
    <m/>
    <d v="2021-04-21T00:00:00"/>
    <d v="2021-07-06T00:00:00"/>
    <n v="1"/>
    <n v="80"/>
    <m/>
    <s v="Yes"/>
    <n v="0.25"/>
    <n v="119.18"/>
    <n v="0"/>
    <s v="C.O.D."/>
    <n v="80"/>
    <n v="20"/>
    <x v="511"/>
  </r>
  <r>
    <s v="A00664"/>
    <s v="South"/>
    <s v="Burton"/>
    <x v="4"/>
    <m/>
    <d v="2021-04-21T00:00:00"/>
    <d v="2021-07-06T00:00:00"/>
    <n v="2"/>
    <n v="140"/>
    <m/>
    <s v="Yes"/>
    <n v="1"/>
    <n v="248.73"/>
    <n v="0"/>
    <s v="C.O.D."/>
    <n v="280"/>
    <n v="280"/>
    <x v="512"/>
  </r>
  <r>
    <s v="A00665"/>
    <s v="South"/>
    <s v="Burton"/>
    <x v="1"/>
    <m/>
    <d v="2021-04-21T00:00:00"/>
    <d v="2021-07-06T00:00:00"/>
    <n v="2"/>
    <n v="140"/>
    <s v="Yes"/>
    <s v="Yes"/>
    <n v="1.75"/>
    <n v="291.89999999999998"/>
    <n v="0"/>
    <s v="Warranty"/>
    <n v="280"/>
    <n v="490"/>
    <x v="513"/>
  </r>
  <r>
    <s v="A00666"/>
    <s v="South"/>
    <s v="Burton"/>
    <x v="2"/>
    <m/>
    <d v="2021-04-21T00:00:00"/>
    <d v="2021-07-06T00:00:00"/>
    <n v="2"/>
    <n v="140"/>
    <m/>
    <s v="Yes"/>
    <n v="0.25"/>
    <n v="371.17"/>
    <n v="0"/>
    <s v="C.O.D."/>
    <n v="280"/>
    <n v="70"/>
    <x v="514"/>
  </r>
  <r>
    <s v="A00667"/>
    <s v="South"/>
    <s v="Burton"/>
    <x v="1"/>
    <m/>
    <d v="2021-04-21T00:00:00"/>
    <d v="2021-07-06T00:00:00"/>
    <n v="2"/>
    <n v="140"/>
    <m/>
    <s v="Yes"/>
    <n v="0.75"/>
    <n v="380.35"/>
    <n v="0"/>
    <s v="C.O.D."/>
    <n v="280"/>
    <n v="210"/>
    <x v="515"/>
  </r>
  <r>
    <s v="A00668"/>
    <s v="South"/>
    <s v="Burton"/>
    <x v="3"/>
    <m/>
    <d v="2021-04-21T00:00:00"/>
    <d v="2021-07-06T00:00:00"/>
    <n v="2"/>
    <n v="140"/>
    <m/>
    <s v="Yes"/>
    <n v="1"/>
    <n v="423.08"/>
    <n v="0"/>
    <s v="C.O.D."/>
    <n v="280"/>
    <n v="280"/>
    <x v="516"/>
  </r>
  <r>
    <s v="A00669"/>
    <s v="South"/>
    <s v="Burton"/>
    <x v="4"/>
    <m/>
    <d v="2021-04-21T00:00:00"/>
    <d v="2021-07-06T00:00:00"/>
    <n v="2"/>
    <n v="140"/>
    <m/>
    <m/>
    <n v="1.75"/>
    <n v="395.08"/>
    <n v="395.08"/>
    <s v="Account"/>
    <n v="280"/>
    <n v="490"/>
    <x v="517"/>
  </r>
  <r>
    <s v="A00670"/>
    <s v="South"/>
    <s v="Burton"/>
    <x v="0"/>
    <m/>
    <d v="2021-04-21T00:00:00"/>
    <d v="2021-07-06T00:00:00"/>
    <n v="2"/>
    <n v="140"/>
    <s v="Yes"/>
    <s v="Yes"/>
    <n v="0.5"/>
    <n v="442.19"/>
    <n v="0"/>
    <s v="Warranty"/>
    <n v="280"/>
    <n v="140"/>
    <x v="518"/>
  </r>
  <r>
    <s v="A00671"/>
    <s v="North"/>
    <s v="Khan"/>
    <x v="0"/>
    <m/>
    <d v="2021-04-21T00:00:00"/>
    <d v="2021-07-12T00:00:00"/>
    <n v="2"/>
    <n v="140"/>
    <m/>
    <m/>
    <n v="0.25"/>
    <n v="54"/>
    <n v="54"/>
    <s v="P.O."/>
    <n v="280"/>
    <n v="70"/>
    <x v="481"/>
  </r>
  <r>
    <s v="A00672"/>
    <s v="North"/>
    <s v="Khan"/>
    <x v="1"/>
    <m/>
    <d v="2021-04-21T00:00:00"/>
    <d v="2021-07-12T00:00:00"/>
    <n v="2"/>
    <n v="140"/>
    <m/>
    <m/>
    <n v="0.5"/>
    <n v="61.99"/>
    <n v="61.99"/>
    <s v="C.O.D."/>
    <n v="280"/>
    <n v="140"/>
    <x v="519"/>
  </r>
  <r>
    <s v="A00673"/>
    <s v="North"/>
    <s v="Ling"/>
    <x v="2"/>
    <m/>
    <d v="2021-04-21T00:00:00"/>
    <d v="2021-07-12T00:00:00"/>
    <n v="1"/>
    <n v="80"/>
    <m/>
    <m/>
    <n v="0.25"/>
    <n v="120"/>
    <n v="120"/>
    <s v="Account"/>
    <n v="80"/>
    <n v="20"/>
    <x v="2"/>
  </r>
  <r>
    <s v="A00674"/>
    <s v="South"/>
    <s v="Burton"/>
    <x v="1"/>
    <m/>
    <d v="2021-04-21T00:00:00"/>
    <d v="2021-07-12T00:00:00"/>
    <n v="2"/>
    <n v="140"/>
    <m/>
    <m/>
    <n v="0.5"/>
    <n v="122.36"/>
    <n v="122.36"/>
    <s v="Account"/>
    <n v="280"/>
    <n v="140"/>
    <x v="520"/>
  </r>
  <r>
    <s v="A00675"/>
    <s v="South"/>
    <s v="Burton"/>
    <x v="0"/>
    <m/>
    <d v="2021-04-21T00:00:00"/>
    <d v="2021-07-12T00:00:00"/>
    <n v="2"/>
    <n v="140"/>
    <m/>
    <m/>
    <n v="0.5"/>
    <n v="401.17"/>
    <n v="401.17"/>
    <s v="Account"/>
    <n v="280"/>
    <n v="140"/>
    <x v="521"/>
  </r>
  <r>
    <s v="A00676"/>
    <s v="North"/>
    <s v="Khan"/>
    <x v="4"/>
    <m/>
    <d v="2021-04-21T00:00:00"/>
    <d v="2021-07-12T00:00:00"/>
    <n v="2"/>
    <n v="140"/>
    <m/>
    <m/>
    <n v="1"/>
    <n v="427.88"/>
    <n v="427.88"/>
    <s v="C.O.D."/>
    <n v="280"/>
    <n v="280"/>
    <x v="522"/>
  </r>
  <r>
    <s v="A00677"/>
    <s v="East"/>
    <s v="Ling"/>
    <x v="0"/>
    <s v="Yes"/>
    <d v="2021-04-21T00:00:00"/>
    <d v="2021-07-13T00:00:00"/>
    <n v="1"/>
    <n v="80"/>
    <m/>
    <m/>
    <n v="0.25"/>
    <n v="85.32"/>
    <n v="85.32"/>
    <s v="Account"/>
    <n v="80"/>
    <n v="20"/>
    <x v="440"/>
  </r>
  <r>
    <s v="A00678"/>
    <s v="West"/>
    <s v="Khan"/>
    <x v="0"/>
    <m/>
    <d v="2021-04-21T00:00:00"/>
    <d v="2021-07-13T00:00:00"/>
    <n v="2"/>
    <n v="140"/>
    <m/>
    <m/>
    <n v="0.5"/>
    <n v="107.4"/>
    <n v="107.4"/>
    <s v="C.O.D."/>
    <n v="280"/>
    <n v="140"/>
    <x v="523"/>
  </r>
  <r>
    <s v="A00679"/>
    <s v="South"/>
    <s v="Burton"/>
    <x v="0"/>
    <m/>
    <d v="2021-04-21T00:00:00"/>
    <d v="2021-07-13T00:00:00"/>
    <n v="2"/>
    <n v="140"/>
    <m/>
    <m/>
    <n v="0.25"/>
    <n v="108.36"/>
    <n v="108.36"/>
    <s v="Account"/>
    <n v="280"/>
    <n v="70"/>
    <x v="524"/>
  </r>
  <r>
    <s v="A00680"/>
    <s v="East"/>
    <s v="Ling"/>
    <x v="2"/>
    <m/>
    <d v="2021-04-21T00:00:00"/>
    <d v="2021-07-13T00:00:00"/>
    <n v="1"/>
    <n v="80"/>
    <m/>
    <m/>
    <n v="0.25"/>
    <n v="120"/>
    <n v="120"/>
    <s v="C.O.D."/>
    <n v="80"/>
    <n v="20"/>
    <x v="2"/>
  </r>
  <r>
    <s v="A00681"/>
    <s v="South"/>
    <s v="Burton"/>
    <x v="4"/>
    <m/>
    <d v="2021-04-21T00:00:00"/>
    <d v="2021-07-13T00:00:00"/>
    <n v="2"/>
    <n v="140"/>
    <m/>
    <m/>
    <n v="1.75"/>
    <n v="416.85"/>
    <n v="416.85"/>
    <s v="Account"/>
    <n v="280"/>
    <n v="490"/>
    <x v="525"/>
  </r>
  <r>
    <s v="A00682"/>
    <s v="South"/>
    <s v="Burton"/>
    <x v="4"/>
    <m/>
    <d v="2021-04-21T00:00:00"/>
    <d v="2021-07-13T00:00:00"/>
    <n v="2"/>
    <n v="140"/>
    <m/>
    <m/>
    <n v="1.25"/>
    <n v="449.04"/>
    <n v="449.04"/>
    <s v="Account"/>
    <n v="280"/>
    <n v="350"/>
    <x v="526"/>
  </r>
  <r>
    <s v="A00683"/>
    <s v="North"/>
    <s v="Khan"/>
    <x v="0"/>
    <m/>
    <d v="2021-04-21T00:00:00"/>
    <d v="2021-07-13T00:00:00"/>
    <n v="2"/>
    <n v="140"/>
    <m/>
    <m/>
    <n v="1"/>
    <n v="463.71"/>
    <n v="463.71"/>
    <s v="C.O.D."/>
    <n v="280"/>
    <n v="280"/>
    <x v="527"/>
  </r>
  <r>
    <s v="A00684"/>
    <s v="South"/>
    <s v="Burton"/>
    <x v="4"/>
    <m/>
    <d v="2021-04-21T00:00:00"/>
    <d v="2021-07-13T00:00:00"/>
    <n v="2"/>
    <n v="140"/>
    <m/>
    <m/>
    <n v="1.25"/>
    <n v="488.43"/>
    <n v="488.43"/>
    <s v="Account"/>
    <n v="280"/>
    <n v="350"/>
    <x v="528"/>
  </r>
  <r>
    <s v="A00685"/>
    <s v="Central"/>
    <s v="Burton"/>
    <x v="0"/>
    <m/>
    <d v="2021-04-22T00:00:00"/>
    <d v="2021-05-14T00:00:00"/>
    <n v="1"/>
    <n v="80"/>
    <m/>
    <m/>
    <n v="1"/>
    <n v="65.95"/>
    <n v="65.95"/>
    <s v="C.O.D."/>
    <n v="80"/>
    <n v="80"/>
    <x v="529"/>
  </r>
  <r>
    <s v="A00686"/>
    <s v="North"/>
    <s v="Ling"/>
    <x v="2"/>
    <m/>
    <d v="2021-04-22T00:00:00"/>
    <d v="2021-05-15T00:00:00"/>
    <n v="1"/>
    <n v="80"/>
    <m/>
    <m/>
    <n v="0.25"/>
    <n v="109.23"/>
    <n v="109.23"/>
    <s v="Account"/>
    <n v="80"/>
    <n v="20"/>
    <x v="530"/>
  </r>
  <r>
    <s v="A00687"/>
    <s v="North"/>
    <s v="Ling"/>
    <x v="0"/>
    <m/>
    <d v="2021-04-22T00:00:00"/>
    <d v="2021-05-25T00:00:00"/>
    <n v="2"/>
    <n v="140"/>
    <m/>
    <m/>
    <n v="0.5"/>
    <n v="86"/>
    <n v="86"/>
    <s v="C.O.D."/>
    <n v="280"/>
    <n v="140"/>
    <x v="531"/>
  </r>
  <r>
    <s v="A00688"/>
    <s v="Southeast"/>
    <s v="Cartier"/>
    <x v="2"/>
    <m/>
    <d v="2021-04-22T00:00:00"/>
    <d v="2021-07-03T00:00:00"/>
    <n v="1"/>
    <n v="80"/>
    <m/>
    <m/>
    <n v="0.25"/>
    <n v="142.91"/>
    <n v="142.91"/>
    <s v="C.O.D."/>
    <n v="80"/>
    <n v="20"/>
    <x v="532"/>
  </r>
  <r>
    <s v="A00689"/>
    <s v="North"/>
    <s v="Ling"/>
    <x v="0"/>
    <m/>
    <d v="2021-04-23T00:00:00"/>
    <d v="2021-05-11T00:00:00"/>
    <n v="2"/>
    <n v="140"/>
    <m/>
    <m/>
    <n v="0.25"/>
    <n v="82.98"/>
    <n v="82.98"/>
    <s v="Account"/>
    <n v="280"/>
    <n v="70"/>
    <x v="533"/>
  </r>
  <r>
    <s v="A00690"/>
    <s v="Southeast"/>
    <s v="Cartier"/>
    <x v="2"/>
    <m/>
    <d v="2021-04-23T00:00:00"/>
    <d v="2021-05-29T00:00:00"/>
    <n v="1"/>
    <n v="80"/>
    <m/>
    <m/>
    <n v="0.25"/>
    <n v="120"/>
    <n v="120"/>
    <s v="C.O.D."/>
    <n v="80"/>
    <n v="20"/>
    <x v="2"/>
  </r>
  <r>
    <s v="A00691"/>
    <s v="North"/>
    <s v="Ling"/>
    <x v="0"/>
    <m/>
    <d v="2021-04-23T00:00:00"/>
    <d v="2021-06-01T00:00:00"/>
    <n v="2"/>
    <n v="140"/>
    <m/>
    <m/>
    <n v="0.25"/>
    <n v="120"/>
    <n v="120"/>
    <s v="Account"/>
    <n v="280"/>
    <n v="70"/>
    <x v="12"/>
  </r>
  <r>
    <s v="A00692"/>
    <s v="North"/>
    <s v="Ling"/>
    <x v="4"/>
    <m/>
    <d v="2021-04-23T00:00:00"/>
    <m/>
    <n v="2"/>
    <n v="140"/>
    <m/>
    <m/>
    <m/>
    <n v="356.24"/>
    <n v="356.24"/>
    <s v="C.O.D."/>
    <n v="280"/>
    <n v="0"/>
    <x v="534"/>
  </r>
  <r>
    <s v="A00693"/>
    <s v="East"/>
    <s v="Ling"/>
    <x v="1"/>
    <m/>
    <d v="2021-04-24T00:00:00"/>
    <d v="2021-05-11T00:00:00"/>
    <n v="2"/>
    <n v="140"/>
    <m/>
    <m/>
    <n v="0.75"/>
    <n v="200"/>
    <n v="200"/>
    <s v="Account"/>
    <n v="280"/>
    <n v="210"/>
    <x v="535"/>
  </r>
  <r>
    <s v="A00694"/>
    <s v="Southeast"/>
    <s v="Cartier"/>
    <x v="0"/>
    <m/>
    <d v="2021-04-26T00:00:00"/>
    <d v="2021-05-05T00:00:00"/>
    <n v="1"/>
    <n v="80"/>
    <m/>
    <m/>
    <n v="0.5"/>
    <n v="180"/>
    <n v="180"/>
    <s v="Account"/>
    <n v="80"/>
    <n v="40"/>
    <x v="258"/>
  </r>
  <r>
    <s v="A00695"/>
    <s v="South"/>
    <s v="Lopez"/>
    <x v="2"/>
    <m/>
    <d v="2021-04-26T00:00:00"/>
    <d v="2021-05-06T00:00:00"/>
    <n v="1"/>
    <n v="80"/>
    <m/>
    <m/>
    <n v="0.25"/>
    <n v="41.36"/>
    <n v="41.36"/>
    <s v="Account"/>
    <n v="80"/>
    <n v="20"/>
    <x v="536"/>
  </r>
  <r>
    <s v="A00696"/>
    <s v="Central"/>
    <s v="Cartier"/>
    <x v="2"/>
    <m/>
    <d v="2021-04-26T00:00:00"/>
    <d v="2021-05-07T00:00:00"/>
    <n v="2"/>
    <n v="140"/>
    <m/>
    <m/>
    <n v="0.25"/>
    <n v="667.79"/>
    <n v="667.79"/>
    <s v="Account"/>
    <n v="280"/>
    <n v="70"/>
    <x v="537"/>
  </r>
  <r>
    <s v="A00697"/>
    <s v="South"/>
    <s v="Burton"/>
    <x v="0"/>
    <m/>
    <d v="2021-04-26T00:00:00"/>
    <d v="2021-05-12T00:00:00"/>
    <n v="1"/>
    <n v="80"/>
    <m/>
    <m/>
    <n v="0.25"/>
    <n v="36.74"/>
    <n v="36.74"/>
    <s v="C.O.D."/>
    <n v="80"/>
    <n v="20"/>
    <x v="538"/>
  </r>
  <r>
    <s v="A00698"/>
    <s v="Northwest"/>
    <s v="Cartier"/>
    <x v="2"/>
    <m/>
    <d v="2021-04-26T00:00:00"/>
    <d v="2021-05-12T00:00:00"/>
    <n v="1"/>
    <n v="80"/>
    <m/>
    <m/>
    <n v="0.25"/>
    <n v="91.29"/>
    <n v="91.29"/>
    <s v="C.O.D."/>
    <n v="80"/>
    <n v="20"/>
    <x v="539"/>
  </r>
  <r>
    <s v="A00699"/>
    <s v="North"/>
    <s v="Ling"/>
    <x v="2"/>
    <s v="Yes"/>
    <d v="2021-04-26T00:00:00"/>
    <d v="2021-05-18T00:00:00"/>
    <n v="1"/>
    <n v="80"/>
    <m/>
    <m/>
    <n v="0.25"/>
    <n v="21.33"/>
    <n v="21.33"/>
    <s v="Account"/>
    <n v="80"/>
    <n v="20"/>
    <x v="32"/>
  </r>
  <r>
    <s v="A00700"/>
    <s v="Southwest"/>
    <s v="Cartier"/>
    <x v="3"/>
    <m/>
    <d v="2021-04-26T00:00:00"/>
    <d v="2021-05-19T00:00:00"/>
    <n v="2"/>
    <n v="140"/>
    <m/>
    <m/>
    <n v="3.75"/>
    <n v="511.16"/>
    <n v="511.16"/>
    <s v="C.O.D."/>
    <n v="280"/>
    <n v="1050"/>
    <x v="540"/>
  </r>
  <r>
    <s v="A00701"/>
    <s v="Northwest"/>
    <s v="Cartier"/>
    <x v="0"/>
    <m/>
    <d v="2021-04-26T00:00:00"/>
    <d v="2021-06-01T00:00:00"/>
    <n v="1"/>
    <n v="80"/>
    <m/>
    <m/>
    <n v="0.5"/>
    <n v="24.41"/>
    <n v="24.41"/>
    <s v="P.O."/>
    <n v="80"/>
    <n v="40"/>
    <x v="541"/>
  </r>
  <r>
    <s v="A00702"/>
    <s v="Northwest"/>
    <s v="Cartier"/>
    <x v="0"/>
    <s v="Yes"/>
    <d v="2021-04-26T00:00:00"/>
    <d v="2021-06-01T00:00:00"/>
    <n v="2"/>
    <n v="140"/>
    <m/>
    <s v="Yes"/>
    <n v="0.5"/>
    <n v="54.18"/>
    <n v="0"/>
    <s v="C.O.D."/>
    <n v="280"/>
    <n v="140"/>
    <x v="542"/>
  </r>
  <r>
    <s v="A00703"/>
    <s v="South"/>
    <s v="Lopez"/>
    <x v="2"/>
    <m/>
    <d v="2021-04-26T00:00:00"/>
    <d v="2021-06-03T00:00:00"/>
    <n v="1"/>
    <n v="80"/>
    <m/>
    <m/>
    <n v="0.25"/>
    <n v="93.6"/>
    <n v="93.6"/>
    <s v="P.O."/>
    <n v="80"/>
    <n v="20"/>
    <x v="543"/>
  </r>
  <r>
    <s v="A00704"/>
    <s v="South"/>
    <s v="Lopez"/>
    <x v="0"/>
    <m/>
    <d v="2021-04-26T00:00:00"/>
    <d v="2021-06-08T00:00:00"/>
    <n v="1"/>
    <n v="80"/>
    <m/>
    <m/>
    <n v="0.25"/>
    <n v="810.3"/>
    <n v="810.3"/>
    <s v="P.O."/>
    <n v="80"/>
    <n v="20"/>
    <x v="544"/>
  </r>
  <r>
    <s v="A00705"/>
    <s v="Southeast"/>
    <s v="Burton"/>
    <x v="0"/>
    <m/>
    <d v="2021-04-26T00:00:00"/>
    <d v="2021-06-09T00:00:00"/>
    <n v="1"/>
    <n v="80"/>
    <m/>
    <m/>
    <n v="0.5"/>
    <n v="91.04"/>
    <n v="91.04"/>
    <s v="Account"/>
    <n v="80"/>
    <n v="40"/>
    <x v="545"/>
  </r>
  <r>
    <s v="A00706"/>
    <s v="Central"/>
    <s v="Cartier"/>
    <x v="2"/>
    <m/>
    <d v="2021-04-26T00:00:00"/>
    <d v="2021-06-21T00:00:00"/>
    <n v="1"/>
    <n v="80"/>
    <m/>
    <m/>
    <n v="0.25"/>
    <n v="82.79"/>
    <n v="82.79"/>
    <s v="C.O.D."/>
    <n v="80"/>
    <n v="20"/>
    <x v="546"/>
  </r>
  <r>
    <s v="A00707"/>
    <s v="Central"/>
    <s v="Khan"/>
    <x v="4"/>
    <m/>
    <d v="2021-04-26T00:00:00"/>
    <d v="2021-06-24T00:00:00"/>
    <n v="1"/>
    <n v="80"/>
    <s v="Yes"/>
    <s v="Yes"/>
    <n v="3"/>
    <n v="226.77"/>
    <n v="0"/>
    <s v="Warranty"/>
    <n v="80"/>
    <n v="240"/>
    <x v="547"/>
  </r>
  <r>
    <s v="A00708"/>
    <s v="North"/>
    <s v="Ling"/>
    <x v="0"/>
    <m/>
    <d v="2021-04-26T00:00:00"/>
    <m/>
    <n v="2"/>
    <n v="140"/>
    <m/>
    <m/>
    <m/>
    <n v="106.65"/>
    <n v="106.65"/>
    <s v="Account"/>
    <n v="280"/>
    <n v="0"/>
    <x v="548"/>
  </r>
  <r>
    <s v="A00709"/>
    <s v="North"/>
    <s v="Ling"/>
    <x v="0"/>
    <m/>
    <d v="2021-04-27T00:00:00"/>
    <d v="2021-05-03T00:00:00"/>
    <n v="2"/>
    <n v="140"/>
    <m/>
    <m/>
    <n v="0.25"/>
    <n v="108.93"/>
    <n v="108.93"/>
    <s v="C.O.D."/>
    <n v="280"/>
    <n v="70"/>
    <x v="549"/>
  </r>
  <r>
    <s v="A00710"/>
    <s v="Southeast"/>
    <s v="Cartier"/>
    <x v="1"/>
    <m/>
    <d v="2021-04-27T00:00:00"/>
    <d v="2021-05-05T00:00:00"/>
    <n v="1"/>
    <n v="80"/>
    <m/>
    <m/>
    <n v="1"/>
    <n v="270.06"/>
    <n v="270.06"/>
    <s v="Account"/>
    <n v="80"/>
    <n v="80"/>
    <x v="550"/>
  </r>
  <r>
    <s v="A00711"/>
    <s v="East"/>
    <s v="Ling"/>
    <x v="2"/>
    <m/>
    <d v="2021-04-27T00:00:00"/>
    <d v="2021-05-17T00:00:00"/>
    <n v="2"/>
    <n v="140"/>
    <m/>
    <m/>
    <n v="0.25"/>
    <n v="145.9"/>
    <n v="145.9"/>
    <s v="Account"/>
    <n v="280"/>
    <n v="70"/>
    <x v="551"/>
  </r>
  <r>
    <s v="A00712"/>
    <s v="Southeast"/>
    <s v="Cartier"/>
    <x v="0"/>
    <m/>
    <d v="2021-04-27T00:00:00"/>
    <d v="2021-05-17T00:00:00"/>
    <n v="1"/>
    <n v="80"/>
    <m/>
    <m/>
    <n v="0.25"/>
    <n v="150.36000000000001"/>
    <n v="150.36000000000001"/>
    <s v="Account"/>
    <n v="80"/>
    <n v="20"/>
    <x v="552"/>
  </r>
  <r>
    <s v="A00713"/>
    <s v="Southwest"/>
    <s v="Cartier"/>
    <x v="2"/>
    <m/>
    <d v="2021-04-27T00:00:00"/>
    <d v="2021-05-19T00:00:00"/>
    <n v="1"/>
    <n v="80"/>
    <m/>
    <s v="Yes"/>
    <n v="0.25"/>
    <n v="127.4"/>
    <n v="0"/>
    <s v="C.O.D."/>
    <n v="80"/>
    <n v="20"/>
    <x v="462"/>
  </r>
  <r>
    <s v="A00714"/>
    <s v="Northeast"/>
    <s v="Ling"/>
    <x v="0"/>
    <m/>
    <d v="2021-04-27T00:00:00"/>
    <d v="2021-06-01T00:00:00"/>
    <n v="2"/>
    <n v="140"/>
    <m/>
    <m/>
    <n v="0.25"/>
    <n v="142.51"/>
    <n v="142.51"/>
    <s v="Account"/>
    <n v="280"/>
    <n v="70"/>
    <x v="553"/>
  </r>
  <r>
    <s v="A00715"/>
    <s v="East"/>
    <s v="Ling"/>
    <x v="0"/>
    <s v="Yes"/>
    <d v="2021-04-27T00:00:00"/>
    <d v="2021-06-07T00:00:00"/>
    <n v="1"/>
    <n v="80"/>
    <m/>
    <m/>
    <n v="0.25"/>
    <n v="32"/>
    <n v="32"/>
    <s v="Account"/>
    <n v="80"/>
    <n v="20"/>
    <x v="147"/>
  </r>
  <r>
    <s v="A00716"/>
    <s v="Southeast"/>
    <s v="Cartier"/>
    <x v="0"/>
    <m/>
    <d v="2021-04-27T00:00:00"/>
    <d v="2021-06-16T00:00:00"/>
    <n v="1"/>
    <n v="80"/>
    <m/>
    <m/>
    <n v="0.25"/>
    <n v="61.09"/>
    <n v="61.09"/>
    <s v="C.O.D."/>
    <n v="80"/>
    <n v="20"/>
    <x v="554"/>
  </r>
  <r>
    <s v="A00717"/>
    <s v="North"/>
    <s v="Ling"/>
    <x v="1"/>
    <m/>
    <d v="2021-04-28T00:00:00"/>
    <d v="2021-05-07T00:00:00"/>
    <n v="2"/>
    <n v="140"/>
    <m/>
    <m/>
    <n v="1"/>
    <n v="171.26"/>
    <n v="171.26"/>
    <s v="Account"/>
    <n v="280"/>
    <n v="280"/>
    <x v="555"/>
  </r>
  <r>
    <s v="A00718"/>
    <s v="Northwest"/>
    <s v="Cartier"/>
    <x v="3"/>
    <m/>
    <d v="2021-04-28T00:00:00"/>
    <d v="2021-05-06T00:00:00"/>
    <n v="1"/>
    <n v="80"/>
    <m/>
    <m/>
    <n v="1.75"/>
    <n v="92.75"/>
    <n v="92.75"/>
    <s v="Account"/>
    <n v="80"/>
    <n v="140"/>
    <x v="556"/>
  </r>
  <r>
    <s v="A00719"/>
    <s v="East"/>
    <s v="Ling"/>
    <x v="1"/>
    <m/>
    <d v="2021-04-28T00:00:00"/>
    <d v="2021-05-20T00:00:00"/>
    <n v="2"/>
    <n v="140"/>
    <m/>
    <m/>
    <n v="0.5"/>
    <n v="174.76"/>
    <n v="174.76"/>
    <s v="Account"/>
    <n v="280"/>
    <n v="140"/>
    <x v="557"/>
  </r>
  <r>
    <s v="A00720"/>
    <s v="Southwest"/>
    <s v="Khan"/>
    <x v="0"/>
    <m/>
    <d v="2021-04-28T00:00:00"/>
    <d v="2021-05-24T00:00:00"/>
    <n v="1"/>
    <n v="80"/>
    <m/>
    <m/>
    <n v="0.25"/>
    <n v="33.57"/>
    <n v="33.57"/>
    <s v="C.O.D."/>
    <n v="80"/>
    <n v="20"/>
    <x v="558"/>
  </r>
  <r>
    <s v="A00721"/>
    <s v="Southeast"/>
    <s v="Burton"/>
    <x v="2"/>
    <m/>
    <d v="2021-04-28T00:00:00"/>
    <d v="2021-06-10T00:00:00"/>
    <n v="1"/>
    <n v="80"/>
    <s v="Yes"/>
    <s v="Yes"/>
    <n v="0.25"/>
    <n v="222.34"/>
    <n v="0"/>
    <s v="Warranty"/>
    <n v="80"/>
    <n v="20"/>
    <x v="559"/>
  </r>
  <r>
    <s v="A00722"/>
    <s v="Central"/>
    <s v="Burton"/>
    <x v="1"/>
    <m/>
    <d v="2021-04-29T00:00:00"/>
    <d v="2021-05-13T00:00:00"/>
    <n v="1"/>
    <n v="80"/>
    <m/>
    <m/>
    <n v="1.25"/>
    <n v="153.94"/>
    <n v="153.94"/>
    <s v="C.O.D."/>
    <n v="80"/>
    <n v="100"/>
    <x v="560"/>
  </r>
  <r>
    <s v="A00723"/>
    <s v="Northwest"/>
    <s v="Khan"/>
    <x v="0"/>
    <m/>
    <d v="2021-04-29T00:00:00"/>
    <d v="2021-05-12T00:00:00"/>
    <n v="1"/>
    <n v="80"/>
    <m/>
    <m/>
    <n v="0.75"/>
    <n v="30"/>
    <n v="30"/>
    <s v="C.O.D."/>
    <n v="80"/>
    <n v="60"/>
    <x v="390"/>
  </r>
  <r>
    <s v="A00724"/>
    <s v="North"/>
    <s v="Ling"/>
    <x v="2"/>
    <m/>
    <d v="2021-04-29T00:00:00"/>
    <d v="2021-05-13T00:00:00"/>
    <n v="1"/>
    <n v="80"/>
    <m/>
    <m/>
    <n v="0.25"/>
    <n v="19"/>
    <n v="19"/>
    <s v="Account"/>
    <n v="80"/>
    <n v="20"/>
    <x v="561"/>
  </r>
  <r>
    <s v="A00725"/>
    <s v="Southeast"/>
    <s v="Cartier"/>
    <x v="0"/>
    <m/>
    <d v="2021-04-29T00:00:00"/>
    <d v="2021-05-17T00:00:00"/>
    <n v="1"/>
    <n v="80"/>
    <m/>
    <m/>
    <n v="0.25"/>
    <n v="75.180000000000007"/>
    <n v="75.180000000000007"/>
    <s v="Account"/>
    <n v="80"/>
    <n v="20"/>
    <x v="482"/>
  </r>
  <r>
    <s v="A00726"/>
    <s v="South"/>
    <s v="Lopez"/>
    <x v="0"/>
    <m/>
    <d v="2021-04-29T00:00:00"/>
    <d v="2021-06-07T00:00:00"/>
    <n v="1"/>
    <n v="80"/>
    <m/>
    <m/>
    <n v="0.75"/>
    <n v="1180.1600000000001"/>
    <n v="1180.1600000000001"/>
    <s v="Account"/>
    <n v="80"/>
    <n v="60"/>
    <x v="562"/>
  </r>
  <r>
    <s v="A00727"/>
    <s v="Central"/>
    <s v="Cartier"/>
    <x v="3"/>
    <m/>
    <d v="2021-04-29T00:00:00"/>
    <d v="2021-06-03T00:00:00"/>
    <n v="2"/>
    <n v="140"/>
    <m/>
    <s v="Yes"/>
    <n v="2"/>
    <n v="125.78"/>
    <n v="0"/>
    <s v="C.O.D."/>
    <n v="280"/>
    <n v="560"/>
    <x v="563"/>
  </r>
  <r>
    <s v="A00728"/>
    <s v="North"/>
    <s v="Ling"/>
    <x v="2"/>
    <m/>
    <d v="2021-04-29T00:00:00"/>
    <d v="2021-06-09T00:00:00"/>
    <n v="1"/>
    <n v="80"/>
    <m/>
    <m/>
    <n v="0.25"/>
    <n v="75.08"/>
    <n v="75.08"/>
    <s v="Account"/>
    <n v="80"/>
    <n v="20"/>
    <x v="564"/>
  </r>
  <r>
    <s v="A00729"/>
    <s v="Northeast"/>
    <s v="Ling"/>
    <x v="1"/>
    <m/>
    <d v="2021-04-29T00:00:00"/>
    <d v="2021-06-25T00:00:00"/>
    <n v="2"/>
    <n v="140"/>
    <m/>
    <m/>
    <n v="0.5"/>
    <n v="103.18"/>
    <n v="103.18"/>
    <s v="C.O.D."/>
    <n v="280"/>
    <n v="140"/>
    <x v="565"/>
  </r>
  <r>
    <s v="A00730"/>
    <s v="Northwest"/>
    <s v="Khan"/>
    <x v="0"/>
    <m/>
    <d v="2021-04-29T00:00:00"/>
    <m/>
    <n v="2"/>
    <n v="140"/>
    <m/>
    <m/>
    <m/>
    <n v="591.75"/>
    <n v="591.75"/>
    <s v="Account"/>
    <n v="280"/>
    <n v="0"/>
    <x v="566"/>
  </r>
  <r>
    <s v="A00731"/>
    <s v="Southeast"/>
    <s v="Khan"/>
    <x v="0"/>
    <m/>
    <d v="2021-05-03T00:00:00"/>
    <d v="2021-05-14T00:00:00"/>
    <n v="1"/>
    <n v="80"/>
    <m/>
    <m/>
    <n v="0.25"/>
    <n v="25.71"/>
    <n v="25.71"/>
    <s v="C.O.D."/>
    <n v="80"/>
    <n v="20"/>
    <x v="567"/>
  </r>
  <r>
    <s v="A00732"/>
    <s v="North"/>
    <s v="Ling"/>
    <x v="2"/>
    <m/>
    <d v="2021-05-03T00:00:00"/>
    <d v="2021-05-13T00:00:00"/>
    <n v="1"/>
    <n v="80"/>
    <m/>
    <m/>
    <n v="0.25"/>
    <n v="36.75"/>
    <n v="36.75"/>
    <s v="Account"/>
    <n v="80"/>
    <n v="20"/>
    <x v="184"/>
  </r>
  <r>
    <s v="A00733"/>
    <s v="Central"/>
    <s v="Khan"/>
    <x v="2"/>
    <m/>
    <d v="2021-05-03T00:00:00"/>
    <d v="2021-05-13T00:00:00"/>
    <n v="1"/>
    <n v="80"/>
    <m/>
    <m/>
    <n v="0.25"/>
    <n v="128.68"/>
    <n v="128.68"/>
    <s v="C.O.D."/>
    <n v="80"/>
    <n v="20"/>
    <x v="568"/>
  </r>
  <r>
    <s v="A00734"/>
    <s v="Southeast"/>
    <s v="Khan"/>
    <x v="0"/>
    <m/>
    <d v="2021-05-03T00:00:00"/>
    <d v="2021-05-13T00:00:00"/>
    <n v="1"/>
    <n v="80"/>
    <m/>
    <m/>
    <n v="1.25"/>
    <n v="240.55"/>
    <n v="240.55"/>
    <s v="Account"/>
    <n v="80"/>
    <n v="100"/>
    <x v="569"/>
  </r>
  <r>
    <s v="A00735"/>
    <s v="Northwest"/>
    <s v="Burton"/>
    <x v="0"/>
    <m/>
    <d v="2021-05-03T00:00:00"/>
    <d v="2021-05-13T00:00:00"/>
    <n v="2"/>
    <n v="140"/>
    <m/>
    <m/>
    <n v="0.5"/>
    <n v="357.98"/>
    <n v="357.98"/>
    <s v="C.O.D."/>
    <n v="280"/>
    <n v="140"/>
    <x v="570"/>
  </r>
  <r>
    <s v="A00736"/>
    <s v="Central"/>
    <s v="Khan"/>
    <x v="1"/>
    <m/>
    <d v="2021-05-03T00:00:00"/>
    <d v="2021-05-18T00:00:00"/>
    <n v="1"/>
    <n v="80"/>
    <m/>
    <m/>
    <n v="0.5"/>
    <n v="6.4"/>
    <n v="6.4"/>
    <s v="C.O.D."/>
    <n v="80"/>
    <n v="40"/>
    <x v="571"/>
  </r>
  <r>
    <s v="A00737"/>
    <s v="Southeast"/>
    <s v="Burton"/>
    <x v="1"/>
    <m/>
    <d v="2021-05-03T00:00:00"/>
    <d v="2021-05-19T00:00:00"/>
    <n v="2"/>
    <n v="140"/>
    <s v="Yes"/>
    <s v="Yes"/>
    <n v="1"/>
    <n v="182.08"/>
    <n v="0"/>
    <s v="Warranty"/>
    <n v="280"/>
    <n v="280"/>
    <x v="572"/>
  </r>
  <r>
    <s v="A00738"/>
    <s v="North"/>
    <s v="Ling"/>
    <x v="2"/>
    <m/>
    <d v="2021-05-03T00:00:00"/>
    <d v="2021-05-18T00:00:00"/>
    <n v="2"/>
    <n v="140"/>
    <m/>
    <m/>
    <n v="0.25"/>
    <n v="149.24"/>
    <n v="149.24"/>
    <s v="Account"/>
    <n v="280"/>
    <n v="70"/>
    <x v="573"/>
  </r>
  <r>
    <s v="A00739"/>
    <s v="Northeast"/>
    <s v="Ling"/>
    <x v="0"/>
    <m/>
    <d v="2021-05-03T00:00:00"/>
    <d v="2021-05-20T00:00:00"/>
    <n v="2"/>
    <n v="140"/>
    <m/>
    <m/>
    <n v="0.25"/>
    <n v="26.59"/>
    <n v="26.59"/>
    <s v="Credit"/>
    <n v="280"/>
    <n v="70"/>
    <x v="574"/>
  </r>
  <r>
    <s v="A00740"/>
    <s v="West"/>
    <s v="Khan"/>
    <x v="1"/>
    <m/>
    <d v="2021-05-03T00:00:00"/>
    <d v="2021-06-02T00:00:00"/>
    <n v="1"/>
    <n v="80"/>
    <m/>
    <m/>
    <n v="0.5"/>
    <n v="29.73"/>
    <n v="29.73"/>
    <s v="Account"/>
    <n v="80"/>
    <n v="40"/>
    <x v="575"/>
  </r>
  <r>
    <s v="A00741"/>
    <s v="North"/>
    <s v="Ling"/>
    <x v="2"/>
    <m/>
    <d v="2021-05-03T00:00:00"/>
    <d v="2021-06-07T00:00:00"/>
    <n v="1"/>
    <n v="80"/>
    <m/>
    <m/>
    <n v="0.25"/>
    <n v="21.33"/>
    <n v="21.33"/>
    <s v="Account"/>
    <n v="80"/>
    <n v="20"/>
    <x v="32"/>
  </r>
  <r>
    <s v="A00742"/>
    <s v="East"/>
    <s v="Ling"/>
    <x v="2"/>
    <m/>
    <d v="2021-05-03T00:00:00"/>
    <d v="2021-06-14T00:00:00"/>
    <n v="1"/>
    <n v="80"/>
    <m/>
    <m/>
    <n v="0.25"/>
    <n v="64.17"/>
    <n v="64.17"/>
    <s v="Account"/>
    <n v="80"/>
    <n v="20"/>
    <x v="576"/>
  </r>
  <r>
    <s v="A00743"/>
    <s v="West"/>
    <s v="Khan"/>
    <x v="2"/>
    <m/>
    <d v="2021-05-03T00:00:00"/>
    <d v="2021-06-21T00:00:00"/>
    <n v="1"/>
    <n v="80"/>
    <m/>
    <m/>
    <n v="0.25"/>
    <n v="70.819999999999993"/>
    <n v="70.819999999999993"/>
    <s v="P.O."/>
    <n v="80"/>
    <n v="20"/>
    <x v="249"/>
  </r>
  <r>
    <s v="A00744"/>
    <s v="Southwest"/>
    <s v="Burton"/>
    <x v="1"/>
    <m/>
    <d v="2021-05-03T00:00:00"/>
    <d v="2021-07-12T00:00:00"/>
    <n v="1"/>
    <n v="80"/>
    <m/>
    <m/>
    <n v="2.5"/>
    <n v="271.91000000000003"/>
    <n v="271.91000000000003"/>
    <s v="C.O.D."/>
    <n v="80"/>
    <n v="200"/>
    <x v="577"/>
  </r>
  <r>
    <s v="A00745"/>
    <s v="Central"/>
    <s v="Khan"/>
    <x v="0"/>
    <m/>
    <d v="2021-05-04T00:00:00"/>
    <d v="2021-05-13T00:00:00"/>
    <n v="1"/>
    <n v="80"/>
    <m/>
    <m/>
    <n v="0.75"/>
    <n v="146.19999999999999"/>
    <n v="146.19999999999999"/>
    <s v="C.O.D."/>
    <n v="80"/>
    <n v="60"/>
    <x v="578"/>
  </r>
  <r>
    <s v="A00746"/>
    <s v="Central"/>
    <s v="Khan"/>
    <x v="1"/>
    <m/>
    <d v="2021-05-04T00:00:00"/>
    <d v="2021-05-20T00:00:00"/>
    <n v="1"/>
    <n v="80"/>
    <m/>
    <m/>
    <n v="0.5"/>
    <n v="150"/>
    <n v="150"/>
    <s v="Account"/>
    <n v="80"/>
    <n v="40"/>
    <x v="12"/>
  </r>
  <r>
    <s v="A00747"/>
    <s v="Central"/>
    <s v="Cartier"/>
    <x v="2"/>
    <m/>
    <d v="2021-05-04T00:00:00"/>
    <d v="2021-06-03T00:00:00"/>
    <n v="1"/>
    <n v="80"/>
    <m/>
    <m/>
    <n v="0.25"/>
    <n v="140.5"/>
    <n v="140.5"/>
    <s v="C.O.D."/>
    <n v="80"/>
    <n v="20"/>
    <x v="579"/>
  </r>
  <r>
    <s v="A00748"/>
    <s v="South"/>
    <s v="Lopez"/>
    <x v="2"/>
    <m/>
    <d v="2021-05-04T00:00:00"/>
    <d v="2021-06-10T00:00:00"/>
    <n v="1"/>
    <n v="80"/>
    <m/>
    <m/>
    <n v="0.25"/>
    <n v="39"/>
    <n v="39"/>
    <s v="Account"/>
    <n v="80"/>
    <n v="20"/>
    <x v="218"/>
  </r>
  <r>
    <s v="A00749"/>
    <s v="North"/>
    <s v="Khan"/>
    <x v="3"/>
    <m/>
    <d v="2021-05-04T00:00:00"/>
    <d v="2021-07-12T00:00:00"/>
    <n v="2"/>
    <n v="140"/>
    <m/>
    <m/>
    <n v="2.25"/>
    <n v="716.99"/>
    <n v="716.99"/>
    <s v="C.O.D."/>
    <n v="280"/>
    <n v="630"/>
    <x v="580"/>
  </r>
  <r>
    <s v="A00750"/>
    <s v="Northeast"/>
    <s v="Ling"/>
    <x v="2"/>
    <m/>
    <d v="2021-05-04T00:00:00"/>
    <m/>
    <n v="1"/>
    <n v="80"/>
    <m/>
    <m/>
    <m/>
    <n v="118.9"/>
    <n v="118.9"/>
    <s v="Account"/>
    <n v="80"/>
    <n v="0"/>
    <x v="581"/>
  </r>
  <r>
    <s v="A00751"/>
    <s v="South"/>
    <s v="Burton"/>
    <x v="0"/>
    <m/>
    <d v="2021-05-05T00:00:00"/>
    <d v="2021-05-17T00:00:00"/>
    <n v="2"/>
    <n v="140"/>
    <m/>
    <s v="Yes"/>
    <n v="0.25"/>
    <n v="24"/>
    <n v="0"/>
    <s v="C.O.D."/>
    <n v="280"/>
    <n v="70"/>
    <x v="582"/>
  </r>
  <r>
    <s v="A00752"/>
    <s v="Southeast"/>
    <s v="Cartier"/>
    <x v="0"/>
    <m/>
    <d v="2021-05-05T00:00:00"/>
    <d v="2021-05-17T00:00:00"/>
    <n v="1"/>
    <n v="80"/>
    <m/>
    <m/>
    <n v="0.25"/>
    <n v="28.04"/>
    <n v="28.04"/>
    <s v="Account"/>
    <n v="80"/>
    <n v="20"/>
    <x v="583"/>
  </r>
  <r>
    <s v="A00753"/>
    <s v="South"/>
    <s v="Burton"/>
    <x v="0"/>
    <m/>
    <d v="2021-05-05T00:00:00"/>
    <d v="2021-05-17T00:00:00"/>
    <n v="2"/>
    <n v="140"/>
    <m/>
    <m/>
    <n v="0.5"/>
    <n v="291.11"/>
    <n v="291.11"/>
    <s v="C.O.D."/>
    <n v="280"/>
    <n v="140"/>
    <x v="584"/>
  </r>
  <r>
    <s v="A00754"/>
    <s v="Northeast"/>
    <s v="Ling"/>
    <x v="0"/>
    <m/>
    <d v="2021-05-05T00:00:00"/>
    <d v="2021-05-24T00:00:00"/>
    <n v="2"/>
    <n v="140"/>
    <m/>
    <m/>
    <n v="0.25"/>
    <n v="36.340000000000003"/>
    <n v="36.340000000000003"/>
    <s v="Account"/>
    <n v="280"/>
    <n v="70"/>
    <x v="585"/>
  </r>
  <r>
    <s v="A00755"/>
    <s v="Central"/>
    <s v="Burton"/>
    <x v="3"/>
    <m/>
    <d v="2021-05-05T00:00:00"/>
    <d v="2021-05-27T00:00:00"/>
    <n v="1"/>
    <n v="80"/>
    <m/>
    <m/>
    <n v="1"/>
    <n v="26.84"/>
    <n v="26.84"/>
    <s v="C.O.D."/>
    <n v="80"/>
    <n v="80"/>
    <x v="586"/>
  </r>
  <r>
    <s v="A00756"/>
    <s v="Central"/>
    <s v="Khan"/>
    <x v="2"/>
    <m/>
    <d v="2021-05-06T00:00:00"/>
    <d v="2021-05-20T00:00:00"/>
    <n v="1"/>
    <n v="80"/>
    <m/>
    <m/>
    <n v="0.25"/>
    <n v="56.11"/>
    <n v="56.11"/>
    <s v="Account"/>
    <n v="80"/>
    <n v="20"/>
    <x v="587"/>
  </r>
  <r>
    <s v="A00757"/>
    <s v="North"/>
    <s v="Ling"/>
    <x v="1"/>
    <m/>
    <d v="2021-05-06T00:00:00"/>
    <d v="2021-05-19T00:00:00"/>
    <n v="2"/>
    <n v="140"/>
    <m/>
    <m/>
    <n v="0.5"/>
    <n v="205.53"/>
    <n v="205.53"/>
    <s v="Account"/>
    <n v="280"/>
    <n v="140"/>
    <x v="588"/>
  </r>
  <r>
    <s v="A00758"/>
    <s v="Northwest"/>
    <s v="Cartier"/>
    <x v="3"/>
    <m/>
    <d v="2021-05-06T00:00:00"/>
    <d v="2021-05-26T00:00:00"/>
    <n v="1"/>
    <n v="80"/>
    <m/>
    <m/>
    <n v="1"/>
    <n v="77.81"/>
    <n v="77.81"/>
    <s v="C.O.D."/>
    <n v="80"/>
    <n v="80"/>
    <x v="589"/>
  </r>
  <r>
    <s v="A00759"/>
    <s v="Southeast"/>
    <s v="Cartier"/>
    <x v="1"/>
    <m/>
    <d v="2021-05-06T00:00:00"/>
    <d v="2021-05-27T00:00:00"/>
    <n v="1"/>
    <n v="80"/>
    <m/>
    <m/>
    <n v="0.5"/>
    <n v="205.07"/>
    <n v="205.07"/>
    <s v="C.O.D."/>
    <n v="80"/>
    <n v="40"/>
    <x v="590"/>
  </r>
  <r>
    <s v="A00760"/>
    <s v="Southeast"/>
    <s v="Cartier"/>
    <x v="3"/>
    <m/>
    <d v="2021-05-07T00:00:00"/>
    <d v="2021-07-20T00:00:00"/>
    <n v="1"/>
    <n v="80"/>
    <m/>
    <m/>
    <n v="1.25"/>
    <n v="30"/>
    <n v="30"/>
    <s v="C.O.D."/>
    <n v="80"/>
    <n v="100"/>
    <x v="591"/>
  </r>
  <r>
    <s v="A00761"/>
    <s v="South"/>
    <s v="Lopez"/>
    <x v="0"/>
    <m/>
    <d v="2021-05-10T00:00:00"/>
    <d v="2021-05-19T00:00:00"/>
    <n v="1"/>
    <n v="80"/>
    <m/>
    <m/>
    <n v="0.5"/>
    <n v="92.59"/>
    <n v="92.59"/>
    <s v="P.O."/>
    <n v="80"/>
    <n v="40"/>
    <x v="592"/>
  </r>
  <r>
    <s v="A00762"/>
    <s v="North"/>
    <s v="Ling"/>
    <x v="0"/>
    <m/>
    <d v="2021-05-10T00:00:00"/>
    <d v="2021-05-31T00:00:00"/>
    <n v="1"/>
    <n v="80"/>
    <m/>
    <m/>
    <n v="0.25"/>
    <n v="58.24"/>
    <n v="58.24"/>
    <s v="Account"/>
    <n v="80"/>
    <n v="20"/>
    <x v="593"/>
  </r>
  <r>
    <s v="A00763"/>
    <s v="Northwest"/>
    <s v="Burton"/>
    <x v="1"/>
    <s v="Yes"/>
    <d v="2021-05-10T00:00:00"/>
    <d v="2021-06-05T00:00:00"/>
    <n v="2"/>
    <n v="140"/>
    <m/>
    <m/>
    <n v="0.5"/>
    <n v="69.66"/>
    <n v="69.66"/>
    <s v="P.O."/>
    <n v="280"/>
    <n v="140"/>
    <x v="594"/>
  </r>
  <r>
    <s v="A00764"/>
    <s v="Central"/>
    <s v="Cartier"/>
    <x v="4"/>
    <s v="Yes"/>
    <d v="2021-05-10T00:00:00"/>
    <d v="2021-06-02T00:00:00"/>
    <n v="2"/>
    <n v="140"/>
    <m/>
    <m/>
    <n v="1"/>
    <n v="51.88"/>
    <n v="51.88"/>
    <s v="C.O.D."/>
    <n v="280"/>
    <n v="280"/>
    <x v="595"/>
  </r>
  <r>
    <s v="A00765"/>
    <s v="Southwest"/>
    <s v="Cartier"/>
    <x v="0"/>
    <m/>
    <d v="2021-05-10T00:00:00"/>
    <d v="2021-06-10T00:00:00"/>
    <n v="2"/>
    <n v="140"/>
    <m/>
    <m/>
    <n v="0.5"/>
    <n v="103.18"/>
    <n v="103.18"/>
    <s v="C.O.D."/>
    <n v="280"/>
    <n v="140"/>
    <x v="565"/>
  </r>
  <r>
    <s v="A00766"/>
    <s v="North"/>
    <s v="Ling"/>
    <x v="0"/>
    <m/>
    <d v="2021-05-10T00:00:00"/>
    <d v="2021-06-10T00:00:00"/>
    <n v="2"/>
    <n v="140"/>
    <m/>
    <m/>
    <n v="0.25"/>
    <n v="122.63"/>
    <n v="122.63"/>
    <s v="C.O.D."/>
    <n v="280"/>
    <n v="70"/>
    <x v="596"/>
  </r>
  <r>
    <s v="A00767"/>
    <s v="Southeast"/>
    <s v="Cartier"/>
    <x v="0"/>
    <m/>
    <d v="2021-05-10T00:00:00"/>
    <d v="2021-06-14T00:00:00"/>
    <n v="1"/>
    <n v="80"/>
    <m/>
    <m/>
    <n v="0.25"/>
    <n v="73.81"/>
    <n v="73.81"/>
    <s v="C.O.D."/>
    <n v="80"/>
    <n v="20"/>
    <x v="597"/>
  </r>
  <r>
    <s v="A00768"/>
    <s v="Northwest"/>
    <s v="Burton"/>
    <x v="2"/>
    <m/>
    <d v="2021-05-11T00:00:00"/>
    <d v="2021-05-24T00:00:00"/>
    <n v="2"/>
    <n v="140"/>
    <m/>
    <m/>
    <n v="0.25"/>
    <n v="479.36"/>
    <n v="479.36"/>
    <s v="Account"/>
    <n v="280"/>
    <n v="70"/>
    <x v="598"/>
  </r>
  <r>
    <s v="A00769"/>
    <s v="West"/>
    <s v="Khan"/>
    <x v="0"/>
    <m/>
    <d v="2021-05-11T00:00:00"/>
    <d v="2021-06-02T00:00:00"/>
    <n v="1"/>
    <n v="80"/>
    <m/>
    <m/>
    <n v="0.25"/>
    <n v="180"/>
    <n v="180"/>
    <s v="P.O."/>
    <n v="80"/>
    <n v="20"/>
    <x v="107"/>
  </r>
  <r>
    <s v="A00770"/>
    <s v="Central"/>
    <s v="Cartier"/>
    <x v="1"/>
    <s v="Yes"/>
    <d v="2021-05-11T00:00:00"/>
    <d v="2021-07-22T00:00:00"/>
    <n v="1"/>
    <n v="80"/>
    <m/>
    <m/>
    <n v="1"/>
    <n v="117.45"/>
    <n v="117.45"/>
    <s v="Account"/>
    <n v="80"/>
    <n v="80"/>
    <x v="599"/>
  </r>
  <r>
    <s v="A00771"/>
    <s v="West"/>
    <s v="Khan"/>
    <x v="0"/>
    <m/>
    <d v="2021-05-12T00:00:00"/>
    <d v="2021-06-02T00:00:00"/>
    <n v="1"/>
    <n v="80"/>
    <m/>
    <m/>
    <n v="0.25"/>
    <n v="240.28"/>
    <n v="240.28"/>
    <s v="P.O."/>
    <n v="80"/>
    <n v="20"/>
    <x v="600"/>
  </r>
  <r>
    <s v="A00772"/>
    <s v="Southwest"/>
    <s v="Khan"/>
    <x v="1"/>
    <m/>
    <d v="2021-05-12T00:00:00"/>
    <d v="2021-06-16T00:00:00"/>
    <n v="2"/>
    <n v="140"/>
    <m/>
    <m/>
    <n v="0.5"/>
    <n v="176.31"/>
    <n v="176.31"/>
    <s v="C.O.D."/>
    <n v="280"/>
    <n v="140"/>
    <x v="601"/>
  </r>
  <r>
    <s v="A00773"/>
    <s v="Central"/>
    <s v="Cartier"/>
    <x v="0"/>
    <m/>
    <d v="2021-05-12T00:00:00"/>
    <d v="2021-06-23T00:00:00"/>
    <n v="1"/>
    <n v="80"/>
    <m/>
    <m/>
    <n v="0.5"/>
    <n v="280"/>
    <n v="280"/>
    <s v="Account"/>
    <n v="80"/>
    <n v="40"/>
    <x v="602"/>
  </r>
  <r>
    <s v="A00774"/>
    <s v="Central"/>
    <s v="Khan"/>
    <x v="3"/>
    <m/>
    <d v="2021-05-12T00:00:00"/>
    <d v="2021-07-20T00:00:00"/>
    <n v="2"/>
    <n v="140"/>
    <m/>
    <m/>
    <n v="2"/>
    <n v="345.73"/>
    <n v="345.73"/>
    <s v="C.O.D."/>
    <n v="280"/>
    <n v="560"/>
    <x v="603"/>
  </r>
  <r>
    <s v="A00775"/>
    <s v="North"/>
    <s v="Ling"/>
    <x v="1"/>
    <m/>
    <d v="2021-05-13T00:00:00"/>
    <d v="2021-05-31T00:00:00"/>
    <n v="2"/>
    <n v="140"/>
    <m/>
    <m/>
    <n v="1"/>
    <n v="158.29"/>
    <n v="158.29"/>
    <s v="Account"/>
    <n v="280"/>
    <n v="280"/>
    <x v="604"/>
  </r>
  <r>
    <s v="A00776"/>
    <s v="Northwest"/>
    <s v="Cartier"/>
    <x v="1"/>
    <m/>
    <d v="2021-05-13T00:00:00"/>
    <d v="2021-06-01T00:00:00"/>
    <n v="1"/>
    <n v="80"/>
    <m/>
    <m/>
    <n v="0.5"/>
    <n v="14.42"/>
    <n v="14.42"/>
    <s v="Account"/>
    <n v="80"/>
    <n v="40"/>
    <x v="605"/>
  </r>
  <r>
    <s v="A00777"/>
    <s v="South"/>
    <s v="Lopez"/>
    <x v="1"/>
    <m/>
    <d v="2021-05-13T00:00:00"/>
    <d v="2021-06-08T00:00:00"/>
    <n v="1"/>
    <n v="80"/>
    <m/>
    <m/>
    <n v="0.75"/>
    <n v="62.97"/>
    <n v="62.97"/>
    <s v="Account"/>
    <n v="80"/>
    <n v="60"/>
    <x v="606"/>
  </r>
  <r>
    <s v="A00778"/>
    <s v="North"/>
    <s v="Ling"/>
    <x v="0"/>
    <m/>
    <d v="2021-05-13T00:00:00"/>
    <d v="2021-06-08T00:00:00"/>
    <n v="2"/>
    <n v="140"/>
    <m/>
    <m/>
    <n v="0.25"/>
    <n v="63.44"/>
    <n v="63.44"/>
    <s v="Account"/>
    <n v="280"/>
    <n v="70"/>
    <x v="607"/>
  </r>
  <r>
    <s v="A00779"/>
    <s v="Central"/>
    <s v="Cartier"/>
    <x v="1"/>
    <m/>
    <d v="2021-05-13T00:00:00"/>
    <d v="2021-06-16T00:00:00"/>
    <n v="1"/>
    <n v="80"/>
    <m/>
    <m/>
    <n v="0.5"/>
    <n v="30"/>
    <n v="30"/>
    <s v="C.O.D."/>
    <n v="80"/>
    <n v="40"/>
    <x v="47"/>
  </r>
  <r>
    <s v="A00780"/>
    <s v="Northeast"/>
    <s v="Ling"/>
    <x v="1"/>
    <m/>
    <d v="2021-05-13T00:00:00"/>
    <d v="2021-06-17T00:00:00"/>
    <n v="1"/>
    <n v="80"/>
    <m/>
    <m/>
    <n v="0.5"/>
    <n v="496"/>
    <n v="496"/>
    <s v="Account"/>
    <n v="80"/>
    <n v="40"/>
    <x v="608"/>
  </r>
  <r>
    <s v="A00781"/>
    <s v="Northwest"/>
    <s v="Cartier"/>
    <x v="1"/>
    <s v="Yes"/>
    <d v="2021-05-13T00:00:00"/>
    <m/>
    <n v="1"/>
    <n v="80"/>
    <m/>
    <s v="Yes"/>
    <m/>
    <n v="126.81"/>
    <n v="0"/>
    <s v="C.O.D."/>
    <n v="80"/>
    <n v="0"/>
    <x v="609"/>
  </r>
  <r>
    <s v="A00782"/>
    <s v="West"/>
    <s v="Khan"/>
    <x v="4"/>
    <m/>
    <d v="2021-05-13T00:00:00"/>
    <m/>
    <n v="2"/>
    <n v="140"/>
    <m/>
    <m/>
    <m/>
    <n v="144"/>
    <n v="144"/>
    <s v="C.O.D."/>
    <n v="280"/>
    <n v="0"/>
    <x v="610"/>
  </r>
  <r>
    <s v="A00783"/>
    <s v="East"/>
    <s v="Ling"/>
    <x v="1"/>
    <m/>
    <d v="2021-05-15T00:00:00"/>
    <d v="2021-06-07T00:00:00"/>
    <n v="2"/>
    <n v="140"/>
    <m/>
    <s v="Yes"/>
    <n v="0.5"/>
    <n v="494.93"/>
    <n v="0"/>
    <s v="C.O.D."/>
    <n v="280"/>
    <n v="140"/>
    <x v="611"/>
  </r>
  <r>
    <s v="A00784"/>
    <s v="North"/>
    <s v="Ling"/>
    <x v="0"/>
    <m/>
    <d v="2021-05-15T00:00:00"/>
    <d v="2021-06-08T00:00:00"/>
    <n v="2"/>
    <n v="140"/>
    <m/>
    <m/>
    <n v="0.25"/>
    <n v="30.05"/>
    <n v="30.05"/>
    <s v="C.O.D."/>
    <n v="280"/>
    <n v="70"/>
    <x v="612"/>
  </r>
  <r>
    <s v="A00785"/>
    <s v="Southeast"/>
    <s v="Burton"/>
    <x v="0"/>
    <s v="Yes"/>
    <d v="2021-05-17T00:00:00"/>
    <d v="2021-05-25T00:00:00"/>
    <n v="1"/>
    <n v="80"/>
    <m/>
    <m/>
    <n v="0.25"/>
    <n v="147.63999999999999"/>
    <n v="147.63999999999999"/>
    <s v="Account"/>
    <n v="80"/>
    <n v="20"/>
    <x v="613"/>
  </r>
  <r>
    <s v="A00786"/>
    <s v="North"/>
    <s v="Ling"/>
    <x v="1"/>
    <m/>
    <d v="2021-05-17T00:00:00"/>
    <d v="2021-05-28T00:00:00"/>
    <n v="2"/>
    <n v="140"/>
    <m/>
    <m/>
    <n v="0.5"/>
    <n v="37.44"/>
    <n v="37.44"/>
    <s v="C.O.D."/>
    <n v="280"/>
    <n v="140"/>
    <x v="614"/>
  </r>
  <r>
    <s v="A00787"/>
    <s v="Northeast"/>
    <s v="Ling"/>
    <x v="0"/>
    <m/>
    <d v="2021-05-17T00:00:00"/>
    <d v="2021-06-02T00:00:00"/>
    <n v="2"/>
    <n v="140"/>
    <m/>
    <m/>
    <n v="0.5"/>
    <n v="288"/>
    <n v="288"/>
    <s v="Account"/>
    <n v="280"/>
    <n v="140"/>
    <x v="615"/>
  </r>
  <r>
    <s v="A00788"/>
    <s v="Northwest"/>
    <s v="Cartier"/>
    <x v="0"/>
    <m/>
    <d v="2021-05-17T00:00:00"/>
    <d v="2021-06-02T00:00:00"/>
    <n v="2"/>
    <n v="140"/>
    <m/>
    <m/>
    <n v="1"/>
    <n v="150"/>
    <n v="150"/>
    <s v="C.O.D."/>
    <n v="280"/>
    <n v="280"/>
    <x v="616"/>
  </r>
  <r>
    <s v="A00789"/>
    <s v="North"/>
    <s v="Ling"/>
    <x v="2"/>
    <m/>
    <d v="2021-05-17T00:00:00"/>
    <d v="2021-06-08T00:00:00"/>
    <n v="1"/>
    <n v="80"/>
    <m/>
    <m/>
    <n v="0.25"/>
    <n v="42.66"/>
    <n v="42.66"/>
    <s v="Account"/>
    <n v="80"/>
    <n v="20"/>
    <x v="430"/>
  </r>
  <r>
    <s v="A00790"/>
    <s v="North"/>
    <s v="Ling"/>
    <x v="0"/>
    <m/>
    <d v="2021-05-17T00:00:00"/>
    <d v="2021-06-08T00:00:00"/>
    <n v="1"/>
    <n v="80"/>
    <m/>
    <m/>
    <n v="0.25"/>
    <n v="287.25"/>
    <n v="287.25"/>
    <s v="Account"/>
    <n v="80"/>
    <n v="20"/>
    <x v="617"/>
  </r>
  <r>
    <s v="A00791"/>
    <s v="West"/>
    <s v="Cartier"/>
    <x v="2"/>
    <m/>
    <d v="2021-05-17T00:00:00"/>
    <d v="2021-06-11T00:00:00"/>
    <n v="2"/>
    <n v="140"/>
    <m/>
    <m/>
    <n v="0.25"/>
    <n v="147.4"/>
    <n v="147.4"/>
    <s v="C.O.D."/>
    <n v="280"/>
    <n v="70"/>
    <x v="618"/>
  </r>
  <r>
    <s v="A00792"/>
    <s v="North"/>
    <s v="Ling"/>
    <x v="2"/>
    <m/>
    <d v="2021-05-17T00:00:00"/>
    <d v="2021-06-19T00:00:00"/>
    <n v="1"/>
    <n v="80"/>
    <m/>
    <m/>
    <n v="0.25"/>
    <n v="59.24"/>
    <n v="59.24"/>
    <s v="C.O.D."/>
    <n v="80"/>
    <n v="20"/>
    <x v="619"/>
  </r>
  <r>
    <s v="A00793"/>
    <s v="North"/>
    <s v="Ling"/>
    <x v="0"/>
    <m/>
    <d v="2021-05-17T00:00:00"/>
    <d v="2021-06-14T00:00:00"/>
    <n v="1"/>
    <n v="80"/>
    <m/>
    <m/>
    <n v="0.25"/>
    <n v="240"/>
    <n v="240"/>
    <s v="Account"/>
    <n v="80"/>
    <n v="20"/>
    <x v="19"/>
  </r>
  <r>
    <s v="A00794"/>
    <s v="North"/>
    <s v="Ling"/>
    <x v="2"/>
    <m/>
    <d v="2021-05-17T00:00:00"/>
    <d v="2021-06-22T00:00:00"/>
    <n v="2"/>
    <n v="140"/>
    <m/>
    <m/>
    <n v="0.25"/>
    <n v="197.47"/>
    <n v="197.47"/>
    <s v="C.O.D."/>
    <n v="280"/>
    <n v="70"/>
    <x v="620"/>
  </r>
  <r>
    <s v="A00795"/>
    <s v="Northeast"/>
    <s v="Ling"/>
    <x v="0"/>
    <m/>
    <d v="2021-05-17T00:00:00"/>
    <d v="2021-07-16T00:00:00"/>
    <n v="2"/>
    <n v="140"/>
    <m/>
    <m/>
    <n v="0.5"/>
    <n v="304.19"/>
    <n v="304.19"/>
    <s v="C.O.D."/>
    <n v="280"/>
    <n v="140"/>
    <x v="621"/>
  </r>
  <r>
    <s v="A00796"/>
    <s v="Southeast"/>
    <s v="Burton"/>
    <x v="1"/>
    <m/>
    <d v="2021-05-18T00:00:00"/>
    <d v="2021-05-27T00:00:00"/>
    <n v="1"/>
    <n v="80"/>
    <m/>
    <m/>
    <n v="0.5"/>
    <n v="64.34"/>
    <n v="64.34"/>
    <s v="Account"/>
    <n v="80"/>
    <n v="40"/>
    <x v="622"/>
  </r>
  <r>
    <s v="A00797"/>
    <s v="South"/>
    <s v="Lopez"/>
    <x v="1"/>
    <m/>
    <d v="2021-05-18T00:00:00"/>
    <d v="2021-05-31T00:00:00"/>
    <n v="1"/>
    <n v="80"/>
    <m/>
    <m/>
    <n v="0.5"/>
    <n v="10.27"/>
    <n v="10.27"/>
    <s v="Account"/>
    <n v="80"/>
    <n v="40"/>
    <x v="623"/>
  </r>
  <r>
    <s v="A00798"/>
    <s v="Northwest"/>
    <s v="Burton"/>
    <x v="0"/>
    <m/>
    <d v="2021-05-18T00:00:00"/>
    <d v="2021-06-03T00:00:00"/>
    <n v="2"/>
    <n v="140"/>
    <m/>
    <m/>
    <n v="0.75"/>
    <n v="319.02"/>
    <n v="319.02"/>
    <s v="C.O.D."/>
    <n v="280"/>
    <n v="210"/>
    <x v="624"/>
  </r>
  <r>
    <s v="A00799"/>
    <s v="Northwest"/>
    <s v="Khan"/>
    <x v="1"/>
    <m/>
    <d v="2021-05-18T00:00:00"/>
    <d v="2021-06-01T00:00:00"/>
    <n v="1"/>
    <n v="80"/>
    <m/>
    <m/>
    <n v="0.75"/>
    <n v="131"/>
    <n v="131"/>
    <s v="C.O.D."/>
    <n v="80"/>
    <n v="60"/>
    <x v="625"/>
  </r>
  <r>
    <s v="A00800"/>
    <s v="North"/>
    <s v="Ling"/>
    <x v="0"/>
    <m/>
    <d v="2021-05-18T00:00:00"/>
    <d v="2021-06-02T00:00:00"/>
    <n v="2"/>
    <n v="140"/>
    <m/>
    <m/>
    <n v="0.25"/>
    <n v="167"/>
    <n v="167"/>
    <s v="Account"/>
    <n v="280"/>
    <n v="70"/>
    <x v="626"/>
  </r>
  <r>
    <s v="A00801"/>
    <s v="Southeast"/>
    <s v="Burton"/>
    <x v="1"/>
    <m/>
    <d v="2021-05-18T00:00:00"/>
    <d v="2021-06-09T00:00:00"/>
    <n v="1"/>
    <n v="80"/>
    <m/>
    <m/>
    <n v="0.5"/>
    <n v="91.04"/>
    <n v="91.04"/>
    <s v="Account"/>
    <n v="80"/>
    <n v="40"/>
    <x v="545"/>
  </r>
  <r>
    <s v="A00802"/>
    <s v="West"/>
    <s v="Khan"/>
    <x v="0"/>
    <m/>
    <d v="2021-05-18T00:00:00"/>
    <d v="2021-06-22T00:00:00"/>
    <n v="1"/>
    <n v="80"/>
    <m/>
    <m/>
    <n v="0.25"/>
    <n v="44.92"/>
    <n v="44.92"/>
    <s v="C.O.D."/>
    <n v="80"/>
    <n v="20"/>
    <x v="627"/>
  </r>
  <r>
    <s v="A00803"/>
    <s v="Northwest"/>
    <s v="Cartier"/>
    <x v="1"/>
    <m/>
    <d v="2021-05-18T00:00:00"/>
    <d v="2021-07-23T00:00:00"/>
    <n v="1"/>
    <n v="80"/>
    <s v="Yes"/>
    <s v="Yes"/>
    <n v="1"/>
    <n v="163.93"/>
    <n v="0"/>
    <s v="Warranty"/>
    <n v="80"/>
    <n v="80"/>
    <x v="628"/>
  </r>
  <r>
    <s v="A00804"/>
    <s v="Southeast"/>
    <s v="Cartier"/>
    <x v="4"/>
    <m/>
    <d v="2021-05-18T00:00:00"/>
    <m/>
    <n v="2"/>
    <n v="140"/>
    <m/>
    <m/>
    <m/>
    <n v="281.62"/>
    <n v="281.62"/>
    <s v="Account"/>
    <n v="280"/>
    <n v="0"/>
    <x v="629"/>
  </r>
  <r>
    <s v="A00805"/>
    <s v="South"/>
    <s v="Lopez"/>
    <x v="0"/>
    <m/>
    <d v="2021-05-19T00:00:00"/>
    <d v="2021-05-31T00:00:00"/>
    <n v="1"/>
    <n v="80"/>
    <m/>
    <m/>
    <n v="0.5"/>
    <n v="7.02"/>
    <n v="7.02"/>
    <s v="P.O."/>
    <n v="80"/>
    <n v="40"/>
    <x v="630"/>
  </r>
  <r>
    <s v="A00806"/>
    <s v="South"/>
    <s v="Lopez"/>
    <x v="0"/>
    <m/>
    <d v="2021-05-19T00:00:00"/>
    <d v="2021-05-31T00:00:00"/>
    <n v="1"/>
    <n v="80"/>
    <m/>
    <m/>
    <n v="0.5"/>
    <n v="29"/>
    <n v="29"/>
    <s v="Account"/>
    <n v="80"/>
    <n v="40"/>
    <x v="631"/>
  </r>
  <r>
    <s v="A00807"/>
    <s v="South"/>
    <s v="Lopez"/>
    <x v="0"/>
    <m/>
    <d v="2021-05-19T00:00:00"/>
    <d v="2021-05-31T00:00:00"/>
    <n v="1"/>
    <n v="80"/>
    <m/>
    <m/>
    <n v="0.5"/>
    <n v="50.57"/>
    <n v="50.57"/>
    <s v="P.O."/>
    <n v="80"/>
    <n v="40"/>
    <x v="632"/>
  </r>
  <r>
    <s v="A00808"/>
    <s v="East"/>
    <s v="Ling"/>
    <x v="1"/>
    <m/>
    <d v="2021-05-19T00:00:00"/>
    <d v="2021-06-03T00:00:00"/>
    <n v="2"/>
    <n v="140"/>
    <m/>
    <m/>
    <n v="0.5"/>
    <n v="271.79000000000002"/>
    <n v="271.79000000000002"/>
    <s v="C.O.D."/>
    <n v="280"/>
    <n v="140"/>
    <x v="633"/>
  </r>
  <r>
    <s v="A00809"/>
    <s v="East"/>
    <s v="Ling"/>
    <x v="0"/>
    <m/>
    <d v="2021-05-19T00:00:00"/>
    <d v="2021-06-29T00:00:00"/>
    <n v="2"/>
    <n v="140"/>
    <s v="Yes"/>
    <s v="Yes"/>
    <n v="0.25"/>
    <n v="14.7"/>
    <n v="0"/>
    <s v="Warranty"/>
    <n v="280"/>
    <n v="70"/>
    <x v="634"/>
  </r>
  <r>
    <s v="A00810"/>
    <s v="Southeast"/>
    <s v="Cartier"/>
    <x v="1"/>
    <m/>
    <d v="2021-05-20T00:00:00"/>
    <d v="2021-06-08T00:00:00"/>
    <n v="2"/>
    <n v="140"/>
    <m/>
    <s v="Yes"/>
    <n v="3.25"/>
    <n v="311.36"/>
    <n v="0"/>
    <s v="C.O.D."/>
    <n v="280"/>
    <n v="910"/>
    <x v="635"/>
  </r>
  <r>
    <s v="A00811"/>
    <s v="Central"/>
    <s v="Cartier"/>
    <x v="1"/>
    <m/>
    <d v="2021-05-20T00:00:00"/>
    <d v="2021-06-11T00:00:00"/>
    <n v="1"/>
    <n v="80"/>
    <m/>
    <m/>
    <n v="0.75"/>
    <n v="189.32"/>
    <n v="189.32"/>
    <s v="C.O.D."/>
    <n v="80"/>
    <n v="60"/>
    <x v="636"/>
  </r>
  <r>
    <s v="A00812"/>
    <s v="Northwest"/>
    <s v="Cartier"/>
    <x v="0"/>
    <m/>
    <d v="2021-05-20T00:00:00"/>
    <d v="2021-06-17T00:00:00"/>
    <n v="1"/>
    <n v="80"/>
    <m/>
    <m/>
    <n v="0.5"/>
    <n v="74.53"/>
    <n v="74.53"/>
    <s v="Account"/>
    <n v="80"/>
    <n v="40"/>
    <x v="637"/>
  </r>
  <r>
    <s v="A00813"/>
    <s v="Central"/>
    <s v="Cartier"/>
    <x v="3"/>
    <m/>
    <d v="2021-05-20T00:00:00"/>
    <d v="2021-06-28T00:00:00"/>
    <n v="1"/>
    <n v="80"/>
    <m/>
    <m/>
    <n v="1.5"/>
    <n v="673.22"/>
    <n v="673.22"/>
    <s v="C.O.D."/>
    <n v="80"/>
    <n v="120"/>
    <x v="638"/>
  </r>
  <r>
    <s v="A00814"/>
    <s v="Central"/>
    <s v="Burton"/>
    <x v="3"/>
    <m/>
    <d v="2021-05-20T00:00:00"/>
    <d v="2021-07-07T00:00:00"/>
    <n v="2"/>
    <n v="140"/>
    <m/>
    <m/>
    <n v="3.5"/>
    <n v="230.4"/>
    <n v="230.4"/>
    <s v="C.O.D."/>
    <n v="280"/>
    <n v="980"/>
    <x v="639"/>
  </r>
  <r>
    <s v="A00815"/>
    <s v="North"/>
    <s v="Ling"/>
    <x v="0"/>
    <m/>
    <d v="2021-05-20T00:00:00"/>
    <d v="2021-07-16T00:00:00"/>
    <n v="2"/>
    <n v="140"/>
    <m/>
    <m/>
    <n v="0.25"/>
    <n v="14.42"/>
    <n v="14.42"/>
    <s v="Account"/>
    <n v="280"/>
    <n v="70"/>
    <x v="640"/>
  </r>
  <r>
    <s v="A00816"/>
    <s v="Southwest"/>
    <s v="Burton"/>
    <x v="3"/>
    <m/>
    <d v="2021-05-20T00:00:00"/>
    <m/>
    <n v="2"/>
    <n v="140"/>
    <m/>
    <m/>
    <m/>
    <n v="852.55"/>
    <n v="852.55"/>
    <s v="C.O.D."/>
    <n v="280"/>
    <n v="0"/>
    <x v="641"/>
  </r>
  <r>
    <s v="A00817"/>
    <s v="Northwest"/>
    <s v="Burton"/>
    <x v="1"/>
    <s v="Yes"/>
    <d v="2021-05-21T00:00:00"/>
    <d v="2021-06-01T00:00:00"/>
    <n v="1"/>
    <n v="80"/>
    <m/>
    <m/>
    <n v="0.5"/>
    <n v="36.75"/>
    <n v="36.75"/>
    <s v="Account"/>
    <n v="80"/>
    <n v="40"/>
    <x v="148"/>
  </r>
  <r>
    <s v="A00818"/>
    <s v="Northwest"/>
    <s v="Cartier"/>
    <x v="4"/>
    <m/>
    <d v="2021-05-21T00:00:00"/>
    <d v="2021-06-22T00:00:00"/>
    <n v="1"/>
    <n v="80"/>
    <m/>
    <m/>
    <n v="1"/>
    <n v="57.97"/>
    <n v="57.97"/>
    <s v="P.O."/>
    <n v="80"/>
    <n v="80"/>
    <x v="642"/>
  </r>
  <r>
    <s v="A00819"/>
    <s v="Northwest"/>
    <s v="Cartier"/>
    <x v="1"/>
    <m/>
    <d v="2021-05-21T00:00:00"/>
    <m/>
    <n v="1"/>
    <n v="80"/>
    <m/>
    <m/>
    <m/>
    <n v="90"/>
    <n v="90"/>
    <s v="P.O."/>
    <n v="80"/>
    <n v="0"/>
    <x v="390"/>
  </r>
  <r>
    <s v="A00820"/>
    <s v="Northwest"/>
    <s v="Burton"/>
    <x v="1"/>
    <s v="Yes"/>
    <d v="2021-05-22T00:00:00"/>
    <m/>
    <n v="1"/>
    <n v="80"/>
    <m/>
    <m/>
    <m/>
    <n v="108.51"/>
    <n v="108.51"/>
    <s v="C.O.D."/>
    <n v="80"/>
    <n v="0"/>
    <x v="643"/>
  </r>
  <r>
    <s v="A00821"/>
    <s v="North"/>
    <s v="Ling"/>
    <x v="2"/>
    <m/>
    <d v="2021-05-24T00:00:00"/>
    <d v="2021-06-02T00:00:00"/>
    <n v="1"/>
    <n v="80"/>
    <m/>
    <m/>
    <n v="0.25"/>
    <n v="22"/>
    <n v="22"/>
    <s v="Account"/>
    <n v="80"/>
    <n v="20"/>
    <x v="644"/>
  </r>
  <r>
    <s v="A00822"/>
    <s v="Southeast"/>
    <s v="Cartier"/>
    <x v="2"/>
    <m/>
    <d v="2021-05-24T00:00:00"/>
    <d v="2021-06-03T00:00:00"/>
    <n v="1"/>
    <n v="80"/>
    <m/>
    <m/>
    <n v="0.25"/>
    <n v="66.86"/>
    <n v="66.86"/>
    <s v="C.O.D."/>
    <n v="80"/>
    <n v="20"/>
    <x v="222"/>
  </r>
  <r>
    <s v="A00823"/>
    <s v="South"/>
    <s v="Lopez"/>
    <x v="1"/>
    <m/>
    <d v="2021-05-24T00:00:00"/>
    <d v="2021-06-15T00:00:00"/>
    <n v="1"/>
    <n v="80"/>
    <m/>
    <m/>
    <n v="0.75"/>
    <n v="111.15"/>
    <n v="111.15"/>
    <s v="Account"/>
    <n v="80"/>
    <n v="60"/>
    <x v="645"/>
  </r>
  <r>
    <s v="A00824"/>
    <s v="South"/>
    <s v="Burton"/>
    <x v="0"/>
    <m/>
    <d v="2021-05-24T00:00:00"/>
    <d v="2021-07-12T00:00:00"/>
    <n v="2"/>
    <n v="140"/>
    <m/>
    <m/>
    <n v="0.75"/>
    <n v="239.54"/>
    <n v="239.54"/>
    <s v="Account"/>
    <n v="280"/>
    <n v="210"/>
    <x v="646"/>
  </r>
  <r>
    <s v="A00825"/>
    <s v="Central"/>
    <s v="Cartier"/>
    <x v="1"/>
    <m/>
    <d v="2021-05-24T00:00:00"/>
    <d v="2021-07-15T00:00:00"/>
    <n v="1"/>
    <n v="80"/>
    <m/>
    <m/>
    <n v="0.5"/>
    <n v="657.69"/>
    <n v="657.69"/>
    <s v="C.O.D."/>
    <n v="80"/>
    <n v="40"/>
    <x v="647"/>
  </r>
  <r>
    <s v="A00826"/>
    <s v="Southeast"/>
    <s v="Burton"/>
    <x v="0"/>
    <m/>
    <d v="2021-05-24T00:00:00"/>
    <d v="2021-07-19T00:00:00"/>
    <n v="1"/>
    <n v="80"/>
    <m/>
    <m/>
    <n v="0.25"/>
    <n v="30"/>
    <n v="30"/>
    <s v="C.O.D."/>
    <n v="80"/>
    <n v="20"/>
    <x v="104"/>
  </r>
  <r>
    <s v="A00827"/>
    <s v="Southeast"/>
    <s v="Khan"/>
    <x v="0"/>
    <m/>
    <d v="2021-05-25T00:00:00"/>
    <d v="2021-06-19T00:00:00"/>
    <n v="1"/>
    <n v="80"/>
    <m/>
    <m/>
    <n v="0.5"/>
    <n v="26.57"/>
    <n v="26.57"/>
    <s v="C.O.D."/>
    <n v="80"/>
    <n v="40"/>
    <x v="648"/>
  </r>
  <r>
    <s v="A00828"/>
    <s v="West"/>
    <s v="Burton"/>
    <x v="0"/>
    <m/>
    <d v="2021-05-25T00:00:00"/>
    <d v="2021-06-14T00:00:00"/>
    <n v="2"/>
    <n v="140"/>
    <m/>
    <m/>
    <n v="1.25"/>
    <n v="9.6"/>
    <n v="9.6"/>
    <s v="C.O.D."/>
    <n v="280"/>
    <n v="350"/>
    <x v="649"/>
  </r>
  <r>
    <s v="A00829"/>
    <s v="West"/>
    <s v="Khan"/>
    <x v="0"/>
    <m/>
    <d v="2021-05-25T00:00:00"/>
    <d v="2021-06-16T00:00:00"/>
    <n v="2"/>
    <n v="140"/>
    <m/>
    <m/>
    <n v="0.25"/>
    <n v="396.29"/>
    <n v="396.29"/>
    <s v="C.O.D."/>
    <n v="280"/>
    <n v="70"/>
    <x v="650"/>
  </r>
  <r>
    <s v="A00830"/>
    <s v="East"/>
    <s v="Ling"/>
    <x v="1"/>
    <m/>
    <d v="2021-05-25T00:00:00"/>
    <d v="2021-07-05T00:00:00"/>
    <n v="2"/>
    <n v="140"/>
    <m/>
    <m/>
    <n v="0.5"/>
    <n v="108"/>
    <n v="108"/>
    <s v="C.O.D."/>
    <n v="280"/>
    <n v="140"/>
    <x v="651"/>
  </r>
  <r>
    <s v="A00831"/>
    <s v="Northwest"/>
    <s v="Cartier"/>
    <x v="0"/>
    <m/>
    <d v="2021-05-25T00:00:00"/>
    <d v="2021-07-19T00:00:00"/>
    <n v="1"/>
    <n v="80"/>
    <m/>
    <m/>
    <n v="0.5"/>
    <n v="147.24"/>
    <n v="147.24"/>
    <s v="C.O.D."/>
    <n v="80"/>
    <n v="40"/>
    <x v="652"/>
  </r>
  <r>
    <s v="A00832"/>
    <s v="Central"/>
    <s v="Burton"/>
    <x v="4"/>
    <m/>
    <d v="2021-05-25T00:00:00"/>
    <m/>
    <n v="1"/>
    <n v="80"/>
    <m/>
    <s v="Yes"/>
    <m/>
    <n v="151.28"/>
    <n v="0"/>
    <s v="C.O.D."/>
    <n v="80"/>
    <n v="0"/>
    <x v="653"/>
  </r>
  <r>
    <s v="A00833"/>
    <s v="Northwest"/>
    <s v="Cartier"/>
    <x v="1"/>
    <m/>
    <d v="2021-05-25T00:00:00"/>
    <m/>
    <n v="1"/>
    <n v="80"/>
    <m/>
    <m/>
    <m/>
    <n v="47.05"/>
    <n v="47.05"/>
    <s v="P.O."/>
    <n v="80"/>
    <n v="0"/>
    <x v="654"/>
  </r>
  <r>
    <s v="A00834"/>
    <s v="Northwest"/>
    <s v="Burton"/>
    <x v="2"/>
    <m/>
    <d v="2021-05-26T00:00:00"/>
    <d v="2021-06-05T00:00:00"/>
    <n v="1"/>
    <n v="80"/>
    <m/>
    <m/>
    <n v="0.25"/>
    <n v="51.73"/>
    <n v="51.73"/>
    <s v="C.O.D."/>
    <n v="80"/>
    <n v="20"/>
    <x v="655"/>
  </r>
  <r>
    <s v="A00835"/>
    <s v="Southeast"/>
    <s v="Cartier"/>
    <x v="0"/>
    <m/>
    <d v="2021-05-26T00:00:00"/>
    <d v="2021-06-02T00:00:00"/>
    <n v="2"/>
    <n v="140"/>
    <m/>
    <m/>
    <n v="0.25"/>
    <n v="445.78"/>
    <n v="445.78"/>
    <s v="Account"/>
    <n v="280"/>
    <n v="70"/>
    <x v="656"/>
  </r>
  <r>
    <s v="A00836"/>
    <s v="Southeast"/>
    <s v="Cartier"/>
    <x v="0"/>
    <m/>
    <d v="2021-05-26T00:00:00"/>
    <d v="2021-06-14T00:00:00"/>
    <n v="2"/>
    <n v="140"/>
    <m/>
    <s v="Yes"/>
    <n v="0.25"/>
    <n v="27.49"/>
    <n v="0"/>
    <s v="C.O.D."/>
    <n v="280"/>
    <n v="70"/>
    <x v="657"/>
  </r>
  <r>
    <s v="A00837"/>
    <s v="West"/>
    <s v="Burton"/>
    <x v="0"/>
    <m/>
    <d v="2021-05-26T00:00:00"/>
    <d v="2021-06-14T00:00:00"/>
    <n v="1"/>
    <n v="80"/>
    <m/>
    <m/>
    <n v="0.25"/>
    <n v="42.66"/>
    <n v="42.66"/>
    <s v="Account"/>
    <n v="80"/>
    <n v="20"/>
    <x v="430"/>
  </r>
  <r>
    <s v="A00838"/>
    <s v="Southeast"/>
    <s v="Cartier"/>
    <x v="2"/>
    <m/>
    <d v="2021-05-26T00:00:00"/>
    <d v="2021-06-14T00:00:00"/>
    <n v="1"/>
    <n v="80"/>
    <m/>
    <m/>
    <n v="0.25"/>
    <n v="185.11"/>
    <n v="185.11"/>
    <s v="C.O.D."/>
    <n v="80"/>
    <n v="20"/>
    <x v="658"/>
  </r>
  <r>
    <s v="A00839"/>
    <s v="Northwest"/>
    <s v="Cartier"/>
    <x v="1"/>
    <m/>
    <d v="2021-05-26T00:00:00"/>
    <d v="2021-06-17T00:00:00"/>
    <n v="1"/>
    <n v="80"/>
    <m/>
    <s v="Yes"/>
    <n v="0.75"/>
    <n v="70"/>
    <n v="0"/>
    <s v="C.O.D."/>
    <n v="80"/>
    <n v="60"/>
    <x v="591"/>
  </r>
  <r>
    <s v="A00840"/>
    <s v="Southeast"/>
    <s v="Cartier"/>
    <x v="0"/>
    <m/>
    <d v="2021-05-26T00:00:00"/>
    <d v="2021-06-22T00:00:00"/>
    <n v="1"/>
    <n v="80"/>
    <m/>
    <m/>
    <n v="0.25"/>
    <n v="120"/>
    <n v="120"/>
    <s v="Account"/>
    <n v="80"/>
    <n v="20"/>
    <x v="2"/>
  </r>
  <r>
    <s v="A00841"/>
    <s v="Southeast"/>
    <s v="Cartier"/>
    <x v="0"/>
    <m/>
    <d v="2021-05-26T00:00:00"/>
    <d v="2021-06-30T00:00:00"/>
    <n v="1"/>
    <n v="80"/>
    <m/>
    <m/>
    <n v="0.25"/>
    <n v="178.36"/>
    <n v="178.36"/>
    <s v="C.O.D."/>
    <n v="80"/>
    <n v="20"/>
    <x v="659"/>
  </r>
  <r>
    <s v="A00842"/>
    <s v="Northeast"/>
    <s v="Khan"/>
    <x v="4"/>
    <m/>
    <d v="2021-05-26T00:00:00"/>
    <d v="2021-06-28T00:00:00"/>
    <n v="1"/>
    <n v="80"/>
    <s v="Yes"/>
    <s v="Yes"/>
    <n v="1.5"/>
    <n v="477.78"/>
    <n v="0"/>
    <s v="Warranty"/>
    <n v="80"/>
    <n v="120"/>
    <x v="660"/>
  </r>
  <r>
    <s v="A00843"/>
    <s v="Northwest"/>
    <s v="Khan"/>
    <x v="3"/>
    <s v="Yes"/>
    <d v="2021-05-26T00:00:00"/>
    <d v="2021-06-30T00:00:00"/>
    <n v="1"/>
    <n v="80"/>
    <m/>
    <m/>
    <n v="1"/>
    <n v="67.97"/>
    <n v="67.97"/>
    <s v="P.O."/>
    <n v="80"/>
    <n v="80"/>
    <x v="661"/>
  </r>
  <r>
    <s v="A00844"/>
    <s v="South"/>
    <s v="Burton"/>
    <x v="0"/>
    <m/>
    <d v="2021-05-26T00:00:00"/>
    <d v="2021-07-05T00:00:00"/>
    <n v="2"/>
    <n v="140"/>
    <m/>
    <s v="Yes"/>
    <n v="1.25"/>
    <n v="300.72000000000003"/>
    <n v="0"/>
    <s v="C.O.D."/>
    <n v="280"/>
    <n v="350"/>
    <x v="662"/>
  </r>
  <r>
    <s v="A00845"/>
    <s v="Central"/>
    <s v="Burton"/>
    <x v="0"/>
    <m/>
    <d v="2021-05-26T00:00:00"/>
    <m/>
    <n v="1"/>
    <n v="80"/>
    <m/>
    <m/>
    <m/>
    <n v="377.6"/>
    <n v="377.6"/>
    <s v="Account"/>
    <n v="80"/>
    <n v="0"/>
    <x v="663"/>
  </r>
  <r>
    <s v="A00846"/>
    <s v="Northwest"/>
    <s v="Cartier"/>
    <x v="0"/>
    <m/>
    <d v="2021-05-26T00:00:00"/>
    <m/>
    <n v="1"/>
    <n v="80"/>
    <m/>
    <m/>
    <m/>
    <n v="70"/>
    <n v="70"/>
    <s v="P.O."/>
    <n v="80"/>
    <n v="0"/>
    <x v="47"/>
  </r>
  <r>
    <s v="A00847"/>
    <s v="Northwest"/>
    <s v="Cartier"/>
    <x v="1"/>
    <m/>
    <d v="2021-05-26T00:00:00"/>
    <m/>
    <n v="1"/>
    <n v="80"/>
    <m/>
    <m/>
    <m/>
    <n v="177.05"/>
    <n v="177.05"/>
    <s v="P.O."/>
    <n v="80"/>
    <n v="0"/>
    <x v="664"/>
  </r>
  <r>
    <s v="A00848"/>
    <s v="Central"/>
    <s v="Burton"/>
    <x v="1"/>
    <m/>
    <d v="2021-05-26T00:00:00"/>
    <m/>
    <n v="2"/>
    <n v="140"/>
    <m/>
    <m/>
    <m/>
    <n v="839.68"/>
    <n v="839.68"/>
    <s v="C.O.D."/>
    <n v="280"/>
    <n v="0"/>
    <x v="665"/>
  </r>
  <r>
    <s v="A00849"/>
    <s v="North"/>
    <s v="Ling"/>
    <x v="0"/>
    <m/>
    <d v="2021-05-27T00:00:00"/>
    <d v="2021-06-03T00:00:00"/>
    <n v="1"/>
    <n v="80"/>
    <m/>
    <m/>
    <n v="0.25"/>
    <n v="120"/>
    <n v="120"/>
    <s v="Account"/>
    <n v="80"/>
    <n v="20"/>
    <x v="2"/>
  </r>
  <r>
    <s v="A00850"/>
    <s v="Northeast"/>
    <s v="Khan"/>
    <x v="0"/>
    <m/>
    <d v="2021-05-27T00:00:00"/>
    <d v="2021-06-10T00:00:00"/>
    <n v="1"/>
    <n v="80"/>
    <m/>
    <m/>
    <n v="0.25"/>
    <n v="156.49"/>
    <n v="156.49"/>
    <s v="C.O.D."/>
    <n v="80"/>
    <n v="20"/>
    <x v="666"/>
  </r>
  <r>
    <s v="A00851"/>
    <s v="North"/>
    <s v="Ling"/>
    <x v="2"/>
    <m/>
    <d v="2021-05-27T00:00:00"/>
    <d v="2021-06-15T00:00:00"/>
    <n v="2"/>
    <n v="140"/>
    <m/>
    <m/>
    <n v="0.25"/>
    <n v="155"/>
    <n v="155"/>
    <s v="Account"/>
    <n v="280"/>
    <n v="70"/>
    <x v="667"/>
  </r>
  <r>
    <s v="A00852"/>
    <s v="Central"/>
    <s v="Khan"/>
    <x v="1"/>
    <m/>
    <d v="2021-05-27T00:00:00"/>
    <d v="2021-06-17T00:00:00"/>
    <n v="1"/>
    <n v="80"/>
    <m/>
    <m/>
    <n v="0.5"/>
    <n v="20.83"/>
    <n v="20.83"/>
    <s v="Account"/>
    <n v="80"/>
    <n v="40"/>
    <x v="668"/>
  </r>
  <r>
    <s v="A00853"/>
    <s v="Central"/>
    <s v="Cartier"/>
    <x v="0"/>
    <s v="Yes"/>
    <d v="2021-05-27T00:00:00"/>
    <d v="2021-06-22T00:00:00"/>
    <n v="1"/>
    <n v="80"/>
    <s v="Yes"/>
    <s v="Yes"/>
    <n v="0.5"/>
    <n v="50"/>
    <n v="0"/>
    <s v="Warranty"/>
    <n v="80"/>
    <n v="40"/>
    <x v="390"/>
  </r>
  <r>
    <s v="A00854"/>
    <s v="South"/>
    <s v="Burton"/>
    <x v="2"/>
    <m/>
    <d v="2021-05-27T00:00:00"/>
    <d v="2021-07-13T00:00:00"/>
    <n v="1"/>
    <n v="80"/>
    <m/>
    <m/>
    <n v="0.25"/>
    <n v="120"/>
    <n v="120"/>
    <s v="C.O.D."/>
    <n v="80"/>
    <n v="20"/>
    <x v="2"/>
  </r>
  <r>
    <s v="A00855"/>
    <s v="Central"/>
    <s v="Burton"/>
    <x v="3"/>
    <m/>
    <d v="2021-05-28T00:00:00"/>
    <m/>
    <n v="1"/>
    <n v="80"/>
    <m/>
    <s v="Yes"/>
    <m/>
    <n v="17.059999999999999"/>
    <n v="0"/>
    <s v="C.O.D."/>
    <n v="80"/>
    <n v="0"/>
    <x v="669"/>
  </r>
  <r>
    <s v="A00856"/>
    <s v="Southeast"/>
    <s v="Burton"/>
    <x v="0"/>
    <m/>
    <d v="2021-05-31T00:00:00"/>
    <d v="2021-06-09T00:00:00"/>
    <n v="1"/>
    <n v="80"/>
    <m/>
    <m/>
    <n v="0.25"/>
    <n v="182.08"/>
    <n v="182.08"/>
    <s v="C.O.D."/>
    <n v="80"/>
    <n v="20"/>
    <x v="670"/>
  </r>
  <r>
    <s v="A00857"/>
    <s v="North"/>
    <s v="Ling"/>
    <x v="0"/>
    <m/>
    <d v="2021-05-31T00:00:00"/>
    <d v="2021-06-21T00:00:00"/>
    <n v="2"/>
    <n v="140"/>
    <m/>
    <m/>
    <n v="0.25"/>
    <n v="19.55"/>
    <n v="19.55"/>
    <s v="Account"/>
    <n v="280"/>
    <n v="70"/>
    <x v="671"/>
  </r>
  <r>
    <s v="A00858"/>
    <s v="North"/>
    <s v="Ling"/>
    <x v="0"/>
    <m/>
    <d v="2021-05-31T00:00:00"/>
    <d v="2021-06-21T00:00:00"/>
    <n v="2"/>
    <n v="140"/>
    <m/>
    <m/>
    <n v="0.5"/>
    <n v="144"/>
    <n v="144"/>
    <s v="C.O.D."/>
    <n v="280"/>
    <n v="140"/>
    <x v="42"/>
  </r>
  <r>
    <s v="A00859"/>
    <s v="West"/>
    <s v="Lopez"/>
    <x v="0"/>
    <m/>
    <d v="2021-05-31T00:00:00"/>
    <d v="2021-06-24T00:00:00"/>
    <n v="1"/>
    <n v="80"/>
    <m/>
    <m/>
    <n v="0.75"/>
    <n v="86.48"/>
    <n v="86.48"/>
    <s v="P.O."/>
    <n v="80"/>
    <n v="60"/>
    <x v="672"/>
  </r>
  <r>
    <s v="A00860"/>
    <s v="Southeast"/>
    <s v="Cartier"/>
    <x v="0"/>
    <m/>
    <d v="2021-05-31T00:00:00"/>
    <d v="2021-06-24T00:00:00"/>
    <n v="1"/>
    <n v="80"/>
    <m/>
    <s v="Yes"/>
    <n v="0.25"/>
    <n v="69.150000000000006"/>
    <n v="0"/>
    <s v="C.O.D."/>
    <n v="80"/>
    <n v="20"/>
    <x v="673"/>
  </r>
  <r>
    <s v="A00861"/>
    <s v="North"/>
    <s v="Ling"/>
    <x v="3"/>
    <m/>
    <d v="2021-05-31T00:00:00"/>
    <d v="2021-07-12T00:00:00"/>
    <n v="2"/>
    <n v="140"/>
    <m/>
    <m/>
    <n v="1.25"/>
    <n v="156"/>
    <n v="156"/>
    <s v="C.O.D."/>
    <n v="280"/>
    <n v="350"/>
    <x v="186"/>
  </r>
  <r>
    <s v="A00862"/>
    <s v="West"/>
    <s v="Khan"/>
    <x v="1"/>
    <m/>
    <d v="2021-05-31T00:00:00"/>
    <m/>
    <n v="2"/>
    <n v="140"/>
    <m/>
    <m/>
    <m/>
    <n v="72.349999999999994"/>
    <n v="72.349999999999994"/>
    <s v="Account"/>
    <n v="280"/>
    <n v="0"/>
    <x v="674"/>
  </r>
  <r>
    <s v="A00863"/>
    <s v="North"/>
    <s v="Ling"/>
    <x v="2"/>
    <m/>
    <d v="2021-06-01T00:00:00"/>
    <d v="2021-06-15T00:00:00"/>
    <n v="1"/>
    <n v="80"/>
    <s v="Yes"/>
    <s v="Yes"/>
    <n v="0.25"/>
    <n v="240"/>
    <n v="0"/>
    <s v="Warranty"/>
    <n v="80"/>
    <n v="20"/>
    <x v="19"/>
  </r>
  <r>
    <s v="A00864"/>
    <s v="Northwest"/>
    <s v="Khan"/>
    <x v="3"/>
    <m/>
    <d v="2021-06-01T00:00:00"/>
    <d v="2021-06-21T00:00:00"/>
    <n v="1"/>
    <n v="80"/>
    <s v="Yes"/>
    <s v="Yes"/>
    <n v="4.25"/>
    <n v="558.11"/>
    <n v="0"/>
    <s v="Warranty"/>
    <n v="80"/>
    <n v="340"/>
    <x v="675"/>
  </r>
  <r>
    <s v="A00865"/>
    <s v="Northwest"/>
    <s v="Cartier"/>
    <x v="0"/>
    <m/>
    <d v="2021-06-01T00:00:00"/>
    <d v="2021-06-29T00:00:00"/>
    <n v="1"/>
    <n v="80"/>
    <s v="Yes"/>
    <s v="Yes"/>
    <n v="1"/>
    <n v="43.43"/>
    <n v="0"/>
    <s v="Warranty"/>
    <n v="80"/>
    <n v="80"/>
    <x v="676"/>
  </r>
  <r>
    <s v="A00866"/>
    <s v="South"/>
    <s v="Burton"/>
    <x v="2"/>
    <m/>
    <d v="2021-06-01T00:00:00"/>
    <d v="2021-07-05T00:00:00"/>
    <n v="1"/>
    <n v="80"/>
    <s v="Yes"/>
    <s v="Yes"/>
    <n v="0.25"/>
    <n v="141.9"/>
    <n v="0"/>
    <s v="Warranty"/>
    <n v="80"/>
    <n v="20"/>
    <x v="677"/>
  </r>
  <r>
    <s v="A00867"/>
    <s v="Southeast"/>
    <s v="Khan"/>
    <x v="0"/>
    <m/>
    <d v="2021-06-01T00:00:00"/>
    <d v="2021-07-24T00:00:00"/>
    <n v="2"/>
    <n v="140"/>
    <m/>
    <m/>
    <n v="1"/>
    <n v="136.71"/>
    <n v="136.71"/>
    <s v="C.O.D."/>
    <n v="280"/>
    <n v="280"/>
    <x v="678"/>
  </r>
  <r>
    <s v="A00868"/>
    <s v="Northwest"/>
    <s v="Cartier"/>
    <x v="0"/>
    <m/>
    <d v="2021-06-01T00:00:00"/>
    <m/>
    <n v="2"/>
    <n v="140"/>
    <m/>
    <m/>
    <m/>
    <n v="85.35"/>
    <n v="85.35"/>
    <s v="P.O."/>
    <n v="280"/>
    <n v="0"/>
    <x v="679"/>
  </r>
  <r>
    <s v="A00869"/>
    <s v="East"/>
    <s v="Ling"/>
    <x v="0"/>
    <m/>
    <d v="2021-06-02T00:00:00"/>
    <d v="2021-06-07T00:00:00"/>
    <n v="1"/>
    <n v="80"/>
    <m/>
    <m/>
    <n v="0.5"/>
    <n v="85.32"/>
    <n v="85.32"/>
    <s v="C.O.D."/>
    <n v="80"/>
    <n v="40"/>
    <x v="680"/>
  </r>
  <r>
    <s v="A00870"/>
    <s v="South"/>
    <s v="Lopez"/>
    <x v="1"/>
    <m/>
    <d v="2021-06-02T00:00:00"/>
    <d v="2021-06-17T00:00:00"/>
    <n v="1"/>
    <n v="80"/>
    <m/>
    <m/>
    <n v="0.75"/>
    <n v="42.42"/>
    <n v="42.42"/>
    <s v="Account"/>
    <n v="80"/>
    <n v="60"/>
    <x v="681"/>
  </r>
  <r>
    <s v="A00871"/>
    <s v="Southeast"/>
    <s v="Burton"/>
    <x v="1"/>
    <m/>
    <d v="2021-06-02T00:00:00"/>
    <d v="2021-06-17T00:00:00"/>
    <n v="2"/>
    <n v="140"/>
    <m/>
    <m/>
    <n v="0.75"/>
    <n v="184.05"/>
    <n v="184.05"/>
    <s v="C.O.D."/>
    <n v="280"/>
    <n v="210"/>
    <x v="682"/>
  </r>
  <r>
    <s v="A00872"/>
    <s v="Central"/>
    <s v="Khan"/>
    <x v="3"/>
    <m/>
    <d v="2021-06-02T00:00:00"/>
    <d v="2021-06-17T00:00:00"/>
    <n v="1"/>
    <n v="80"/>
    <m/>
    <m/>
    <n v="1"/>
    <n v="272.25"/>
    <n v="272.25"/>
    <s v="C.O.D."/>
    <n v="80"/>
    <n v="80"/>
    <x v="683"/>
  </r>
  <r>
    <s v="A00873"/>
    <s v="West"/>
    <s v="Khan"/>
    <x v="2"/>
    <m/>
    <d v="2021-06-02T00:00:00"/>
    <d v="2021-06-21T00:00:00"/>
    <n v="1"/>
    <n v="80"/>
    <m/>
    <m/>
    <n v="0.25"/>
    <n v="204.28"/>
    <n v="204.28"/>
    <s v="Account"/>
    <n v="80"/>
    <n v="20"/>
    <x v="368"/>
  </r>
  <r>
    <s v="A00874"/>
    <s v="South"/>
    <s v="Khan"/>
    <x v="2"/>
    <m/>
    <d v="2021-06-02T00:00:00"/>
    <d v="2021-06-23T00:00:00"/>
    <n v="1"/>
    <n v="80"/>
    <m/>
    <m/>
    <n v="0.25"/>
    <n v="84.08"/>
    <n v="84.08"/>
    <s v="C.O.D."/>
    <n v="80"/>
    <n v="20"/>
    <x v="684"/>
  </r>
  <r>
    <s v="A00875"/>
    <s v="North"/>
    <s v="Ling"/>
    <x v="0"/>
    <m/>
    <d v="2021-06-02T00:00:00"/>
    <d v="2021-07-03T00:00:00"/>
    <n v="2"/>
    <n v="140"/>
    <m/>
    <m/>
    <n v="0.25"/>
    <n v="57.39"/>
    <n v="57.39"/>
    <s v="Account"/>
    <n v="280"/>
    <n v="70"/>
    <x v="685"/>
  </r>
  <r>
    <s v="A00876"/>
    <s v="Central"/>
    <s v="Khan"/>
    <x v="3"/>
    <m/>
    <d v="2021-06-02T00:00:00"/>
    <d v="2021-07-03T00:00:00"/>
    <n v="1"/>
    <n v="80"/>
    <m/>
    <m/>
    <n v="2"/>
    <n v="192.44"/>
    <n v="192.44"/>
    <s v="C.O.D."/>
    <n v="80"/>
    <n v="160"/>
    <x v="686"/>
  </r>
  <r>
    <s v="A00877"/>
    <s v="Southeast"/>
    <s v="Khan"/>
    <x v="0"/>
    <m/>
    <d v="2021-06-02T00:00:00"/>
    <d v="2021-06-30T00:00:00"/>
    <n v="1"/>
    <n v="80"/>
    <m/>
    <m/>
    <n v="0.5"/>
    <n v="271.92"/>
    <n v="271.92"/>
    <s v="C.O.D."/>
    <n v="80"/>
    <n v="40"/>
    <x v="687"/>
  </r>
  <r>
    <s v="A00878"/>
    <s v="Central"/>
    <s v="Khan"/>
    <x v="0"/>
    <m/>
    <d v="2021-06-02T00:00:00"/>
    <d v="2021-06-30T00:00:00"/>
    <n v="1"/>
    <n v="80"/>
    <m/>
    <m/>
    <n v="0.5"/>
    <n v="588.54999999999995"/>
    <n v="588.54999999999995"/>
    <s v="Account"/>
    <n v="80"/>
    <n v="40"/>
    <x v="688"/>
  </r>
  <r>
    <s v="A00879"/>
    <s v="North"/>
    <s v="Ling"/>
    <x v="2"/>
    <m/>
    <d v="2021-06-02T00:00:00"/>
    <d v="2021-06-28T00:00:00"/>
    <n v="1"/>
    <n v="80"/>
    <m/>
    <m/>
    <n v="0.25"/>
    <n v="52.35"/>
    <n v="52.35"/>
    <s v="Account"/>
    <n v="80"/>
    <n v="20"/>
    <x v="674"/>
  </r>
  <r>
    <s v="A00880"/>
    <s v="South"/>
    <s v="Lopez"/>
    <x v="0"/>
    <m/>
    <d v="2021-06-02T00:00:00"/>
    <d v="2021-07-07T00:00:00"/>
    <n v="1"/>
    <n v="80"/>
    <m/>
    <m/>
    <n v="0.5"/>
    <n v="240.59"/>
    <n v="240.59"/>
    <s v="P.O."/>
    <n v="80"/>
    <n v="40"/>
    <x v="689"/>
  </r>
  <r>
    <s v="A00881"/>
    <s v="West"/>
    <s v="Khan"/>
    <x v="2"/>
    <m/>
    <d v="2021-06-02T00:00:00"/>
    <d v="2021-07-14T00:00:00"/>
    <n v="1"/>
    <n v="80"/>
    <m/>
    <m/>
    <n v="0.25"/>
    <n v="76.86"/>
    <n v="76.86"/>
    <s v="C.O.D."/>
    <n v="80"/>
    <n v="20"/>
    <x v="690"/>
  </r>
  <r>
    <s v="A00882"/>
    <s v="Central"/>
    <s v="Khan"/>
    <x v="1"/>
    <m/>
    <d v="2021-06-02T00:00:00"/>
    <d v="2021-07-24T00:00:00"/>
    <n v="2"/>
    <n v="140"/>
    <m/>
    <m/>
    <n v="0.5"/>
    <n v="519.01"/>
    <n v="519.01"/>
    <s v="C.O.D."/>
    <n v="280"/>
    <n v="140"/>
    <x v="691"/>
  </r>
  <r>
    <s v="A00883"/>
    <s v="South"/>
    <s v="Lopez"/>
    <x v="0"/>
    <m/>
    <d v="2021-06-03T00:00:00"/>
    <d v="2021-06-10T00:00:00"/>
    <n v="1"/>
    <n v="80"/>
    <m/>
    <m/>
    <n v="0.25"/>
    <n v="7.02"/>
    <n v="7.02"/>
    <s v="P.O."/>
    <n v="80"/>
    <n v="20"/>
    <x v="692"/>
  </r>
  <r>
    <s v="A00884"/>
    <s v="North"/>
    <s v="Ling"/>
    <x v="2"/>
    <m/>
    <d v="2021-06-03T00:00:00"/>
    <d v="2021-06-17T00:00:00"/>
    <n v="1"/>
    <n v="80"/>
    <m/>
    <m/>
    <n v="0.25"/>
    <n v="42.66"/>
    <n v="42.66"/>
    <s v="Account"/>
    <n v="80"/>
    <n v="20"/>
    <x v="430"/>
  </r>
  <r>
    <s v="A00885"/>
    <s v="Southeast"/>
    <s v="Cartier"/>
    <x v="0"/>
    <m/>
    <d v="2021-06-03T00:00:00"/>
    <d v="2021-06-24T00:00:00"/>
    <n v="1"/>
    <n v="80"/>
    <m/>
    <m/>
    <n v="0.25"/>
    <n v="179.54"/>
    <n v="179.54"/>
    <s v="C.O.D."/>
    <n v="80"/>
    <n v="20"/>
    <x v="693"/>
  </r>
  <r>
    <s v="A00886"/>
    <s v="Southeast"/>
    <s v="Cartier"/>
    <x v="0"/>
    <m/>
    <d v="2021-06-03T00:00:00"/>
    <d v="2021-06-28T00:00:00"/>
    <n v="1"/>
    <n v="80"/>
    <m/>
    <m/>
    <n v="0.25"/>
    <n v="7.8"/>
    <n v="7.8"/>
    <s v="C.O.D."/>
    <n v="80"/>
    <n v="20"/>
    <x v="694"/>
  </r>
  <r>
    <s v="A00887"/>
    <s v="North"/>
    <s v="Ling"/>
    <x v="2"/>
    <m/>
    <d v="2021-06-03T00:00:00"/>
    <d v="2021-07-07T00:00:00"/>
    <n v="1"/>
    <n v="80"/>
    <m/>
    <m/>
    <n v="0.25"/>
    <n v="107.52"/>
    <n v="107.52"/>
    <s v="C.O.D."/>
    <n v="80"/>
    <n v="20"/>
    <x v="695"/>
  </r>
  <r>
    <s v="A00888"/>
    <s v="Northwest"/>
    <s v="Khan"/>
    <x v="1"/>
    <m/>
    <d v="2021-06-03T00:00:00"/>
    <d v="2021-07-21T00:00:00"/>
    <n v="2"/>
    <n v="140"/>
    <m/>
    <m/>
    <n v="0.5"/>
    <n v="150"/>
    <n v="150"/>
    <s v="Account"/>
    <n v="280"/>
    <n v="140"/>
    <x v="696"/>
  </r>
  <r>
    <s v="A00889"/>
    <s v="North"/>
    <s v="Ling"/>
    <x v="1"/>
    <m/>
    <d v="2021-06-03T00:00:00"/>
    <m/>
    <n v="2"/>
    <n v="140"/>
    <m/>
    <m/>
    <m/>
    <n v="42.66"/>
    <n v="42.66"/>
    <s v="Account"/>
    <n v="280"/>
    <n v="0"/>
    <x v="697"/>
  </r>
  <r>
    <s v="A00890"/>
    <s v="Central"/>
    <s v="Cartier"/>
    <x v="0"/>
    <m/>
    <d v="2021-06-03T00:00:00"/>
    <m/>
    <n v="2"/>
    <n v="140"/>
    <m/>
    <m/>
    <m/>
    <n v="20.010000000000002"/>
    <n v="20.010000000000002"/>
    <s v="C.O.D."/>
    <n v="280"/>
    <n v="0"/>
    <x v="698"/>
  </r>
  <r>
    <s v="A00891"/>
    <s v="West"/>
    <s v="Khan"/>
    <x v="2"/>
    <m/>
    <d v="2021-06-04T00:00:00"/>
    <d v="2021-07-19T00:00:00"/>
    <n v="1"/>
    <n v="80"/>
    <m/>
    <m/>
    <n v="0.25"/>
    <n v="180"/>
    <n v="180"/>
    <s v="C.O.D."/>
    <n v="80"/>
    <n v="20"/>
    <x v="107"/>
  </r>
  <r>
    <s v="A00892"/>
    <s v="Southeast"/>
    <s v="Burton"/>
    <x v="2"/>
    <m/>
    <d v="2021-06-05T00:00:00"/>
    <d v="2021-06-23T00:00:00"/>
    <n v="1"/>
    <n v="80"/>
    <m/>
    <m/>
    <n v="0.25"/>
    <n v="30"/>
    <n v="30"/>
    <s v="C.O.D."/>
    <n v="80"/>
    <n v="20"/>
    <x v="104"/>
  </r>
  <r>
    <s v="A00893"/>
    <s v="North"/>
    <s v="Ling"/>
    <x v="2"/>
    <m/>
    <d v="2021-06-07T00:00:00"/>
    <d v="2021-06-10T00:00:00"/>
    <n v="1"/>
    <n v="80"/>
    <m/>
    <m/>
    <n v="0.25"/>
    <n v="0.46"/>
    <n v="0.46"/>
    <s v="C.O.D."/>
    <n v="80"/>
    <n v="20"/>
    <x v="699"/>
  </r>
  <r>
    <s v="A00894"/>
    <s v="Central"/>
    <s v="Cartier"/>
    <x v="0"/>
    <m/>
    <d v="2021-06-07T00:00:00"/>
    <d v="2021-06-14T00:00:00"/>
    <n v="2"/>
    <n v="140"/>
    <m/>
    <s v="Yes"/>
    <n v="1.5"/>
    <n v="105.98"/>
    <n v="0"/>
    <s v="C.O.D."/>
    <n v="280"/>
    <n v="420"/>
    <x v="700"/>
  </r>
  <r>
    <s v="A00895"/>
    <s v="North"/>
    <s v="Ling"/>
    <x v="0"/>
    <m/>
    <d v="2021-06-07T00:00:00"/>
    <d v="2021-06-15T00:00:00"/>
    <n v="2"/>
    <n v="140"/>
    <m/>
    <m/>
    <n v="0.25"/>
    <n v="19.2"/>
    <n v="19.2"/>
    <s v="Account"/>
    <n v="280"/>
    <n v="70"/>
    <x v="701"/>
  </r>
  <r>
    <s v="A00896"/>
    <s v="West"/>
    <s v="Khan"/>
    <x v="2"/>
    <m/>
    <d v="2021-06-07T00:00:00"/>
    <d v="2021-06-21T00:00:00"/>
    <n v="1"/>
    <n v="80"/>
    <m/>
    <m/>
    <n v="0.25"/>
    <n v="180"/>
    <n v="180"/>
    <s v="C.O.D."/>
    <n v="80"/>
    <n v="20"/>
    <x v="107"/>
  </r>
  <r>
    <s v="A00897"/>
    <s v="Southeast"/>
    <s v="Burton"/>
    <x v="1"/>
    <m/>
    <d v="2021-06-07T00:00:00"/>
    <d v="2021-07-14T00:00:00"/>
    <n v="1"/>
    <n v="80"/>
    <m/>
    <s v="Yes"/>
    <n v="0.5"/>
    <n v="240.67"/>
    <n v="0"/>
    <s v="C.O.D."/>
    <n v="80"/>
    <n v="40"/>
    <x v="702"/>
  </r>
  <r>
    <s v="A00898"/>
    <s v="Central"/>
    <s v="Burton"/>
    <x v="1"/>
    <m/>
    <d v="2021-06-07T00:00:00"/>
    <d v="2021-07-21T00:00:00"/>
    <n v="1"/>
    <n v="80"/>
    <m/>
    <m/>
    <n v="2"/>
    <n v="425.9"/>
    <n v="425.9"/>
    <s v="C.O.D."/>
    <n v="80"/>
    <n v="160"/>
    <x v="703"/>
  </r>
  <r>
    <s v="A00899"/>
    <s v="Northwest"/>
    <s v="Cartier"/>
    <x v="4"/>
    <m/>
    <d v="2021-06-07T00:00:00"/>
    <m/>
    <n v="2"/>
    <n v="140"/>
    <m/>
    <m/>
    <m/>
    <n v="346.24"/>
    <n v="346.24"/>
    <s v="C.O.D."/>
    <n v="280"/>
    <n v="0"/>
    <x v="704"/>
  </r>
  <r>
    <s v="A00900"/>
    <s v="North"/>
    <s v="Ling"/>
    <x v="2"/>
    <m/>
    <d v="2021-06-08T00:00:00"/>
    <d v="2021-06-14T00:00:00"/>
    <n v="2"/>
    <n v="140"/>
    <m/>
    <m/>
    <n v="0.25"/>
    <n v="146.76"/>
    <n v="146.76"/>
    <s v="C.O.D."/>
    <n v="280"/>
    <n v="70"/>
    <x v="705"/>
  </r>
  <r>
    <s v="A00901"/>
    <s v="Central"/>
    <s v="Cartier"/>
    <x v="1"/>
    <m/>
    <d v="2021-06-08T00:00:00"/>
    <d v="2021-06-16T00:00:00"/>
    <n v="1"/>
    <n v="80"/>
    <m/>
    <m/>
    <n v="0.5"/>
    <n v="120"/>
    <n v="120"/>
    <s v="C.O.D."/>
    <n v="80"/>
    <n v="40"/>
    <x v="28"/>
  </r>
  <r>
    <s v="A00902"/>
    <s v="Northwest"/>
    <s v="Cartier"/>
    <x v="0"/>
    <m/>
    <d v="2021-06-08T00:00:00"/>
    <d v="2021-06-17T00:00:00"/>
    <n v="1"/>
    <n v="80"/>
    <m/>
    <m/>
    <n v="0.5"/>
    <n v="45.88"/>
    <n v="45.88"/>
    <s v="P.O."/>
    <n v="80"/>
    <n v="40"/>
    <x v="706"/>
  </r>
  <r>
    <s v="A00903"/>
    <s v="South"/>
    <s v="Lopez"/>
    <x v="4"/>
    <m/>
    <d v="2021-06-08T00:00:00"/>
    <d v="2021-06-22T00:00:00"/>
    <n v="1"/>
    <n v="80"/>
    <m/>
    <m/>
    <n v="1.25"/>
    <n v="30.42"/>
    <n v="30.42"/>
    <s v="Account"/>
    <n v="80"/>
    <n v="100"/>
    <x v="707"/>
  </r>
  <r>
    <s v="A00904"/>
    <s v="South"/>
    <s v="Lopez"/>
    <x v="2"/>
    <m/>
    <d v="2021-06-08T00:00:00"/>
    <d v="2021-06-22T00:00:00"/>
    <n v="1"/>
    <n v="80"/>
    <m/>
    <m/>
    <n v="0.25"/>
    <n v="30"/>
    <n v="30"/>
    <s v="Account"/>
    <n v="80"/>
    <n v="20"/>
    <x v="104"/>
  </r>
  <r>
    <s v="A00905"/>
    <s v="North"/>
    <s v="Ling"/>
    <x v="2"/>
    <m/>
    <d v="2021-06-08T00:00:00"/>
    <d v="2021-06-22T00:00:00"/>
    <n v="1"/>
    <n v="80"/>
    <m/>
    <m/>
    <n v="0.25"/>
    <n v="90.63"/>
    <n v="90.63"/>
    <s v="C.O.D."/>
    <n v="80"/>
    <n v="20"/>
    <x v="708"/>
  </r>
  <r>
    <s v="A00906"/>
    <s v="North"/>
    <s v="Ling"/>
    <x v="0"/>
    <m/>
    <d v="2021-06-08T00:00:00"/>
    <d v="2021-07-07T00:00:00"/>
    <n v="2"/>
    <n v="140"/>
    <m/>
    <m/>
    <n v="0.25"/>
    <n v="120"/>
    <n v="120"/>
    <s v="C.O.D."/>
    <n v="280"/>
    <n v="70"/>
    <x v="12"/>
  </r>
  <r>
    <s v="A00907"/>
    <s v="Southeast"/>
    <s v="Khan"/>
    <x v="0"/>
    <s v="Yes"/>
    <d v="2021-06-08T00:00:00"/>
    <d v="2021-07-12T00:00:00"/>
    <n v="1"/>
    <n v="80"/>
    <m/>
    <m/>
    <n v="0.75"/>
    <n v="8.92"/>
    <n v="8.92"/>
    <s v="Account"/>
    <n v="80"/>
    <n v="60"/>
    <x v="709"/>
  </r>
  <r>
    <s v="A00908"/>
    <s v="South"/>
    <s v="Burton"/>
    <x v="3"/>
    <m/>
    <d v="2021-06-08T00:00:00"/>
    <d v="2021-07-12T00:00:00"/>
    <n v="2"/>
    <n v="140"/>
    <m/>
    <m/>
    <n v="1.25"/>
    <n v="244.72"/>
    <n v="244.72"/>
    <s v="Account"/>
    <n v="280"/>
    <n v="350"/>
    <x v="710"/>
  </r>
  <r>
    <s v="A00909"/>
    <s v="Northwest"/>
    <s v="Cartier"/>
    <x v="0"/>
    <m/>
    <d v="2021-06-08T00:00:00"/>
    <m/>
    <n v="2"/>
    <n v="140"/>
    <m/>
    <m/>
    <m/>
    <n v="150"/>
    <n v="150"/>
    <s v="Account"/>
    <n v="280"/>
    <n v="0"/>
    <x v="711"/>
  </r>
  <r>
    <s v="A00910"/>
    <s v="Southeast"/>
    <s v="Cartier"/>
    <x v="0"/>
    <m/>
    <d v="2021-06-09T00:00:00"/>
    <d v="2021-06-18T00:00:00"/>
    <n v="2"/>
    <n v="140"/>
    <m/>
    <m/>
    <n v="0.25"/>
    <n v="52.17"/>
    <n v="52.17"/>
    <s v="Account"/>
    <n v="280"/>
    <n v="70"/>
    <x v="712"/>
  </r>
  <r>
    <s v="A00911"/>
    <s v="North"/>
    <s v="Ling"/>
    <x v="2"/>
    <m/>
    <d v="2021-06-09T00:00:00"/>
    <d v="2021-07-01T00:00:00"/>
    <n v="1"/>
    <n v="80"/>
    <m/>
    <m/>
    <n v="0.25"/>
    <n v="41.71"/>
    <n v="41.71"/>
    <s v="Account"/>
    <n v="80"/>
    <n v="20"/>
    <x v="713"/>
  </r>
  <r>
    <s v="A00912"/>
    <s v="North"/>
    <s v="Burton"/>
    <x v="3"/>
    <m/>
    <d v="2021-06-10T00:00:00"/>
    <d v="2021-06-12T00:00:00"/>
    <n v="1"/>
    <n v="80"/>
    <m/>
    <m/>
    <n v="1"/>
    <n v="1800.24"/>
    <n v="1800.24"/>
    <s v="C.O.D."/>
    <n v="80"/>
    <n v="80"/>
    <x v="714"/>
  </r>
  <r>
    <s v="A00913"/>
    <s v="Central"/>
    <s v="Khan"/>
    <x v="0"/>
    <m/>
    <d v="2021-06-10T00:00:00"/>
    <d v="2021-06-21T00:00:00"/>
    <n v="1"/>
    <n v="80"/>
    <m/>
    <m/>
    <n v="0.5"/>
    <n v="144"/>
    <n v="144"/>
    <s v="C.O.D."/>
    <n v="80"/>
    <n v="40"/>
    <x v="91"/>
  </r>
  <r>
    <s v="A00914"/>
    <s v="West"/>
    <s v="Khan"/>
    <x v="0"/>
    <s v="Yes"/>
    <d v="2021-06-10T00:00:00"/>
    <d v="2021-06-21T00:00:00"/>
    <n v="1"/>
    <n v="80"/>
    <m/>
    <m/>
    <n v="0.5"/>
    <n v="39.950000000000003"/>
    <n v="39.950000000000003"/>
    <s v="Account"/>
    <n v="80"/>
    <n v="40"/>
    <x v="715"/>
  </r>
  <r>
    <s v="A00915"/>
    <s v="North"/>
    <s v="Ling"/>
    <x v="1"/>
    <m/>
    <d v="2021-06-10T00:00:00"/>
    <d v="2021-06-26T00:00:00"/>
    <n v="2"/>
    <n v="140"/>
    <m/>
    <m/>
    <n v="0.5"/>
    <n v="180"/>
    <n v="180"/>
    <s v="Account"/>
    <n v="280"/>
    <n v="140"/>
    <x v="602"/>
  </r>
  <r>
    <s v="A00916"/>
    <s v="South"/>
    <s v="Khan"/>
    <x v="0"/>
    <m/>
    <d v="2021-06-10T00:00:00"/>
    <d v="2021-06-23T00:00:00"/>
    <n v="1"/>
    <n v="80"/>
    <m/>
    <m/>
    <n v="0.25"/>
    <n v="150.36000000000001"/>
    <n v="150.36000000000001"/>
    <s v="C.O.D."/>
    <n v="80"/>
    <n v="20"/>
    <x v="552"/>
  </r>
  <r>
    <s v="A00917"/>
    <s v="South"/>
    <s v="Lopez"/>
    <x v="2"/>
    <s v="Yes"/>
    <d v="2021-06-10T00:00:00"/>
    <d v="2021-07-09T00:00:00"/>
    <n v="1"/>
    <n v="80"/>
    <s v="Yes"/>
    <s v="Yes"/>
    <n v="0.25"/>
    <n v="110.11"/>
    <n v="0"/>
    <s v="Warranty"/>
    <n v="80"/>
    <n v="20"/>
    <x v="716"/>
  </r>
  <r>
    <s v="A00918"/>
    <s v="North"/>
    <s v="Ling"/>
    <x v="2"/>
    <m/>
    <d v="2021-06-10T00:00:00"/>
    <d v="2021-07-15T00:00:00"/>
    <n v="1"/>
    <n v="80"/>
    <m/>
    <m/>
    <n v="0.25"/>
    <n v="120"/>
    <n v="120"/>
    <s v="Account"/>
    <n v="80"/>
    <n v="20"/>
    <x v="2"/>
  </r>
  <r>
    <s v="A00919"/>
    <s v="North"/>
    <s v="Ling"/>
    <x v="1"/>
    <m/>
    <d v="2021-06-10T00:00:00"/>
    <d v="2021-07-12T00:00:00"/>
    <n v="2"/>
    <n v="140"/>
    <m/>
    <m/>
    <n v="0.5"/>
    <n v="272.5"/>
    <n v="272.5"/>
    <s v="Account"/>
    <n v="280"/>
    <n v="140"/>
    <x v="717"/>
  </r>
  <r>
    <s v="A00920"/>
    <s v="West"/>
    <s v="Khan"/>
    <x v="0"/>
    <m/>
    <d v="2021-06-10T00:00:00"/>
    <d v="2021-07-14T00:00:00"/>
    <n v="1"/>
    <n v="80"/>
    <m/>
    <m/>
    <n v="0.25"/>
    <n v="34.5"/>
    <n v="34.5"/>
    <s v="P.O."/>
    <n v="80"/>
    <n v="20"/>
    <x v="718"/>
  </r>
  <r>
    <s v="A00921"/>
    <s v="Central"/>
    <s v="Khan"/>
    <x v="3"/>
    <m/>
    <d v="2021-06-10T00:00:00"/>
    <d v="2021-07-15T00:00:00"/>
    <n v="2"/>
    <n v="140"/>
    <m/>
    <m/>
    <n v="3"/>
    <n v="44.06"/>
    <n v="44.06"/>
    <s v="C.O.D."/>
    <n v="280"/>
    <n v="840"/>
    <x v="719"/>
  </r>
  <r>
    <s v="A00922"/>
    <s v="Northwest"/>
    <s v="Cartier"/>
    <x v="3"/>
    <m/>
    <d v="2021-06-10T00:00:00"/>
    <m/>
    <n v="2"/>
    <n v="140"/>
    <m/>
    <m/>
    <m/>
    <n v="67.84"/>
    <n v="67.84"/>
    <s v="P.O."/>
    <n v="280"/>
    <n v="0"/>
    <x v="720"/>
  </r>
  <r>
    <s v="A00923"/>
    <s v="Central"/>
    <s v="Khan"/>
    <x v="0"/>
    <m/>
    <d v="2021-06-10T00:00:00"/>
    <m/>
    <n v="2"/>
    <n v="140"/>
    <m/>
    <m/>
    <m/>
    <n v="165.87"/>
    <n v="165.87"/>
    <s v="C.O.D."/>
    <n v="280"/>
    <n v="0"/>
    <x v="721"/>
  </r>
  <r>
    <s v="A00924"/>
    <s v="East"/>
    <s v="Ling"/>
    <x v="1"/>
    <m/>
    <d v="2021-06-10T00:00:00"/>
    <m/>
    <n v="2"/>
    <n v="140"/>
    <m/>
    <m/>
    <m/>
    <n v="42.66"/>
    <n v="42.66"/>
    <s v="Credit"/>
    <n v="280"/>
    <n v="0"/>
    <x v="697"/>
  </r>
  <r>
    <s v="A00925"/>
    <s v="Southeast"/>
    <s v="Burton"/>
    <x v="1"/>
    <m/>
    <d v="2021-06-10T00:00:00"/>
    <m/>
    <n v="1"/>
    <n v="80"/>
    <m/>
    <m/>
    <m/>
    <n v="101.9"/>
    <n v="101.9"/>
    <s v="Account"/>
    <n v="80"/>
    <n v="0"/>
    <x v="722"/>
  </r>
  <r>
    <s v="A00926"/>
    <s v="Southwest"/>
    <s v="Burton"/>
    <x v="3"/>
    <m/>
    <d v="2021-06-10T00:00:00"/>
    <m/>
    <n v="2"/>
    <n v="140"/>
    <m/>
    <m/>
    <m/>
    <n v="222.54"/>
    <n v="222.54"/>
    <s v="C.O.D."/>
    <n v="280"/>
    <n v="0"/>
    <x v="723"/>
  </r>
  <r>
    <s v="A00927"/>
    <s v="Southeast"/>
    <s v="Burton"/>
    <x v="1"/>
    <m/>
    <d v="2021-06-11T00:00:00"/>
    <d v="2021-07-16T00:00:00"/>
    <n v="1"/>
    <n v="80"/>
    <s v="Yes"/>
    <s v="Yes"/>
    <n v="0.5"/>
    <n v="344.77"/>
    <n v="0"/>
    <s v="Warranty"/>
    <n v="80"/>
    <n v="40"/>
    <x v="724"/>
  </r>
  <r>
    <s v="A00928"/>
    <s v="North"/>
    <s v="Ling"/>
    <x v="2"/>
    <m/>
    <d v="2021-06-12T00:00:00"/>
    <d v="2021-06-29T00:00:00"/>
    <n v="1"/>
    <n v="80"/>
    <m/>
    <m/>
    <n v="0.25"/>
    <n v="22"/>
    <n v="22"/>
    <s v="Account"/>
    <n v="80"/>
    <n v="20"/>
    <x v="644"/>
  </r>
  <r>
    <s v="A00929"/>
    <s v="Central"/>
    <s v="Cartier"/>
    <x v="1"/>
    <m/>
    <d v="2021-06-14T00:00:00"/>
    <d v="2021-06-23T00:00:00"/>
    <n v="1"/>
    <n v="80"/>
    <m/>
    <m/>
    <n v="0.5"/>
    <n v="120"/>
    <n v="120"/>
    <s v="Account"/>
    <n v="80"/>
    <n v="40"/>
    <x v="28"/>
  </r>
  <r>
    <s v="A00930"/>
    <s v="Central"/>
    <s v="Khan"/>
    <x v="1"/>
    <s v="Yes"/>
    <d v="2021-06-14T00:00:00"/>
    <d v="2021-06-24T00:00:00"/>
    <n v="1"/>
    <n v="80"/>
    <s v="Yes"/>
    <s v="Yes"/>
    <n v="0.5"/>
    <n v="204.28"/>
    <n v="0"/>
    <s v="Warranty"/>
    <n v="80"/>
    <n v="40"/>
    <x v="725"/>
  </r>
  <r>
    <s v="A00931"/>
    <s v="West"/>
    <s v="Burton"/>
    <x v="1"/>
    <m/>
    <d v="2021-06-14T00:00:00"/>
    <d v="2021-07-07T00:00:00"/>
    <n v="2"/>
    <n v="140"/>
    <m/>
    <s v="Yes"/>
    <n v="5"/>
    <n v="2048.56"/>
    <n v="0"/>
    <s v="C.O.D."/>
    <n v="280"/>
    <n v="1400"/>
    <x v="726"/>
  </r>
  <r>
    <s v="A00932"/>
    <s v="Southeast"/>
    <s v="Khan"/>
    <x v="2"/>
    <m/>
    <d v="2021-06-14T00:00:00"/>
    <d v="2021-07-22T00:00:00"/>
    <n v="1"/>
    <n v="80"/>
    <m/>
    <m/>
    <n v="0.25"/>
    <n v="8.5500000000000007"/>
    <n v="8.5500000000000007"/>
    <s v="C.O.D."/>
    <n v="80"/>
    <n v="20"/>
    <x v="727"/>
  </r>
  <r>
    <s v="A00933"/>
    <s v="Central"/>
    <s v="Cartier"/>
    <x v="0"/>
    <m/>
    <d v="2021-06-14T00:00:00"/>
    <d v="2021-07-22T00:00:00"/>
    <n v="1"/>
    <n v="80"/>
    <m/>
    <m/>
    <n v="0.5"/>
    <n v="120.54"/>
    <n v="120.54"/>
    <s v="C.O.D."/>
    <n v="80"/>
    <n v="40"/>
    <x v="728"/>
  </r>
  <r>
    <s v="A00934"/>
    <s v="Northwest"/>
    <s v="Cartier"/>
    <x v="1"/>
    <m/>
    <d v="2021-06-14T00:00:00"/>
    <m/>
    <n v="2"/>
    <n v="140"/>
    <m/>
    <m/>
    <m/>
    <n v="52.35"/>
    <n v="52.35"/>
    <s v="P.O."/>
    <n v="280"/>
    <n v="0"/>
    <x v="729"/>
  </r>
  <r>
    <s v="A00935"/>
    <s v="Central"/>
    <s v="Khan"/>
    <x v="4"/>
    <m/>
    <d v="2021-06-14T00:00:00"/>
    <m/>
    <n v="2"/>
    <n v="140"/>
    <m/>
    <m/>
    <m/>
    <n v="406.71"/>
    <n v="406.71"/>
    <s v="C.O.D."/>
    <n v="280"/>
    <n v="0"/>
    <x v="730"/>
  </r>
  <r>
    <s v="A00936"/>
    <s v="South"/>
    <s v="Lopez"/>
    <x v="2"/>
    <m/>
    <d v="2021-06-15T00:00:00"/>
    <d v="2021-07-09T00:00:00"/>
    <n v="1"/>
    <n v="80"/>
    <m/>
    <m/>
    <n v="0.25"/>
    <n v="70.53"/>
    <n v="70.53"/>
    <s v="Account"/>
    <n v="80"/>
    <n v="20"/>
    <x v="731"/>
  </r>
  <r>
    <s v="A00937"/>
    <s v="Northeast"/>
    <s v="Ling"/>
    <x v="0"/>
    <m/>
    <d v="2021-06-15T00:00:00"/>
    <d v="2021-07-12T00:00:00"/>
    <n v="2"/>
    <n v="140"/>
    <m/>
    <m/>
    <n v="0.25"/>
    <n v="14.4"/>
    <n v="14.4"/>
    <s v="Account"/>
    <n v="280"/>
    <n v="70"/>
    <x v="732"/>
  </r>
  <r>
    <s v="A00938"/>
    <s v="Southeast"/>
    <s v="Burton"/>
    <x v="0"/>
    <m/>
    <d v="2021-06-15T00:00:00"/>
    <d v="2021-07-14T00:00:00"/>
    <n v="1"/>
    <n v="80"/>
    <m/>
    <m/>
    <n v="0.25"/>
    <n v="144"/>
    <n v="144"/>
    <s v="P.O."/>
    <n v="80"/>
    <n v="20"/>
    <x v="48"/>
  </r>
  <r>
    <s v="A00939"/>
    <s v="North"/>
    <s v="Ling"/>
    <x v="0"/>
    <m/>
    <d v="2021-06-15T00:00:00"/>
    <d v="2021-07-19T00:00:00"/>
    <n v="1"/>
    <n v="80"/>
    <m/>
    <m/>
    <n v="0.5"/>
    <n v="5.4"/>
    <n v="5.4"/>
    <s v="C.O.D."/>
    <n v="80"/>
    <n v="40"/>
    <x v="733"/>
  </r>
  <r>
    <s v="A00940"/>
    <s v="West"/>
    <s v="Lopez"/>
    <x v="0"/>
    <m/>
    <d v="2021-06-16T00:00:00"/>
    <d v="2021-06-24T00:00:00"/>
    <n v="1"/>
    <n v="80"/>
    <m/>
    <m/>
    <n v="0.25"/>
    <n v="23.15"/>
    <n v="23.15"/>
    <s v="P.O."/>
    <n v="80"/>
    <n v="20"/>
    <x v="734"/>
  </r>
  <r>
    <s v="A00941"/>
    <s v="Central"/>
    <s v="Khan"/>
    <x v="1"/>
    <m/>
    <d v="2021-06-16T00:00:00"/>
    <d v="2021-06-24T00:00:00"/>
    <n v="1"/>
    <n v="80"/>
    <m/>
    <s v="Yes"/>
    <n v="0.5"/>
    <n v="25.07"/>
    <n v="0"/>
    <s v="C.O.D."/>
    <n v="80"/>
    <n v="40"/>
    <x v="735"/>
  </r>
  <r>
    <s v="A00942"/>
    <s v="Southeast"/>
    <s v="Burton"/>
    <x v="0"/>
    <m/>
    <d v="2021-06-16T00:00:00"/>
    <d v="2021-07-15T00:00:00"/>
    <n v="1"/>
    <n v="80"/>
    <m/>
    <m/>
    <n v="0.5"/>
    <n v="175.22"/>
    <n v="175.22"/>
    <s v="C.O.D."/>
    <n v="80"/>
    <n v="40"/>
    <x v="736"/>
  </r>
  <r>
    <s v="A00943"/>
    <s v="Northwest"/>
    <s v="Khan"/>
    <x v="3"/>
    <m/>
    <d v="2021-06-16T00:00:00"/>
    <d v="2021-07-21T00:00:00"/>
    <n v="2"/>
    <n v="140"/>
    <m/>
    <m/>
    <n v="3.5"/>
    <n v="23"/>
    <n v="23"/>
    <s v="Account"/>
    <n v="280"/>
    <n v="980"/>
    <x v="737"/>
  </r>
  <r>
    <s v="A00944"/>
    <s v="West"/>
    <s v="Khan"/>
    <x v="0"/>
    <m/>
    <d v="2021-06-16T00:00:00"/>
    <m/>
    <n v="2"/>
    <n v="140"/>
    <m/>
    <m/>
    <m/>
    <n v="30"/>
    <n v="30"/>
    <s v="C.O.D."/>
    <n v="280"/>
    <n v="0"/>
    <x v="738"/>
  </r>
  <r>
    <s v="A00945"/>
    <s v="Central"/>
    <s v="Cartier"/>
    <x v="2"/>
    <m/>
    <d v="2021-06-16T00:00:00"/>
    <m/>
    <n v="1"/>
    <n v="80"/>
    <m/>
    <m/>
    <m/>
    <n v="161.08000000000001"/>
    <n v="161.08000000000001"/>
    <s v="Account"/>
    <n v="80"/>
    <n v="0"/>
    <x v="739"/>
  </r>
  <r>
    <s v="A00946"/>
    <s v="Central"/>
    <s v="Khan"/>
    <x v="2"/>
    <m/>
    <d v="2021-06-16T00:00:00"/>
    <m/>
    <n v="1"/>
    <n v="80"/>
    <m/>
    <m/>
    <m/>
    <n v="59.81"/>
    <n v="59.81"/>
    <s v="C.O.D."/>
    <n v="80"/>
    <n v="0"/>
    <x v="740"/>
  </r>
  <r>
    <s v="A00947"/>
    <s v="West"/>
    <s v="Khan"/>
    <x v="0"/>
    <m/>
    <d v="2021-06-16T00:00:00"/>
    <m/>
    <n v="1"/>
    <n v="80"/>
    <m/>
    <m/>
    <m/>
    <n v="19.2"/>
    <n v="19.2"/>
    <s v="C.O.D."/>
    <n v="80"/>
    <n v="0"/>
    <x v="741"/>
  </r>
  <r>
    <s v="A00948"/>
    <s v="North"/>
    <s v="Ling"/>
    <x v="2"/>
    <s v="Yes"/>
    <d v="2021-06-16T00:00:00"/>
    <m/>
    <n v="1"/>
    <n v="80"/>
    <m/>
    <m/>
    <m/>
    <n v="50.79"/>
    <n v="50.79"/>
    <s v="Account"/>
    <n v="80"/>
    <n v="0"/>
    <x v="742"/>
  </r>
  <r>
    <s v="A00949"/>
    <s v="North"/>
    <s v="Ling"/>
    <x v="0"/>
    <m/>
    <d v="2021-06-17T00:00:00"/>
    <d v="2021-06-30T00:00:00"/>
    <n v="2"/>
    <n v="140"/>
    <m/>
    <m/>
    <n v="1.25"/>
    <n v="122.81"/>
    <n v="122.81"/>
    <s v="C.O.D."/>
    <n v="280"/>
    <n v="350"/>
    <x v="743"/>
  </r>
  <r>
    <s v="A00950"/>
    <s v="West"/>
    <s v="Cartier"/>
    <x v="0"/>
    <m/>
    <d v="2021-06-17T00:00:00"/>
    <d v="2021-07-06T00:00:00"/>
    <n v="1"/>
    <n v="80"/>
    <m/>
    <m/>
    <n v="0.25"/>
    <n v="54.82"/>
    <n v="54.82"/>
    <s v="Account"/>
    <n v="80"/>
    <n v="20"/>
    <x v="744"/>
  </r>
  <r>
    <s v="A00951"/>
    <s v="Central"/>
    <s v="Cartier"/>
    <x v="1"/>
    <m/>
    <d v="2021-06-17T00:00:00"/>
    <d v="2021-07-22T00:00:00"/>
    <n v="2"/>
    <n v="140"/>
    <m/>
    <m/>
    <n v="2.5"/>
    <n v="86.42"/>
    <n v="86.42"/>
    <s v="C.O.D."/>
    <n v="280"/>
    <n v="700"/>
    <x v="745"/>
  </r>
  <r>
    <s v="A00952"/>
    <s v="Northeast"/>
    <s v="Ling"/>
    <x v="0"/>
    <m/>
    <d v="2021-06-17T00:00:00"/>
    <m/>
    <n v="2"/>
    <n v="140"/>
    <m/>
    <m/>
    <m/>
    <n v="100.6"/>
    <n v="100.6"/>
    <s v="C.O.D."/>
    <n v="280"/>
    <n v="0"/>
    <x v="746"/>
  </r>
  <r>
    <s v="A00953"/>
    <s v="North"/>
    <s v="Ling"/>
    <x v="2"/>
    <m/>
    <d v="2021-06-17T00:00:00"/>
    <m/>
    <n v="1"/>
    <n v="80"/>
    <m/>
    <m/>
    <m/>
    <n v="17.170000000000002"/>
    <n v="17.170000000000002"/>
    <s v="Account"/>
    <n v="80"/>
    <n v="0"/>
    <x v="747"/>
  </r>
  <r>
    <s v="A00954"/>
    <s v="West"/>
    <s v="Burton"/>
    <x v="0"/>
    <m/>
    <d v="2021-06-17T00:00:00"/>
    <m/>
    <n v="1"/>
    <n v="80"/>
    <m/>
    <m/>
    <m/>
    <n v="10.31"/>
    <n v="10.31"/>
    <s v="P.O."/>
    <n v="80"/>
    <n v="0"/>
    <x v="748"/>
  </r>
  <r>
    <s v="A00955"/>
    <s v="North"/>
    <s v="Ling"/>
    <x v="0"/>
    <m/>
    <d v="2021-06-17T00:00:00"/>
    <m/>
    <n v="2"/>
    <n v="140"/>
    <m/>
    <m/>
    <m/>
    <n v="18.63"/>
    <n v="18.63"/>
    <s v="Account"/>
    <n v="280"/>
    <n v="0"/>
    <x v="749"/>
  </r>
  <r>
    <s v="A00956"/>
    <s v="North"/>
    <s v="Ling"/>
    <x v="0"/>
    <m/>
    <d v="2021-06-17T00:00:00"/>
    <m/>
    <n v="2"/>
    <n v="140"/>
    <m/>
    <m/>
    <m/>
    <n v="32"/>
    <n v="32"/>
    <s v="Account"/>
    <n v="280"/>
    <n v="0"/>
    <x v="750"/>
  </r>
  <r>
    <s v="A00957"/>
    <s v="North"/>
    <s v="Ling"/>
    <x v="2"/>
    <m/>
    <d v="2021-06-17T00:00:00"/>
    <m/>
    <n v="1"/>
    <n v="80"/>
    <m/>
    <m/>
    <m/>
    <n v="14.13"/>
    <n v="14.13"/>
    <s v="P.O."/>
    <n v="80"/>
    <n v="0"/>
    <x v="751"/>
  </r>
  <r>
    <s v="A00958"/>
    <s v="North"/>
    <s v="Ling"/>
    <x v="3"/>
    <m/>
    <d v="2021-06-17T00:00:00"/>
    <m/>
    <n v="1"/>
    <n v="80"/>
    <m/>
    <m/>
    <m/>
    <n v="322"/>
    <n v="322"/>
    <s v="Account"/>
    <n v="80"/>
    <n v="0"/>
    <x v="752"/>
  </r>
  <r>
    <s v="A00959"/>
    <s v="Northeast"/>
    <s v="Ling"/>
    <x v="0"/>
    <m/>
    <d v="2021-06-17T00:00:00"/>
    <m/>
    <n v="2"/>
    <n v="140"/>
    <m/>
    <m/>
    <m/>
    <n v="50.6"/>
    <n v="50.6"/>
    <s v="C.O.D."/>
    <n v="280"/>
    <n v="0"/>
    <x v="753"/>
  </r>
  <r>
    <s v="A00960"/>
    <s v="Southwest"/>
    <s v="Burton"/>
    <x v="0"/>
    <m/>
    <d v="2021-06-18T00:00:00"/>
    <d v="2021-07-12T00:00:00"/>
    <n v="2"/>
    <n v="140"/>
    <m/>
    <m/>
    <n v="2"/>
    <n v="134.5"/>
    <n v="134.5"/>
    <s v="C.O.D."/>
    <n v="280"/>
    <n v="560"/>
    <x v="754"/>
  </r>
  <r>
    <s v="A00961"/>
    <s v="Southeast"/>
    <s v="Cartier"/>
    <x v="1"/>
    <m/>
    <d v="2021-06-19T00:00:00"/>
    <d v="2021-07-03T00:00:00"/>
    <n v="1"/>
    <n v="80"/>
    <m/>
    <m/>
    <n v="0.5"/>
    <n v="78.33"/>
    <n v="78.33"/>
    <s v="C.O.D."/>
    <n v="80"/>
    <n v="40"/>
    <x v="755"/>
  </r>
  <r>
    <s v="A00962"/>
    <s v="Northwest"/>
    <s v="Khan"/>
    <x v="4"/>
    <m/>
    <d v="2021-06-21T00:00:00"/>
    <d v="2021-06-30T00:00:00"/>
    <n v="1"/>
    <n v="80"/>
    <m/>
    <m/>
    <n v="1.5"/>
    <n v="202.8"/>
    <n v="202.8"/>
    <s v="Account"/>
    <n v="80"/>
    <n v="120"/>
    <x v="756"/>
  </r>
  <r>
    <s v="A00963"/>
    <s v="Central"/>
    <s v="Burton"/>
    <x v="1"/>
    <m/>
    <d v="2021-06-21T00:00:00"/>
    <d v="2021-07-09T00:00:00"/>
    <n v="1"/>
    <n v="80"/>
    <m/>
    <m/>
    <n v="0.5"/>
    <n v="67.900000000000006"/>
    <n v="67.900000000000006"/>
    <s v="C.O.D."/>
    <n v="80"/>
    <n v="40"/>
    <x v="757"/>
  </r>
  <r>
    <s v="A00964"/>
    <s v="Northeast"/>
    <s v="Ling"/>
    <x v="0"/>
    <m/>
    <d v="2021-06-21T00:00:00"/>
    <d v="2021-07-12T00:00:00"/>
    <n v="2"/>
    <n v="140"/>
    <m/>
    <m/>
    <n v="1"/>
    <n v="144"/>
    <n v="144"/>
    <s v="C.O.D."/>
    <n v="280"/>
    <n v="280"/>
    <x v="758"/>
  </r>
  <r>
    <s v="A00965"/>
    <s v="South"/>
    <s v="Burton"/>
    <x v="2"/>
    <m/>
    <d v="2021-06-21T00:00:00"/>
    <d v="2021-07-13T00:00:00"/>
    <n v="2"/>
    <n v="140"/>
    <m/>
    <m/>
    <n v="0.25"/>
    <n v="178.36"/>
    <n v="178.36"/>
    <s v="Account"/>
    <n v="280"/>
    <n v="70"/>
    <x v="759"/>
  </r>
  <r>
    <s v="A00966"/>
    <s v="East"/>
    <s v="Ling"/>
    <x v="2"/>
    <m/>
    <d v="2021-06-21T00:00:00"/>
    <d v="2021-07-14T00:00:00"/>
    <n v="1"/>
    <n v="80"/>
    <m/>
    <m/>
    <n v="0.25"/>
    <n v="7.31"/>
    <n v="7.31"/>
    <s v="P.O."/>
    <n v="80"/>
    <n v="20"/>
    <x v="760"/>
  </r>
  <r>
    <s v="A00967"/>
    <s v="East"/>
    <s v="Ling"/>
    <x v="0"/>
    <m/>
    <d v="2021-06-21T00:00:00"/>
    <m/>
    <n v="2"/>
    <n v="140"/>
    <m/>
    <m/>
    <m/>
    <n v="120"/>
    <n v="120"/>
    <s v="Account"/>
    <n v="280"/>
    <n v="0"/>
    <x v="761"/>
  </r>
  <r>
    <s v="A00968"/>
    <s v="Northwest"/>
    <s v="Cartier"/>
    <x v="0"/>
    <m/>
    <d v="2021-06-21T00:00:00"/>
    <m/>
    <n v="1"/>
    <n v="80"/>
    <m/>
    <m/>
    <m/>
    <n v="193.84"/>
    <n v="193.84"/>
    <s v="C.O.D."/>
    <n v="80"/>
    <n v="0"/>
    <x v="762"/>
  </r>
  <r>
    <s v="A00969"/>
    <s v="Northwest"/>
    <s v="Cartier"/>
    <x v="0"/>
    <m/>
    <d v="2021-06-21T00:00:00"/>
    <m/>
    <n v="1"/>
    <n v="80"/>
    <m/>
    <m/>
    <m/>
    <n v="901.5"/>
    <n v="901.5"/>
    <s v="P.O."/>
    <n v="80"/>
    <n v="0"/>
    <x v="763"/>
  </r>
  <r>
    <s v="A00970"/>
    <s v="Central"/>
    <s v="Cartier"/>
    <x v="2"/>
    <m/>
    <d v="2021-06-21T00:00:00"/>
    <m/>
    <n v="1"/>
    <n v="80"/>
    <m/>
    <m/>
    <m/>
    <n v="64.34"/>
    <n v="64.34"/>
    <s v="Account"/>
    <n v="80"/>
    <n v="0"/>
    <x v="764"/>
  </r>
  <r>
    <s v="A00971"/>
    <s v="Central"/>
    <s v="Cartier"/>
    <x v="2"/>
    <m/>
    <d v="2021-06-21T00:00:00"/>
    <m/>
    <n v="1"/>
    <n v="80"/>
    <m/>
    <m/>
    <m/>
    <n v="64.34"/>
    <n v="64.34"/>
    <s v="Account"/>
    <n v="80"/>
    <n v="0"/>
    <x v="764"/>
  </r>
  <r>
    <s v="A00972"/>
    <s v="Central"/>
    <s v="Burton"/>
    <x v="0"/>
    <m/>
    <d v="2021-06-21T00:00:00"/>
    <m/>
    <n v="2"/>
    <n v="140"/>
    <m/>
    <m/>
    <m/>
    <n v="282"/>
    <n v="282"/>
    <s v="C.O.D."/>
    <n v="280"/>
    <n v="0"/>
    <x v="765"/>
  </r>
  <r>
    <s v="A00973"/>
    <s v="West"/>
    <s v="Khan"/>
    <x v="2"/>
    <m/>
    <d v="2021-06-22T00:00:00"/>
    <d v="2021-07-16T00:00:00"/>
    <n v="1"/>
    <n v="80"/>
    <m/>
    <m/>
    <n v="0.25"/>
    <n v="21.33"/>
    <n v="21.33"/>
    <s v="Account"/>
    <n v="80"/>
    <n v="20"/>
    <x v="32"/>
  </r>
  <r>
    <s v="A00974"/>
    <s v="North"/>
    <s v="Ling"/>
    <x v="0"/>
    <m/>
    <d v="2021-06-22T00:00:00"/>
    <d v="2021-07-19T00:00:00"/>
    <n v="2"/>
    <n v="140"/>
    <m/>
    <m/>
    <n v="0.25"/>
    <n v="55.89"/>
    <n v="55.89"/>
    <s v="Account"/>
    <n v="280"/>
    <n v="70"/>
    <x v="766"/>
  </r>
  <r>
    <s v="A00975"/>
    <s v="Northwest"/>
    <s v="Khan"/>
    <x v="1"/>
    <m/>
    <d v="2021-06-22T00:00:00"/>
    <d v="2021-07-21T00:00:00"/>
    <n v="2"/>
    <n v="140"/>
    <m/>
    <m/>
    <n v="0.5"/>
    <n v="227.13"/>
    <n v="227.13"/>
    <s v="Account"/>
    <n v="280"/>
    <n v="140"/>
    <x v="767"/>
  </r>
  <r>
    <s v="A00976"/>
    <s v="Northwest"/>
    <s v="Cartier"/>
    <x v="1"/>
    <m/>
    <d v="2021-06-22T00:00:00"/>
    <m/>
    <n v="2"/>
    <n v="140"/>
    <s v="Yes"/>
    <s v="Yes"/>
    <m/>
    <n v="593.44000000000005"/>
    <n v="0"/>
    <s v="Warranty"/>
    <n v="280"/>
    <n v="0"/>
    <x v="768"/>
  </r>
  <r>
    <s v="A00977"/>
    <s v="Central"/>
    <s v="Burton"/>
    <x v="1"/>
    <m/>
    <d v="2021-06-22T00:00:00"/>
    <m/>
    <n v="1"/>
    <n v="80"/>
    <m/>
    <m/>
    <m/>
    <n v="65.5"/>
    <n v="65.5"/>
    <s v="Account"/>
    <n v="80"/>
    <n v="0"/>
    <x v="769"/>
  </r>
  <r>
    <s v="A00978"/>
    <s v="East"/>
    <s v="Ling"/>
    <x v="1"/>
    <m/>
    <d v="2021-06-22T00:00:00"/>
    <m/>
    <n v="2"/>
    <n v="140"/>
    <m/>
    <m/>
    <m/>
    <n v="1137.74"/>
    <n v="1137.74"/>
    <s v="Account"/>
    <n v="280"/>
    <n v="0"/>
    <x v="770"/>
  </r>
  <r>
    <s v="A00979"/>
    <s v="Central"/>
    <s v="Cartier"/>
    <x v="3"/>
    <m/>
    <d v="2021-06-22T00:00:00"/>
    <m/>
    <n v="1"/>
    <n v="80"/>
    <m/>
    <m/>
    <m/>
    <n v="273"/>
    <n v="273"/>
    <s v="C.O.D."/>
    <n v="80"/>
    <n v="0"/>
    <x v="771"/>
  </r>
  <r>
    <s v="A00980"/>
    <s v="South"/>
    <s v="Lopez"/>
    <x v="2"/>
    <m/>
    <d v="2021-06-23T00:00:00"/>
    <d v="2021-06-25T00:00:00"/>
    <n v="1"/>
    <n v="80"/>
    <m/>
    <m/>
    <n v="0.25"/>
    <n v="270.45"/>
    <n v="270.45"/>
    <s v="Account"/>
    <n v="80"/>
    <n v="20"/>
    <x v="772"/>
  </r>
  <r>
    <s v="A00981"/>
    <s v="Central"/>
    <s v="Khan"/>
    <x v="0"/>
    <m/>
    <d v="2021-06-23T00:00:00"/>
    <d v="2021-07-03T00:00:00"/>
    <n v="1"/>
    <n v="80"/>
    <m/>
    <m/>
    <n v="1"/>
    <n v="180"/>
    <n v="180"/>
    <s v="P.O."/>
    <n v="80"/>
    <n v="80"/>
    <x v="19"/>
  </r>
  <r>
    <s v="A00982"/>
    <s v="South"/>
    <s v="Lopez"/>
    <x v="3"/>
    <m/>
    <d v="2021-06-23T00:00:00"/>
    <d v="2021-07-13T00:00:00"/>
    <n v="1"/>
    <n v="80"/>
    <m/>
    <m/>
    <n v="1"/>
    <n v="188.95"/>
    <n v="188.95"/>
    <s v="Account"/>
    <n v="80"/>
    <n v="80"/>
    <x v="773"/>
  </r>
  <r>
    <s v="A00983"/>
    <s v="Northeast"/>
    <s v="Ling"/>
    <x v="2"/>
    <m/>
    <d v="2021-06-23T00:00:00"/>
    <d v="2021-07-21T00:00:00"/>
    <n v="1"/>
    <n v="80"/>
    <m/>
    <m/>
    <n v="0.25"/>
    <n v="37.58"/>
    <n v="37.58"/>
    <s v="Account"/>
    <n v="80"/>
    <n v="20"/>
    <x v="774"/>
  </r>
  <r>
    <s v="A00984"/>
    <s v="Northwest"/>
    <s v="Cartier"/>
    <x v="1"/>
    <m/>
    <d v="2021-06-23T00:00:00"/>
    <d v="2021-07-19T00:00:00"/>
    <n v="1"/>
    <n v="80"/>
    <m/>
    <m/>
    <n v="0.5"/>
    <n v="20"/>
    <n v="20"/>
    <s v="Account"/>
    <n v="80"/>
    <n v="40"/>
    <x v="284"/>
  </r>
  <r>
    <s v="A00985"/>
    <s v="South"/>
    <s v="Burton"/>
    <x v="2"/>
    <m/>
    <d v="2021-06-23T00:00:00"/>
    <d v="2021-07-19T00:00:00"/>
    <n v="1"/>
    <n v="80"/>
    <m/>
    <m/>
    <n v="0.25"/>
    <n v="78.28"/>
    <n v="78.28"/>
    <s v="C.O.D."/>
    <n v="80"/>
    <n v="20"/>
    <x v="775"/>
  </r>
  <r>
    <s v="A00986"/>
    <s v="South"/>
    <s v="Ling"/>
    <x v="2"/>
    <m/>
    <d v="2021-06-23T00:00:00"/>
    <d v="2021-07-22T00:00:00"/>
    <n v="1"/>
    <n v="80"/>
    <m/>
    <m/>
    <n v="0.25"/>
    <n v="37.29"/>
    <n v="37.29"/>
    <s v="Account"/>
    <n v="80"/>
    <n v="20"/>
    <x v="776"/>
  </r>
  <r>
    <s v="A00987"/>
    <s v="North"/>
    <s v="Ling"/>
    <x v="2"/>
    <s v="Yes"/>
    <d v="2021-06-23T00:00:00"/>
    <m/>
    <n v="1"/>
    <n v="80"/>
    <m/>
    <m/>
    <m/>
    <n v="48.59"/>
    <n v="48.59"/>
    <s v="C.O.D."/>
    <n v="80"/>
    <n v="0"/>
    <x v="777"/>
  </r>
  <r>
    <s v="A00988"/>
    <s v="Central"/>
    <s v="Burton"/>
    <x v="0"/>
    <m/>
    <d v="2021-06-23T00:00:00"/>
    <m/>
    <n v="2"/>
    <n v="140"/>
    <m/>
    <m/>
    <m/>
    <n v="164.4"/>
    <n v="164.4"/>
    <s v="C.O.D."/>
    <n v="280"/>
    <n v="0"/>
    <x v="778"/>
  </r>
  <r>
    <s v="A00989"/>
    <s v="North"/>
    <s v="Ling"/>
    <x v="2"/>
    <m/>
    <d v="2021-06-24T00:00:00"/>
    <d v="2021-07-15T00:00:00"/>
    <n v="2"/>
    <n v="140"/>
    <m/>
    <m/>
    <n v="0.25"/>
    <n v="268.06"/>
    <n v="268.06"/>
    <s v="Account"/>
    <n v="280"/>
    <n v="70"/>
    <x v="779"/>
  </r>
  <r>
    <s v="A00990"/>
    <s v="West"/>
    <s v="Khan"/>
    <x v="2"/>
    <m/>
    <d v="2021-06-24T00:00:00"/>
    <d v="2021-07-23T00:00:00"/>
    <n v="1"/>
    <n v="80"/>
    <m/>
    <m/>
    <n v="0.25"/>
    <n v="19.2"/>
    <n v="19.2"/>
    <s v="P.O."/>
    <n v="80"/>
    <n v="20"/>
    <x v="72"/>
  </r>
  <r>
    <s v="A00991"/>
    <s v="North"/>
    <s v="Ling"/>
    <x v="0"/>
    <m/>
    <d v="2021-06-24T00:00:00"/>
    <d v="2021-07-19T00:00:00"/>
    <n v="2"/>
    <n v="140"/>
    <m/>
    <m/>
    <n v="0.25"/>
    <n v="21.33"/>
    <n v="21.33"/>
    <s v="Account"/>
    <n v="280"/>
    <n v="70"/>
    <x v="158"/>
  </r>
  <r>
    <s v="A00992"/>
    <s v="North"/>
    <s v="Burton"/>
    <x v="1"/>
    <m/>
    <d v="2021-06-24T00:00:00"/>
    <m/>
    <n v="1"/>
    <n v="80"/>
    <m/>
    <m/>
    <m/>
    <n v="7.5"/>
    <n v="7.5"/>
    <s v="C.O.D."/>
    <n v="80"/>
    <n v="0"/>
    <x v="780"/>
  </r>
  <r>
    <s v="A00993"/>
    <s v="North"/>
    <s v="Ling"/>
    <x v="2"/>
    <m/>
    <d v="2021-06-24T00:00:00"/>
    <m/>
    <n v="1"/>
    <n v="80"/>
    <m/>
    <m/>
    <m/>
    <n v="115.19"/>
    <n v="115.19"/>
    <s v="Account"/>
    <n v="80"/>
    <n v="0"/>
    <x v="781"/>
  </r>
  <r>
    <s v="A00994"/>
    <s v="North"/>
    <s v="Ling"/>
    <x v="2"/>
    <m/>
    <d v="2021-06-24T00:00:00"/>
    <m/>
    <n v="1"/>
    <n v="80"/>
    <m/>
    <m/>
    <m/>
    <n v="120"/>
    <n v="120"/>
    <s v="Account"/>
    <n v="80"/>
    <n v="0"/>
    <x v="761"/>
  </r>
  <r>
    <s v="A00995"/>
    <s v="East"/>
    <s v="Ling"/>
    <x v="2"/>
    <m/>
    <d v="2021-06-24T00:00:00"/>
    <m/>
    <n v="1"/>
    <n v="80"/>
    <m/>
    <m/>
    <m/>
    <n v="21"/>
    <n v="21"/>
    <s v="Account"/>
    <n v="80"/>
    <n v="0"/>
    <x v="782"/>
  </r>
  <r>
    <s v="A00996"/>
    <s v="East"/>
    <s v="Ling"/>
    <x v="0"/>
    <m/>
    <d v="2021-06-24T00:00:00"/>
    <m/>
    <n v="1"/>
    <n v="80"/>
    <m/>
    <m/>
    <m/>
    <n v="58.89"/>
    <n v="58.89"/>
    <s v="C.O.D."/>
    <n v="80"/>
    <n v="0"/>
    <x v="783"/>
  </r>
  <r>
    <s v="A00997"/>
    <s v="Central"/>
    <s v="Burton"/>
    <x v="2"/>
    <m/>
    <d v="2021-06-24T00:00:00"/>
    <m/>
    <n v="1"/>
    <n v="80"/>
    <m/>
    <m/>
    <m/>
    <n v="32.67"/>
    <n v="32.67"/>
    <s v="C.O.D."/>
    <n v="80"/>
    <n v="0"/>
    <x v="784"/>
  </r>
  <r>
    <s v="A00998"/>
    <s v="Southeast"/>
    <s v="Burton"/>
    <x v="3"/>
    <m/>
    <d v="2021-06-24T00:00:00"/>
    <m/>
    <n v="2"/>
    <n v="140"/>
    <m/>
    <m/>
    <m/>
    <n v="205.28"/>
    <n v="205.28"/>
    <s v="C.O.D."/>
    <n v="280"/>
    <n v="0"/>
    <x v="785"/>
  </r>
  <r>
    <s v="A00999"/>
    <s v="Central"/>
    <s v="Khan"/>
    <x v="1"/>
    <m/>
    <d v="2021-06-24T00:00:00"/>
    <m/>
    <n v="2"/>
    <n v="140"/>
    <m/>
    <m/>
    <m/>
    <n v="223.65"/>
    <n v="223.65"/>
    <s v="Account"/>
    <n v="280"/>
    <n v="0"/>
    <x v="786"/>
  </r>
  <r>
    <s v="A01000"/>
    <s v="Northwest"/>
    <s v="Khan"/>
    <x v="3"/>
    <m/>
    <d v="2021-06-25T00:00:00"/>
    <d v="2021-07-16T00:00:00"/>
    <n v="1"/>
    <n v="80"/>
    <m/>
    <m/>
    <n v="6.25"/>
    <n v="20"/>
    <n v="20"/>
    <s v="C.O.D."/>
    <n v="80"/>
    <n v="500"/>
    <x v="787"/>
  </r>
  <r>
    <s v="A01001"/>
    <s v="Northwest"/>
    <s v="Khan"/>
    <x v="3"/>
    <m/>
    <d v="2021-06-25T00:00:00"/>
    <m/>
    <n v="1"/>
    <n v="80"/>
    <m/>
    <m/>
    <m/>
    <n v="415.28"/>
    <n v="415.28"/>
    <s v="P.O."/>
    <n v="80"/>
    <n v="0"/>
    <x v="788"/>
  </r>
  <r>
    <s v="A01002"/>
    <s v="Southeast"/>
    <s v="Khan"/>
    <x v="0"/>
    <m/>
    <d v="2021-06-26T00:00:00"/>
    <d v="2021-07-24T00:00:00"/>
    <n v="2"/>
    <n v="140"/>
    <m/>
    <m/>
    <n v="0.25"/>
    <n v="237.21"/>
    <n v="237.21"/>
    <s v="C.O.D."/>
    <n v="280"/>
    <n v="70"/>
    <x v="789"/>
  </r>
  <r>
    <s v="A01003"/>
    <s v="North"/>
    <s v="Ling"/>
    <x v="1"/>
    <m/>
    <d v="2021-06-28T00:00:00"/>
    <d v="2021-07-19T00:00:00"/>
    <n v="2"/>
    <n v="140"/>
    <m/>
    <m/>
    <n v="2.5"/>
    <n v="106.65"/>
    <n v="106.65"/>
    <s v="Account"/>
    <n v="280"/>
    <n v="700"/>
    <x v="790"/>
  </r>
  <r>
    <s v="A01004"/>
    <s v="Central"/>
    <s v="Cartier"/>
    <x v="1"/>
    <s v="Yes"/>
    <d v="2021-06-28T00:00:00"/>
    <m/>
    <n v="2"/>
    <n v="140"/>
    <m/>
    <m/>
    <m/>
    <n v="60"/>
    <n v="60"/>
    <s v="C.O.D."/>
    <n v="280"/>
    <n v="0"/>
    <x v="284"/>
  </r>
  <r>
    <s v="A01005"/>
    <s v="North"/>
    <s v="Ling"/>
    <x v="2"/>
    <m/>
    <d v="2021-06-29T00:00:00"/>
    <d v="2021-07-09T00:00:00"/>
    <n v="1"/>
    <n v="80"/>
    <m/>
    <m/>
    <n v="0.25"/>
    <n v="20.07"/>
    <n v="20.07"/>
    <s v="Account"/>
    <n v="80"/>
    <n v="20"/>
    <x v="791"/>
  </r>
  <r>
    <s v="A01006"/>
    <s v="South"/>
    <s v="Burton"/>
    <x v="1"/>
    <m/>
    <d v="2021-06-29T00:00:00"/>
    <d v="2021-07-15T00:00:00"/>
    <n v="2"/>
    <n v="140"/>
    <m/>
    <m/>
    <n v="0.5"/>
    <n v="215.99"/>
    <n v="215.99"/>
    <s v="Account"/>
    <n v="280"/>
    <n v="140"/>
    <x v="792"/>
  </r>
  <r>
    <s v="A01007"/>
    <s v="West"/>
    <s v="Khan"/>
    <x v="2"/>
    <m/>
    <d v="2021-06-29T00:00:00"/>
    <d v="2021-07-14T00:00:00"/>
    <n v="1"/>
    <n v="80"/>
    <m/>
    <m/>
    <n v="0.25"/>
    <n v="18"/>
    <n v="18"/>
    <s v="C.O.D."/>
    <n v="80"/>
    <n v="20"/>
    <x v="467"/>
  </r>
  <r>
    <s v="A01008"/>
    <s v="North"/>
    <s v="Ling"/>
    <x v="2"/>
    <m/>
    <d v="2021-06-29T00:00:00"/>
    <m/>
    <n v="1"/>
    <n v="80"/>
    <m/>
    <m/>
    <m/>
    <n v="43.01"/>
    <n v="43.01"/>
    <s v="C.O.D."/>
    <n v="80"/>
    <n v="0"/>
    <x v="793"/>
  </r>
  <r>
    <s v="A01009"/>
    <s v="North"/>
    <s v="Ling"/>
    <x v="0"/>
    <m/>
    <d v="2021-06-29T00:00:00"/>
    <m/>
    <n v="1"/>
    <n v="80"/>
    <m/>
    <m/>
    <m/>
    <n v="58.5"/>
    <n v="58.5"/>
    <s v="Account"/>
    <n v="80"/>
    <n v="0"/>
    <x v="794"/>
  </r>
  <r>
    <s v="A01010"/>
    <s v="Southeast"/>
    <s v="Khan"/>
    <x v="1"/>
    <m/>
    <d v="2021-06-29T00:00:00"/>
    <m/>
    <n v="1"/>
    <n v="80"/>
    <m/>
    <m/>
    <m/>
    <n v="146.72"/>
    <n v="146.72"/>
    <s v="C.O.D."/>
    <n v="80"/>
    <n v="0"/>
    <x v="795"/>
  </r>
  <r>
    <s v="A01011"/>
    <s v="Central"/>
    <s v="Cartier"/>
    <x v="4"/>
    <m/>
    <d v="2021-06-29T00:00:00"/>
    <m/>
    <n v="1"/>
    <n v="80"/>
    <m/>
    <m/>
    <m/>
    <n v="60"/>
    <n v="60"/>
    <s v="Account"/>
    <n v="80"/>
    <n v="0"/>
    <x v="284"/>
  </r>
  <r>
    <s v="A01012"/>
    <s v="Southeast"/>
    <s v="Burton"/>
    <x v="0"/>
    <m/>
    <d v="2021-06-29T00:00:00"/>
    <m/>
    <n v="2"/>
    <n v="140"/>
    <m/>
    <m/>
    <m/>
    <n v="180"/>
    <n v="180"/>
    <s v="C.O.D."/>
    <n v="280"/>
    <n v="0"/>
    <x v="57"/>
  </r>
  <r>
    <s v="A01013"/>
    <s v="East"/>
    <s v="Ling"/>
    <x v="4"/>
    <m/>
    <d v="2021-06-29T00:00:00"/>
    <m/>
    <n v="2"/>
    <n v="140"/>
    <m/>
    <m/>
    <m/>
    <n v="165"/>
    <n v="165"/>
    <s v="Account"/>
    <n v="280"/>
    <n v="0"/>
    <x v="796"/>
  </r>
  <r>
    <s v="A01014"/>
    <s v="South"/>
    <s v="Burton"/>
    <x v="4"/>
    <m/>
    <d v="2021-06-30T00:00:00"/>
    <d v="2021-07-12T00:00:00"/>
    <n v="2"/>
    <n v="140"/>
    <m/>
    <m/>
    <n v="1"/>
    <n v="183.54"/>
    <n v="183.54"/>
    <s v="Account"/>
    <n v="280"/>
    <n v="280"/>
    <x v="506"/>
  </r>
  <r>
    <s v="A01015"/>
    <s v="South"/>
    <s v="Burton"/>
    <x v="3"/>
    <m/>
    <d v="2021-06-30T00:00:00"/>
    <d v="2021-07-13T00:00:00"/>
    <n v="2"/>
    <n v="140"/>
    <m/>
    <m/>
    <n v="1.75"/>
    <n v="333.9"/>
    <n v="333.9"/>
    <s v="Account"/>
    <n v="280"/>
    <n v="490"/>
    <x v="797"/>
  </r>
  <r>
    <s v="A01016"/>
    <s v="Northwest"/>
    <s v="Khan"/>
    <x v="0"/>
    <s v="Yes"/>
    <d v="2021-06-30T00:00:00"/>
    <d v="2021-07-21T00:00:00"/>
    <n v="2"/>
    <n v="140"/>
    <m/>
    <m/>
    <n v="0.5"/>
    <n v="23.9"/>
    <n v="23.9"/>
    <s v="Account"/>
    <n v="280"/>
    <n v="140"/>
    <x v="798"/>
  </r>
  <r>
    <s v="A01017"/>
    <s v="Northwest"/>
    <s v="Khan"/>
    <x v="0"/>
    <s v="Yes"/>
    <d v="2021-06-30T00:00:00"/>
    <d v="2021-07-21T00:00:00"/>
    <n v="2"/>
    <n v="140"/>
    <m/>
    <m/>
    <n v="0.5"/>
    <n v="38.5"/>
    <n v="38.5"/>
    <s v="Account"/>
    <n v="280"/>
    <n v="140"/>
    <x v="799"/>
  </r>
  <r>
    <s v="A01018"/>
    <s v="Central"/>
    <s v="Khan"/>
    <x v="1"/>
    <m/>
    <d v="2021-06-30T00:00:00"/>
    <m/>
    <n v="2"/>
    <n v="140"/>
    <m/>
    <m/>
    <m/>
    <n v="103.18"/>
    <n v="103.18"/>
    <s v="C.O.D."/>
    <n v="280"/>
    <n v="0"/>
    <x v="800"/>
  </r>
  <r>
    <s v="A01019"/>
    <s v="Northwest"/>
    <s v="Khan"/>
    <x v="0"/>
    <m/>
    <d v="2021-06-30T00:00:00"/>
    <m/>
    <n v="1"/>
    <n v="80"/>
    <m/>
    <m/>
    <m/>
    <n v="68.5"/>
    <n v="68.5"/>
    <s v="Account"/>
    <n v="80"/>
    <n v="0"/>
    <x v="801"/>
  </r>
  <r>
    <s v="A01020"/>
    <s v="Southeast"/>
    <s v="Burton"/>
    <x v="3"/>
    <m/>
    <d v="2021-06-30T00:00:00"/>
    <m/>
    <n v="2"/>
    <n v="140"/>
    <m/>
    <m/>
    <m/>
    <n v="309.64"/>
    <n v="309.64"/>
    <s v="C.O.D."/>
    <n v="280"/>
    <n v="0"/>
    <x v="802"/>
  </r>
  <r>
    <s v="A01021"/>
    <s v="Northeast"/>
    <s v="Ling"/>
    <x v="4"/>
    <m/>
    <d v="2021-06-30T00:00:00"/>
    <m/>
    <n v="2"/>
    <n v="140"/>
    <m/>
    <m/>
    <m/>
    <n v="625.5"/>
    <n v="625.5"/>
    <s v="Account"/>
    <n v="280"/>
    <n v="0"/>
    <x v="803"/>
  </r>
  <r>
    <s v="A01022"/>
    <s v="North"/>
    <s v="Ling"/>
    <x v="3"/>
    <m/>
    <d v="2021-06-30T00:00:00"/>
    <m/>
    <n v="2"/>
    <n v="140"/>
    <m/>
    <m/>
    <m/>
    <n v="687.92"/>
    <n v="687.92"/>
    <s v="C.O.D."/>
    <n v="280"/>
    <n v="0"/>
    <x v="804"/>
  </r>
  <r>
    <s v="A01023"/>
    <s v="West"/>
    <s v="Khan"/>
    <x v="0"/>
    <m/>
    <d v="2021-06-30T00:00:00"/>
    <m/>
    <n v="1"/>
    <n v="80"/>
    <m/>
    <m/>
    <m/>
    <n v="110.69"/>
    <n v="110.69"/>
    <s v="P.O."/>
    <n v="80"/>
    <n v="0"/>
    <x v="805"/>
  </r>
  <r>
    <s v="A01024"/>
    <s v="Southwest"/>
    <s v="Burton"/>
    <x v="0"/>
    <m/>
    <d v="2021-06-30T00:00:00"/>
    <m/>
    <n v="2"/>
    <n v="140"/>
    <m/>
    <m/>
    <m/>
    <n v="151.81"/>
    <n v="151.81"/>
    <s v="C.O.D."/>
    <n v="280"/>
    <n v="0"/>
    <x v="806"/>
  </r>
  <r>
    <s v="A01025"/>
    <s v="North"/>
    <s v="Ling"/>
    <x v="0"/>
    <m/>
    <d v="2021-07-01T00:00:00"/>
    <m/>
    <n v="2"/>
    <n v="140"/>
    <m/>
    <m/>
    <m/>
    <n v="120"/>
    <n v="120"/>
    <s v="Account"/>
    <n v="280"/>
    <n v="0"/>
    <x v="761"/>
  </r>
  <r>
    <s v="A01026"/>
    <s v="West"/>
    <s v="Khan"/>
    <x v="2"/>
    <m/>
    <d v="2021-07-02T00:00:00"/>
    <m/>
    <n v="1"/>
    <n v="80"/>
    <m/>
    <m/>
    <m/>
    <n v="74.78"/>
    <n v="74.78"/>
    <s v="Account"/>
    <n v="80"/>
    <n v="0"/>
    <x v="807"/>
  </r>
  <r>
    <s v="A01027"/>
    <s v="Central"/>
    <s v="Cartier"/>
    <x v="4"/>
    <m/>
    <d v="2021-07-02T00:00:00"/>
    <m/>
    <n v="2"/>
    <n v="140"/>
    <m/>
    <m/>
    <m/>
    <n v="445.16"/>
    <n v="445.16"/>
    <s v="C.O.D."/>
    <n v="280"/>
    <n v="0"/>
    <x v="808"/>
  </r>
  <r>
    <s v="A01028"/>
    <s v="Central"/>
    <s v="Khan"/>
    <x v="0"/>
    <m/>
    <d v="2021-07-05T00:00:00"/>
    <d v="2021-07-20T00:00:00"/>
    <n v="2"/>
    <n v="140"/>
    <m/>
    <m/>
    <n v="0.5"/>
    <n v="85.32"/>
    <n v="85.32"/>
    <s v="Account"/>
    <n v="280"/>
    <n v="140"/>
    <x v="394"/>
  </r>
  <r>
    <s v="A01029"/>
    <s v="West"/>
    <s v="Khan"/>
    <x v="0"/>
    <m/>
    <d v="2021-07-05T00:00:00"/>
    <m/>
    <n v="2"/>
    <n v="140"/>
    <m/>
    <m/>
    <m/>
    <n v="180.33"/>
    <n v="180.33"/>
    <s v="Account"/>
    <n v="280"/>
    <n v="0"/>
    <x v="809"/>
  </r>
  <r>
    <s v="A01030"/>
    <s v="East"/>
    <s v="Ling"/>
    <x v="1"/>
    <m/>
    <d v="2021-07-05T00:00:00"/>
    <m/>
    <n v="2"/>
    <n v="140"/>
    <m/>
    <m/>
    <m/>
    <n v="21.33"/>
    <n v="21.33"/>
    <s v="Account"/>
    <n v="280"/>
    <n v="0"/>
    <x v="810"/>
  </r>
  <r>
    <s v="A01031"/>
    <s v="Northwest"/>
    <s v="Lopez"/>
    <x v="4"/>
    <m/>
    <d v="2021-07-05T00:00:00"/>
    <m/>
    <n v="2"/>
    <n v="140"/>
    <m/>
    <m/>
    <m/>
    <n v="1630.12"/>
    <n v="1630.12"/>
    <s v="C.O.D."/>
    <n v="280"/>
    <n v="0"/>
    <x v="811"/>
  </r>
  <r>
    <s v="A01032"/>
    <s v="South"/>
    <s v="Burton"/>
    <x v="2"/>
    <m/>
    <d v="2021-07-06T00:00:00"/>
    <d v="2021-07-13T00:00:00"/>
    <n v="1"/>
    <n v="80"/>
    <m/>
    <m/>
    <n v="0.25"/>
    <n v="122.36"/>
    <n v="122.36"/>
    <s v="Account"/>
    <n v="80"/>
    <n v="20"/>
    <x v="812"/>
  </r>
  <r>
    <s v="A01033"/>
    <s v="Northwest"/>
    <s v="Cartier"/>
    <x v="0"/>
    <m/>
    <d v="2021-07-06T00:00:00"/>
    <d v="2021-07-22T00:00:00"/>
    <n v="1"/>
    <n v="80"/>
    <m/>
    <m/>
    <n v="0.5"/>
    <n v="120"/>
    <n v="120"/>
    <s v="Account"/>
    <n v="80"/>
    <n v="40"/>
    <x v="28"/>
  </r>
  <r>
    <s v="A01034"/>
    <s v="North"/>
    <s v="Ling"/>
    <x v="0"/>
    <m/>
    <d v="2021-07-06T00:00:00"/>
    <m/>
    <n v="1"/>
    <n v="80"/>
    <m/>
    <m/>
    <m/>
    <n v="48.79"/>
    <n v="48.79"/>
    <s v="Account"/>
    <n v="80"/>
    <n v="0"/>
    <x v="813"/>
  </r>
  <r>
    <s v="A01035"/>
    <s v="North"/>
    <s v="Ling"/>
    <x v="1"/>
    <m/>
    <d v="2021-07-06T00:00:00"/>
    <m/>
    <n v="2"/>
    <n v="140"/>
    <m/>
    <m/>
    <m/>
    <n v="94.63"/>
    <n v="94.63"/>
    <s v="C.O.D."/>
    <n v="280"/>
    <n v="0"/>
    <x v="30"/>
  </r>
  <r>
    <s v="A01036"/>
    <s v="Southeast"/>
    <s v="Cartier"/>
    <x v="1"/>
    <m/>
    <d v="2021-07-06T00:00:00"/>
    <m/>
    <n v="1"/>
    <n v="80"/>
    <m/>
    <m/>
    <m/>
    <n v="142.38"/>
    <n v="142.38"/>
    <s v="C.O.D."/>
    <n v="80"/>
    <n v="0"/>
    <x v="814"/>
  </r>
  <r>
    <s v="A01037"/>
    <s v="North"/>
    <s v="Ling"/>
    <x v="1"/>
    <m/>
    <d v="2021-07-06T00:00:00"/>
    <m/>
    <n v="2"/>
    <n v="140"/>
    <m/>
    <m/>
    <m/>
    <n v="37.29"/>
    <n v="37.29"/>
    <s v="C.O.D."/>
    <n v="280"/>
    <n v="0"/>
    <x v="815"/>
  </r>
  <r>
    <s v="A01038"/>
    <s v="Southeast"/>
    <s v="Burton"/>
    <x v="3"/>
    <m/>
    <d v="2021-07-07T00:00:00"/>
    <d v="2021-07-21T00:00:00"/>
    <n v="2"/>
    <n v="140"/>
    <m/>
    <m/>
    <n v="1"/>
    <n v="46.86"/>
    <n v="46.86"/>
    <s v="P.O."/>
    <n v="280"/>
    <n v="280"/>
    <x v="816"/>
  </r>
  <r>
    <s v="A01039"/>
    <s v="Northwest"/>
    <s v="Khan"/>
    <x v="0"/>
    <s v="Yes"/>
    <d v="2021-07-07T00:00:00"/>
    <d v="2021-07-21T00:00:00"/>
    <n v="2"/>
    <n v="140"/>
    <m/>
    <m/>
    <n v="0.5"/>
    <n v="74.53"/>
    <n v="74.53"/>
    <s v="Account"/>
    <n v="280"/>
    <n v="140"/>
    <x v="251"/>
  </r>
  <r>
    <s v="A01040"/>
    <s v="North"/>
    <s v="Ling"/>
    <x v="2"/>
    <m/>
    <d v="2021-07-07T00:00:00"/>
    <m/>
    <n v="1"/>
    <n v="80"/>
    <m/>
    <m/>
    <m/>
    <n v="140.13"/>
    <n v="140.13"/>
    <s v="Account"/>
    <n v="80"/>
    <n v="0"/>
    <x v="817"/>
  </r>
  <r>
    <s v="A01041"/>
    <s v="East"/>
    <s v="Ling"/>
    <x v="1"/>
    <m/>
    <d v="2021-07-07T00:00:00"/>
    <m/>
    <n v="2"/>
    <n v="140"/>
    <m/>
    <m/>
    <m/>
    <n v="191.69"/>
    <n v="191.69"/>
    <s v="Account"/>
    <n v="280"/>
    <n v="0"/>
    <x v="818"/>
  </r>
  <r>
    <s v="A01042"/>
    <s v="Central"/>
    <s v="Burton"/>
    <x v="2"/>
    <m/>
    <d v="2021-07-07T00:00:00"/>
    <m/>
    <n v="1"/>
    <n v="80"/>
    <m/>
    <m/>
    <m/>
    <n v="64.34"/>
    <n v="64.34"/>
    <s v="C.O.D."/>
    <n v="80"/>
    <n v="0"/>
    <x v="764"/>
  </r>
  <r>
    <s v="A01043"/>
    <s v="South"/>
    <s v="Burton"/>
    <x v="1"/>
    <m/>
    <d v="2021-07-07T00:00:00"/>
    <m/>
    <n v="2"/>
    <n v="140"/>
    <m/>
    <m/>
    <m/>
    <n v="335.62"/>
    <n v="335.62"/>
    <s v="P.O."/>
    <n v="280"/>
    <n v="0"/>
    <x v="819"/>
  </r>
  <r>
    <s v="A01044"/>
    <s v="Southwest"/>
    <s v="Burton"/>
    <x v="1"/>
    <m/>
    <d v="2021-07-07T00:00:00"/>
    <m/>
    <n v="2"/>
    <n v="140"/>
    <m/>
    <m/>
    <m/>
    <n v="414.86"/>
    <n v="414.86"/>
    <s v="C.O.D."/>
    <n v="280"/>
    <n v="0"/>
    <x v="820"/>
  </r>
  <r>
    <s v="A01045"/>
    <s v="Central"/>
    <s v="Khan"/>
    <x v="3"/>
    <m/>
    <d v="2021-07-08T00:00:00"/>
    <d v="2021-07-19T00:00:00"/>
    <n v="2"/>
    <n v="140"/>
    <m/>
    <m/>
    <n v="1"/>
    <n v="312.19"/>
    <n v="312.19"/>
    <s v="C.O.D."/>
    <n v="280"/>
    <n v="280"/>
    <x v="821"/>
  </r>
  <r>
    <s v="A01046"/>
    <s v="Central"/>
    <s v="Cartier"/>
    <x v="4"/>
    <s v="Yes"/>
    <d v="2021-07-08T00:00:00"/>
    <m/>
    <n v="2"/>
    <n v="140"/>
    <m/>
    <m/>
    <m/>
    <n v="116.1"/>
    <n v="116.1"/>
    <s v="C.O.D."/>
    <n v="280"/>
    <n v="0"/>
    <x v="822"/>
  </r>
  <r>
    <s v="A01047"/>
    <s v="East"/>
    <s v="Ling"/>
    <x v="3"/>
    <m/>
    <d v="2021-07-08T00:00:00"/>
    <m/>
    <n v="2"/>
    <n v="140"/>
    <m/>
    <m/>
    <m/>
    <n v="187.55"/>
    <n v="187.55"/>
    <s v="C.O.D."/>
    <n v="280"/>
    <n v="0"/>
    <x v="823"/>
  </r>
  <r>
    <s v="A01048"/>
    <s v="Central"/>
    <s v="Burton"/>
    <x v="4"/>
    <m/>
    <d v="2021-07-08T00:00:00"/>
    <m/>
    <n v="2"/>
    <n v="140"/>
    <s v="Yes"/>
    <s v="Yes"/>
    <m/>
    <n v="3060.34"/>
    <n v="0"/>
    <s v="Warranty"/>
    <n v="280"/>
    <n v="0"/>
    <x v="824"/>
  </r>
  <r>
    <s v="A01049"/>
    <s v="Central"/>
    <s v="Burton"/>
    <x v="0"/>
    <m/>
    <d v="2021-07-09T00:00:00"/>
    <m/>
    <n v="2"/>
    <n v="140"/>
    <m/>
    <m/>
    <m/>
    <n v="250.83"/>
    <n v="250.83"/>
    <s v="C.O.D."/>
    <n v="280"/>
    <n v="0"/>
    <x v="825"/>
  </r>
  <r>
    <s v="A01050"/>
    <s v="South"/>
    <s v="Burton"/>
    <x v="0"/>
    <m/>
    <d v="2021-07-10T00:00:00"/>
    <m/>
    <n v="1"/>
    <n v="80"/>
    <m/>
    <m/>
    <m/>
    <n v="320.70999999999998"/>
    <n v="320.70999999999998"/>
    <s v="C.O.D."/>
    <n v="80"/>
    <n v="0"/>
    <x v="826"/>
  </r>
  <r>
    <s v="A01051"/>
    <s v="Central"/>
    <s v="Burton"/>
    <x v="0"/>
    <s v="Yes"/>
    <d v="2021-07-12T00:00:00"/>
    <d v="2021-07-21T00:00:00"/>
    <n v="1"/>
    <n v="80"/>
    <m/>
    <m/>
    <n v="0.75"/>
    <n v="74.95"/>
    <n v="74.95"/>
    <s v="C.O.D."/>
    <n v="80"/>
    <n v="60"/>
    <x v="827"/>
  </r>
  <r>
    <s v="A01052"/>
    <s v="Southeast"/>
    <s v="Burton"/>
    <x v="1"/>
    <s v="Yes"/>
    <d v="2021-07-12T00:00:00"/>
    <d v="2021-07-22T00:00:00"/>
    <n v="2"/>
    <n v="140"/>
    <m/>
    <m/>
    <n v="1.75"/>
    <n v="120"/>
    <n v="120"/>
    <s v="P.O."/>
    <n v="280"/>
    <n v="490"/>
    <x v="828"/>
  </r>
  <r>
    <s v="A01053"/>
    <s v="North"/>
    <s v="Ling"/>
    <x v="0"/>
    <m/>
    <d v="2021-07-12T00:00:00"/>
    <m/>
    <n v="2"/>
    <n v="140"/>
    <m/>
    <m/>
    <m/>
    <n v="169.02"/>
    <n v="169.02"/>
    <s v="Account"/>
    <n v="280"/>
    <n v="0"/>
    <x v="829"/>
  </r>
  <r>
    <s v="A01054"/>
    <s v="East"/>
    <s v="Ling"/>
    <x v="2"/>
    <m/>
    <d v="2021-07-12T00:00:00"/>
    <m/>
    <n v="2"/>
    <n v="140"/>
    <m/>
    <m/>
    <m/>
    <n v="145"/>
    <n v="145"/>
    <s v="C.O.D."/>
    <n v="280"/>
    <n v="0"/>
    <x v="830"/>
  </r>
  <r>
    <s v="A01055"/>
    <s v="Central"/>
    <s v="Cartier"/>
    <x v="4"/>
    <m/>
    <d v="2021-07-12T00:00:00"/>
    <m/>
    <n v="1"/>
    <n v="80"/>
    <m/>
    <m/>
    <m/>
    <n v="399.84"/>
    <n v="399.84"/>
    <s v="Account"/>
    <n v="80"/>
    <n v="0"/>
    <x v="831"/>
  </r>
  <r>
    <s v="A01056"/>
    <s v="Northeast"/>
    <s v="Burton"/>
    <x v="3"/>
    <m/>
    <d v="2021-07-12T00:00:00"/>
    <m/>
    <n v="1"/>
    <n v="80"/>
    <m/>
    <m/>
    <m/>
    <n v="464.21"/>
    <n v="464.21"/>
    <s v="C.O.D."/>
    <n v="80"/>
    <n v="0"/>
    <x v="832"/>
  </r>
  <r>
    <s v="A01057"/>
    <s v="Southeast"/>
    <s v="Khan"/>
    <x v="0"/>
    <s v="Yes"/>
    <d v="2021-07-13T00:00:00"/>
    <d v="2021-07-20T00:00:00"/>
    <n v="1"/>
    <n v="80"/>
    <m/>
    <m/>
    <n v="0.5"/>
    <n v="83.46"/>
    <n v="83.46"/>
    <s v="C.O.D."/>
    <n v="80"/>
    <n v="40"/>
    <x v="833"/>
  </r>
  <r>
    <s v="A01058"/>
    <s v="North"/>
    <s v="Ling"/>
    <x v="0"/>
    <m/>
    <d v="2021-07-13T00:00:00"/>
    <m/>
    <n v="2"/>
    <n v="140"/>
    <m/>
    <m/>
    <m/>
    <n v="58.5"/>
    <n v="58.5"/>
    <s v="Account"/>
    <n v="280"/>
    <n v="0"/>
    <x v="794"/>
  </r>
  <r>
    <s v="A01059"/>
    <s v="South"/>
    <s v="Burton"/>
    <x v="0"/>
    <m/>
    <d v="2021-07-13T00:00:00"/>
    <m/>
    <n v="1"/>
    <n v="80"/>
    <m/>
    <m/>
    <m/>
    <n v="61.18"/>
    <n v="61.18"/>
    <s v="Account"/>
    <n v="80"/>
    <n v="0"/>
    <x v="834"/>
  </r>
  <r>
    <s v="A01060"/>
    <s v="South"/>
    <s v="Burton"/>
    <x v="0"/>
    <m/>
    <d v="2021-07-13T00:00:00"/>
    <m/>
    <n v="1"/>
    <n v="80"/>
    <m/>
    <m/>
    <m/>
    <n v="220.73"/>
    <n v="220.73"/>
    <s v="C.O.D."/>
    <n v="80"/>
    <n v="0"/>
    <x v="835"/>
  </r>
  <r>
    <s v="A01061"/>
    <s v="Northeast"/>
    <s v="Ling"/>
    <x v="1"/>
    <s v="Yes"/>
    <d v="2021-07-13T00:00:00"/>
    <m/>
    <n v="2"/>
    <n v="140"/>
    <m/>
    <m/>
    <m/>
    <n v="66.86"/>
    <n v="66.86"/>
    <s v="C.O.D."/>
    <n v="280"/>
    <n v="0"/>
    <x v="836"/>
  </r>
  <r>
    <s v="A01062"/>
    <s v="Northwest"/>
    <s v="Cartier"/>
    <x v="1"/>
    <m/>
    <d v="2021-07-14T00:00:00"/>
    <m/>
    <n v="1"/>
    <n v="80"/>
    <m/>
    <m/>
    <m/>
    <n v="120"/>
    <n v="120"/>
    <s v="P.O."/>
    <n v="80"/>
    <n v="0"/>
    <x v="761"/>
  </r>
  <r>
    <s v="A01063"/>
    <s v="Northwest"/>
    <s v="Cartier"/>
    <x v="1"/>
    <m/>
    <d v="2021-07-14T00:00:00"/>
    <m/>
    <n v="1"/>
    <n v="80"/>
    <m/>
    <m/>
    <m/>
    <n v="120"/>
    <n v="120"/>
    <s v="P.O."/>
    <n v="80"/>
    <n v="0"/>
    <x v="761"/>
  </r>
  <r>
    <s v="A01064"/>
    <s v="Northwest"/>
    <s v="Cartier"/>
    <x v="1"/>
    <m/>
    <d v="2021-07-14T00:00:00"/>
    <m/>
    <n v="1"/>
    <n v="80"/>
    <m/>
    <m/>
    <m/>
    <n v="120"/>
    <n v="120"/>
    <s v="P.O."/>
    <n v="80"/>
    <n v="0"/>
    <x v="761"/>
  </r>
  <r>
    <s v="A01065"/>
    <s v="Southwest"/>
    <s v="Burton"/>
    <x v="0"/>
    <m/>
    <d v="2021-07-14T00:00:00"/>
    <m/>
    <n v="1"/>
    <n v="80"/>
    <m/>
    <m/>
    <m/>
    <n v="166.62"/>
    <n v="166.62"/>
    <s v="C.O.D."/>
    <n v="80"/>
    <n v="0"/>
    <x v="837"/>
  </r>
  <r>
    <s v="A01066"/>
    <s v="Northeast"/>
    <s v="Ling"/>
    <x v="1"/>
    <m/>
    <d v="2021-07-14T00:00:00"/>
    <m/>
    <n v="2"/>
    <n v="140"/>
    <m/>
    <m/>
    <m/>
    <n v="336.26"/>
    <n v="336.26"/>
    <s v="Account"/>
    <n v="280"/>
    <n v="0"/>
    <x v="838"/>
  </r>
  <r>
    <s v="A01067"/>
    <s v="Northwest"/>
    <s v="Khan"/>
    <x v="3"/>
    <m/>
    <d v="2021-07-14T00:00:00"/>
    <m/>
    <n v="2"/>
    <n v="140"/>
    <m/>
    <m/>
    <m/>
    <n v="1000.45"/>
    <n v="1000.45"/>
    <s v="Account"/>
    <n v="280"/>
    <n v="0"/>
    <x v="839"/>
  </r>
  <r>
    <s v="A01068"/>
    <s v="Central"/>
    <s v="Burton"/>
    <x v="4"/>
    <s v="Yes"/>
    <d v="2021-07-15T00:00:00"/>
    <d v="2021-07-15T00:00:00"/>
    <n v="1"/>
    <n v="80"/>
    <m/>
    <m/>
    <n v="1"/>
    <n v="310.93"/>
    <n v="310.93"/>
    <s v="C.O.D."/>
    <n v="80"/>
    <n v="80"/>
    <x v="840"/>
  </r>
  <r>
    <s v="A01069"/>
    <s v="Northeast"/>
    <s v="Ling"/>
    <x v="1"/>
    <m/>
    <d v="2021-07-15T00:00:00"/>
    <m/>
    <n v="2"/>
    <n v="140"/>
    <m/>
    <m/>
    <m/>
    <n v="450.2"/>
    <n v="450.2"/>
    <s v="Account"/>
    <n v="280"/>
    <n v="0"/>
    <x v="841"/>
  </r>
  <r>
    <s v="A01070"/>
    <s v="North"/>
    <s v="Ling"/>
    <x v="1"/>
    <m/>
    <d v="2021-07-15T00:00:00"/>
    <m/>
    <n v="2"/>
    <n v="140"/>
    <m/>
    <m/>
    <m/>
    <n v="186"/>
    <n v="186"/>
    <s v="Account"/>
    <n v="280"/>
    <n v="0"/>
    <x v="111"/>
  </r>
  <r>
    <s v="A01071"/>
    <s v="Central"/>
    <s v="Khan"/>
    <x v="1"/>
    <m/>
    <d v="2021-07-16T00:00:00"/>
    <d v="2021-07-29T00:00:00"/>
    <n v="1"/>
    <n v="80"/>
    <m/>
    <m/>
    <n v="1.5"/>
    <n v="1111.5"/>
    <n v="1111.5"/>
    <s v="P.O."/>
    <n v="80"/>
    <n v="120"/>
    <x v="842"/>
  </r>
  <r>
    <s v="A01072"/>
    <s v="East"/>
    <s v="Ling"/>
    <x v="3"/>
    <m/>
    <d v="2021-07-16T00:00:00"/>
    <m/>
    <n v="2"/>
    <n v="140"/>
    <m/>
    <m/>
    <m/>
    <n v="170"/>
    <n v="170"/>
    <s v="Account"/>
    <n v="280"/>
    <n v="0"/>
    <x v="321"/>
  </r>
  <r>
    <s v="A01073"/>
    <s v="North"/>
    <s v="Ling"/>
    <x v="1"/>
    <m/>
    <d v="2021-07-16T00:00:00"/>
    <m/>
    <n v="2"/>
    <n v="140"/>
    <m/>
    <m/>
    <m/>
    <n v="180"/>
    <n v="180"/>
    <s v="Account"/>
    <n v="280"/>
    <n v="0"/>
    <x v="57"/>
  </r>
  <r>
    <s v="A01074"/>
    <s v="Northwest"/>
    <s v="Cartier"/>
    <x v="0"/>
    <m/>
    <d v="2021-07-17T00:00:00"/>
    <d v="2021-07-26T00:00:00"/>
    <n v="1"/>
    <n v="80"/>
    <m/>
    <m/>
    <n v="0.75"/>
    <n v="48"/>
    <n v="48"/>
    <s v="C.O.D."/>
    <n v="80"/>
    <n v="60"/>
    <x v="843"/>
  </r>
  <r>
    <s v="A01075"/>
    <s v="Central"/>
    <s v="Burton"/>
    <x v="1"/>
    <m/>
    <d v="2021-07-17T00:00:00"/>
    <m/>
    <n v="2"/>
    <n v="140"/>
    <s v="Yes"/>
    <s v="Yes"/>
    <m/>
    <n v="1019.98"/>
    <n v="0"/>
    <s v="Warranty"/>
    <n v="280"/>
    <n v="0"/>
    <x v="844"/>
  </r>
  <r>
    <s v="A01076"/>
    <s v="Southeast"/>
    <s v="Burton"/>
    <x v="0"/>
    <m/>
    <d v="2021-07-19T00:00:00"/>
    <d v="2021-07-19T00:00:00"/>
    <n v="1"/>
    <n v="80"/>
    <m/>
    <m/>
    <n v="0.5"/>
    <n v="161.80000000000001"/>
    <n v="161.80000000000001"/>
    <s v="C.O.D."/>
    <n v="80"/>
    <n v="40"/>
    <x v="845"/>
  </r>
  <r>
    <s v="A01077"/>
    <s v="North"/>
    <s v="Ling"/>
    <x v="0"/>
    <m/>
    <d v="2021-07-19T00:00:00"/>
    <m/>
    <n v="2"/>
    <n v="140"/>
    <m/>
    <m/>
    <m/>
    <n v="61.24"/>
    <n v="61.24"/>
    <s v="C.O.D."/>
    <n v="280"/>
    <n v="0"/>
    <x v="846"/>
  </r>
  <r>
    <s v="A01078"/>
    <s v="West"/>
    <s v="Khan"/>
    <x v="1"/>
    <m/>
    <d v="2021-07-19T00:00:00"/>
    <m/>
    <n v="2"/>
    <n v="140"/>
    <m/>
    <m/>
    <m/>
    <n v="440.03"/>
    <n v="440.03"/>
    <s v="C.O.D."/>
    <n v="280"/>
    <n v="0"/>
    <x v="847"/>
  </r>
  <r>
    <s v="A01079"/>
    <s v="West"/>
    <s v="Khan"/>
    <x v="3"/>
    <m/>
    <d v="2021-07-19T00:00:00"/>
    <m/>
    <n v="2"/>
    <n v="140"/>
    <m/>
    <m/>
    <m/>
    <n v="351"/>
    <n v="351"/>
    <s v="Account"/>
    <n v="280"/>
    <n v="0"/>
    <x v="848"/>
  </r>
  <r>
    <s v="A01080"/>
    <s v="Central"/>
    <s v="Khan"/>
    <x v="1"/>
    <m/>
    <d v="2021-07-19T00:00:00"/>
    <m/>
    <n v="2"/>
    <n v="140"/>
    <m/>
    <m/>
    <m/>
    <n v="519.01"/>
    <n v="519.01"/>
    <s v="C.O.D."/>
    <n v="280"/>
    <n v="0"/>
    <x v="849"/>
  </r>
  <r>
    <s v="A01081"/>
    <s v="Southeast"/>
    <s v="Burton"/>
    <x v="0"/>
    <m/>
    <d v="2021-07-19T00:00:00"/>
    <m/>
    <n v="2"/>
    <n v="140"/>
    <m/>
    <m/>
    <m/>
    <n v="138.08000000000001"/>
    <n v="138.08000000000001"/>
    <s v="C.O.D."/>
    <n v="280"/>
    <n v="0"/>
    <x v="850"/>
  </r>
  <r>
    <s v="A01082"/>
    <s v="North"/>
    <s v="Ling"/>
    <x v="1"/>
    <m/>
    <d v="2021-07-19T00:00:00"/>
    <m/>
    <n v="2"/>
    <n v="140"/>
    <m/>
    <m/>
    <m/>
    <n v="1073.46"/>
    <n v="1073.46"/>
    <s v="Account"/>
    <n v="280"/>
    <n v="0"/>
    <x v="851"/>
  </r>
  <r>
    <s v="A01083"/>
    <s v="North"/>
    <s v="Ling"/>
    <x v="1"/>
    <m/>
    <d v="2021-07-19T00:00:00"/>
    <m/>
    <n v="2"/>
    <n v="140"/>
    <m/>
    <m/>
    <m/>
    <n v="48.49"/>
    <n v="48.49"/>
    <s v="Account"/>
    <n v="280"/>
    <n v="0"/>
    <x v="852"/>
  </r>
  <r>
    <s v="A01084"/>
    <s v="West"/>
    <s v="Khan"/>
    <x v="1"/>
    <m/>
    <d v="2021-07-19T00:00:00"/>
    <m/>
    <n v="1"/>
    <n v="80"/>
    <m/>
    <m/>
    <m/>
    <n v="45.24"/>
    <n v="45.24"/>
    <s v="Account"/>
    <n v="80"/>
    <n v="0"/>
    <x v="853"/>
  </r>
  <r>
    <s v="A01085"/>
    <s v="North"/>
    <s v="Ling"/>
    <x v="0"/>
    <m/>
    <d v="2021-07-19T00:00:00"/>
    <m/>
    <n v="1"/>
    <n v="80"/>
    <m/>
    <m/>
    <m/>
    <n v="288.42"/>
    <n v="288.42"/>
    <s v="C.O.D."/>
    <n v="80"/>
    <n v="0"/>
    <x v="854"/>
  </r>
  <r>
    <s v="A01086"/>
    <s v="Central"/>
    <s v="Burton"/>
    <x v="1"/>
    <m/>
    <d v="2021-07-20T00:00:00"/>
    <m/>
    <n v="1"/>
    <n v="80"/>
    <m/>
    <m/>
    <m/>
    <n v="38.5"/>
    <n v="38.5"/>
    <s v="Account"/>
    <n v="80"/>
    <n v="0"/>
    <x v="855"/>
  </r>
  <r>
    <s v="A01087"/>
    <s v="South"/>
    <s v="Burton"/>
    <x v="2"/>
    <m/>
    <d v="2021-07-20T00:00:00"/>
    <m/>
    <n v="1"/>
    <n v="80"/>
    <m/>
    <m/>
    <m/>
    <n v="108"/>
    <n v="108"/>
    <s v="Account"/>
    <n v="80"/>
    <n v="0"/>
    <x v="843"/>
  </r>
  <r>
    <s v="A01088"/>
    <s v="North"/>
    <s v="Ling"/>
    <x v="0"/>
    <m/>
    <d v="2021-07-20T00:00:00"/>
    <m/>
    <n v="2"/>
    <n v="140"/>
    <m/>
    <m/>
    <m/>
    <n v="142.85"/>
    <n v="142.85"/>
    <s v="Account"/>
    <n v="280"/>
    <n v="0"/>
    <x v="856"/>
  </r>
  <r>
    <s v="A01089"/>
    <s v="Central"/>
    <s v="Cartier"/>
    <x v="0"/>
    <m/>
    <d v="2021-07-21T00:00:00"/>
    <m/>
    <n v="1"/>
    <n v="80"/>
    <m/>
    <m/>
    <m/>
    <n v="85.94"/>
    <n v="85.94"/>
    <s v="Account"/>
    <n v="80"/>
    <n v="0"/>
    <x v="857"/>
  </r>
  <r>
    <s v="A01090"/>
    <s v="North"/>
    <s v="Ling"/>
    <x v="1"/>
    <m/>
    <d v="2021-07-21T00:00:00"/>
    <m/>
    <n v="2"/>
    <n v="140"/>
    <m/>
    <m/>
    <m/>
    <n v="21.33"/>
    <n v="21.33"/>
    <s v="Account"/>
    <n v="280"/>
    <n v="0"/>
    <x v="810"/>
  </r>
  <r>
    <s v="A01091"/>
    <s v="Northwest"/>
    <s v="Cartier"/>
    <x v="1"/>
    <m/>
    <d v="2021-07-21T00:00:00"/>
    <m/>
    <n v="2"/>
    <n v="140"/>
    <m/>
    <m/>
    <m/>
    <n v="602.66"/>
    <n v="602.66"/>
    <s v="C.O.D."/>
    <n v="280"/>
    <n v="0"/>
    <x v="858"/>
  </r>
  <r>
    <s v="A01092"/>
    <s v="Northwest"/>
    <s v="Cartier"/>
    <x v="0"/>
    <s v="Yes"/>
    <d v="2021-07-22T00:00:00"/>
    <m/>
    <n v="2"/>
    <n v="140"/>
    <m/>
    <m/>
    <m/>
    <n v="66.89"/>
    <n v="66.89"/>
    <s v="C.O.D."/>
    <n v="280"/>
    <n v="0"/>
    <x v="859"/>
  </r>
  <r>
    <s v="A01093"/>
    <s v="Northwest"/>
    <s v="Khan"/>
    <x v="3"/>
    <m/>
    <d v="2021-07-22T00:00:00"/>
    <m/>
    <n v="1"/>
    <n v="80"/>
    <m/>
    <m/>
    <m/>
    <n v="472.55"/>
    <n v="472.55"/>
    <s v="Account"/>
    <n v="80"/>
    <n v="0"/>
    <x v="860"/>
  </r>
  <r>
    <s v="A01094"/>
    <s v="Southeast"/>
    <s v="Cartier"/>
    <x v="0"/>
    <m/>
    <d v="2021-07-22T00:00:00"/>
    <m/>
    <n v="1"/>
    <n v="80"/>
    <m/>
    <m/>
    <m/>
    <n v="147.69999999999999"/>
    <n v="147.69999999999999"/>
    <s v="C.O.D."/>
    <n v="80"/>
    <n v="0"/>
    <x v="861"/>
  </r>
  <r>
    <s v="A01095"/>
    <s v="Southeast"/>
    <s v="Burton"/>
    <x v="0"/>
    <m/>
    <d v="2021-07-22T00:00:00"/>
    <m/>
    <n v="2"/>
    <n v="140"/>
    <m/>
    <m/>
    <m/>
    <n v="237.21"/>
    <n v="237.21"/>
    <s v="C.O.D."/>
    <n v="280"/>
    <n v="0"/>
    <x v="862"/>
  </r>
  <r>
    <s v="A01096"/>
    <s v="Northwest"/>
    <s v="Cartier"/>
    <x v="3"/>
    <m/>
    <d v="2021-07-22T00:00:00"/>
    <m/>
    <n v="1"/>
    <n v="80"/>
    <m/>
    <m/>
    <m/>
    <n v="128.81"/>
    <n v="128.81"/>
    <s v="C.O.D."/>
    <n v="80"/>
    <n v="0"/>
    <x v="863"/>
  </r>
  <r>
    <s v="A01097"/>
    <s v="Central"/>
    <s v="Cartier"/>
    <x v="0"/>
    <m/>
    <d v="2021-07-23T00:00:00"/>
    <m/>
    <n v="1"/>
    <n v="80"/>
    <m/>
    <m/>
    <m/>
    <n v="84.89"/>
    <n v="84.89"/>
    <s v="C.O.D."/>
    <n v="80"/>
    <n v="0"/>
    <x v="864"/>
  </r>
  <r>
    <s v="A01098"/>
    <s v="East"/>
    <s v="Ling"/>
    <x v="2"/>
    <m/>
    <d v="2021-07-24T00:00:00"/>
    <m/>
    <n v="1"/>
    <n v="80"/>
    <m/>
    <m/>
    <m/>
    <n v="122.32"/>
    <n v="122.32"/>
    <s v="Account"/>
    <n v="80"/>
    <n v="0"/>
    <x v="865"/>
  </r>
  <r>
    <s v="A01100"/>
    <s v="East"/>
    <s v="Ling"/>
    <x v="0"/>
    <m/>
    <d v="2021-07-29T00:00:00"/>
    <m/>
    <n v="2"/>
    <n v="140"/>
    <m/>
    <m/>
    <m/>
    <n v="210.45"/>
    <n v="210.45"/>
    <s v="C.O.D."/>
    <n v="280"/>
    <n v="0"/>
    <x v="866"/>
  </r>
  <r>
    <m/>
    <m/>
    <m/>
    <x v="5"/>
    <m/>
    <m/>
    <m/>
    <m/>
    <m/>
    <m/>
    <m/>
    <n v="858"/>
    <m/>
    <m/>
    <m/>
    <m/>
    <m/>
    <x v="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B4" firstHeaderRow="1" firstDataRow="1" firstDataCol="1"/>
  <pivotFields count="11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5" firstHeaderRow="1" firstDataRow="1" firstDataCol="1"/>
  <pivotFields count="11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emium Per Head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:B6" firstHeaderRow="1" firstDataRow="1" firstDataCol="1"/>
  <pivotFields count="11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2:E921" firstHeaderRow="1" firstDataRow="1" firstDataCol="1"/>
  <pivotFields count="18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69">
        <item x="780"/>
        <item x="748"/>
        <item x="751"/>
        <item x="669"/>
        <item x="747"/>
        <item x="749"/>
        <item x="741"/>
        <item x="698"/>
        <item x="699"/>
        <item x="782"/>
        <item x="810"/>
        <item x="501"/>
        <item x="447"/>
        <item x="43"/>
        <item x="454"/>
        <item x="692"/>
        <item x="760"/>
        <item x="694"/>
        <item x="727"/>
        <item x="738"/>
        <item x="176"/>
        <item x="261"/>
        <item x="750"/>
        <item x="388"/>
        <item x="784"/>
        <item x="229"/>
        <item x="389"/>
        <item x="386"/>
        <item x="3"/>
        <item x="815"/>
        <item x="310"/>
        <item x="177"/>
        <item x="467"/>
        <item x="855"/>
        <item x="561"/>
        <item x="72"/>
        <item x="73"/>
        <item x="256"/>
        <item x="791"/>
        <item x="51"/>
        <item x="180"/>
        <item x="32"/>
        <item x="428"/>
        <item x="80"/>
        <item x="644"/>
        <item x="74"/>
        <item x="697"/>
        <item x="793"/>
        <item x="101"/>
        <item x="734"/>
        <item x="375"/>
        <item x="337"/>
        <item x="490"/>
        <item x="452"/>
        <item x="853"/>
        <item x="224"/>
        <item x="733"/>
        <item x="142"/>
        <item x="567"/>
        <item x="571"/>
        <item x="150"/>
        <item x="124"/>
        <item x="630"/>
        <item x="654"/>
        <item x="488"/>
        <item x="108"/>
        <item x="98"/>
        <item x="583"/>
        <item x="852"/>
        <item x="777"/>
        <item x="813"/>
        <item x="273"/>
        <item x="104"/>
        <item x="425"/>
        <item x="623"/>
        <item x="61"/>
        <item x="753"/>
        <item x="742"/>
        <item x="95"/>
        <item x="147"/>
        <item x="729"/>
        <item x="234"/>
        <item x="412"/>
        <item x="151"/>
        <item x="323"/>
        <item x="558"/>
        <item x="347"/>
        <item x="287"/>
        <item x="476"/>
        <item x="605"/>
        <item x="718"/>
        <item x="156"/>
        <item x="292"/>
        <item x="129"/>
        <item x="37"/>
        <item x="318"/>
        <item x="538"/>
        <item x="184"/>
        <item x="188"/>
        <item x="174"/>
        <item x="776"/>
        <item x="774"/>
        <item x="262"/>
        <item x="377"/>
        <item x="451"/>
        <item x="237"/>
        <item x="794"/>
        <item x="217"/>
        <item x="328"/>
        <item x="783"/>
        <item x="218"/>
        <item x="740"/>
        <item x="284"/>
        <item x="315"/>
        <item x="668"/>
        <item x="834"/>
        <item x="846"/>
        <item x="87"/>
        <item x="536"/>
        <item x="713"/>
        <item x="465"/>
        <item x="430"/>
        <item x="221"/>
        <item x="764"/>
        <item x="541"/>
        <item x="230"/>
        <item x="627"/>
        <item x="475"/>
        <item x="735"/>
        <item x="343"/>
        <item x="4"/>
        <item x="135"/>
        <item x="289"/>
        <item x="769"/>
        <item x="164"/>
        <item x="168"/>
        <item x="503"/>
        <item x="172"/>
        <item x="648"/>
        <item x="75"/>
        <item x="836"/>
        <item x="859"/>
        <item x="720"/>
        <item x="137"/>
        <item x="314"/>
        <item x="801"/>
        <item x="115"/>
        <item x="709"/>
        <item x="631"/>
        <item x="575"/>
        <item x="47"/>
        <item x="473"/>
        <item x="655"/>
        <item x="290"/>
        <item x="434"/>
        <item x="203"/>
        <item x="674"/>
        <item x="442"/>
        <item x="173"/>
        <item x="113"/>
        <item x="165"/>
        <item x="468"/>
        <item x="297"/>
        <item x="807"/>
        <item x="744"/>
        <item x="487"/>
        <item x="464"/>
        <item x="587"/>
        <item x="422"/>
        <item x="148"/>
        <item x="288"/>
        <item x="271"/>
        <item x="25"/>
        <item x="593"/>
        <item x="338"/>
        <item x="619"/>
        <item x="715"/>
        <item x="161"/>
        <item x="33"/>
        <item x="554"/>
        <item x="15"/>
        <item x="484"/>
        <item x="373"/>
        <item x="316"/>
        <item x="317"/>
        <item x="336"/>
        <item x="276"/>
        <item x="576"/>
        <item x="732"/>
        <item x="640"/>
        <item x="634"/>
        <item x="420"/>
        <item x="864"/>
        <item x="103"/>
        <item x="679"/>
        <item x="393"/>
        <item x="40"/>
        <item x="326"/>
        <item x="706"/>
        <item x="857"/>
        <item x="222"/>
        <item x="240"/>
        <item x="417"/>
        <item x="201"/>
        <item x="119"/>
        <item x="130"/>
        <item x="472"/>
        <item x="385"/>
        <item x="348"/>
        <item x="673"/>
        <item x="701"/>
        <item x="671"/>
        <item x="254"/>
        <item x="390"/>
        <item x="11"/>
        <item x="66"/>
        <item x="731"/>
        <item x="632"/>
        <item x="249"/>
        <item x="158"/>
        <item x="384"/>
        <item x="255"/>
        <item x="183"/>
        <item x="300"/>
        <item x="339"/>
        <item x="597"/>
        <item x="270"/>
        <item x="582"/>
        <item x="93"/>
        <item x="77"/>
        <item x="415"/>
        <item x="30"/>
        <item x="114"/>
        <item x="564"/>
        <item x="7"/>
        <item x="482"/>
        <item x="94"/>
        <item x="84"/>
        <item x="433"/>
        <item x="574"/>
        <item x="8"/>
        <item x="690"/>
        <item x="250"/>
        <item x="208"/>
        <item x="402"/>
        <item x="657"/>
        <item x="302"/>
        <item x="775"/>
        <item x="6"/>
        <item x="305"/>
        <item x="441"/>
        <item x="612"/>
        <item x="746"/>
        <item x="333"/>
        <item x="291"/>
        <item x="70"/>
        <item x="379"/>
        <item x="722"/>
        <item x="681"/>
        <item x="185"/>
        <item x="546"/>
        <item x="81"/>
        <item x="800"/>
        <item x="448"/>
        <item x="286"/>
        <item x="684"/>
        <item x="50"/>
        <item x="622"/>
        <item x="494"/>
        <item x="239"/>
        <item x="440"/>
        <item x="456"/>
        <item x="585"/>
        <item x="219"/>
        <item x="548"/>
        <item x="586"/>
        <item x="170"/>
        <item x="46"/>
        <item x="757"/>
        <item x="843"/>
        <item x="26"/>
        <item x="643"/>
        <item x="283"/>
        <item x="110"/>
        <item x="353"/>
        <item x="414"/>
        <item x="474"/>
        <item x="708"/>
        <item x="325"/>
        <item x="805"/>
        <item x="341"/>
        <item x="413"/>
        <item x="539"/>
        <item x="144"/>
        <item x="543"/>
        <item x="637"/>
        <item x="88"/>
        <item x="781"/>
        <item x="461"/>
        <item x="822"/>
        <item x="293"/>
        <item x="301"/>
        <item x="308"/>
        <item x="245"/>
        <item x="5"/>
        <item x="755"/>
        <item x="364"/>
        <item x="581"/>
        <item x="761"/>
        <item x="22"/>
        <item x="157"/>
        <item x="712"/>
        <item x="865"/>
        <item x="259"/>
        <item x="327"/>
        <item x="606"/>
        <item x="457"/>
        <item x="676"/>
        <item x="117"/>
        <item x="833"/>
        <item x="206"/>
        <item x="481"/>
        <item x="398"/>
        <item x="680"/>
        <item x="766"/>
        <item x="356"/>
        <item x="495"/>
        <item x="609"/>
        <item x="685"/>
        <item x="695"/>
        <item x="133"/>
        <item x="248"/>
        <item x="496"/>
        <item x="83"/>
        <item x="863"/>
        <item x="429"/>
        <item x="530"/>
        <item x="591"/>
        <item x="1"/>
        <item x="716"/>
        <item x="346"/>
        <item x="707"/>
        <item x="545"/>
        <item x="470"/>
        <item x="592"/>
        <item x="607"/>
        <item x="827"/>
        <item x="460"/>
        <item x="463"/>
        <item x="642"/>
        <item x="471"/>
        <item x="850"/>
        <item x="511"/>
        <item x="2"/>
        <item x="817"/>
        <item x="55"/>
        <item x="121"/>
        <item x="812"/>
        <item x="814"/>
        <item x="382"/>
        <item x="856"/>
        <item x="211"/>
        <item x="610"/>
        <item x="830"/>
        <item x="226"/>
        <item x="268"/>
        <item x="105"/>
        <item x="529"/>
        <item x="672"/>
        <item x="190"/>
        <item x="795"/>
        <item x="462"/>
        <item x="861"/>
        <item x="661"/>
        <item x="568"/>
        <item x="711"/>
        <item x="653"/>
        <item x="806"/>
        <item x="533"/>
        <item x="350"/>
        <item x="298"/>
        <item x="285"/>
        <item x="242"/>
        <item x="171"/>
        <item x="378"/>
        <item x="589"/>
        <item x="68"/>
        <item x="28"/>
        <item x="214"/>
        <item x="579"/>
        <item x="728"/>
        <item x="739"/>
        <item x="278"/>
        <item x="175"/>
        <item x="677"/>
        <item x="140"/>
        <item x="505"/>
        <item x="532"/>
        <item x="351"/>
        <item x="798"/>
        <item x="48"/>
        <item x="361"/>
        <item x="330"/>
        <item x="778"/>
        <item x="796"/>
        <item x="721"/>
        <item x="247"/>
        <item x="132"/>
        <item x="837"/>
        <item x="477"/>
        <item x="613"/>
        <item x="16"/>
        <item x="829"/>
        <item x="500"/>
        <item x="220"/>
        <item x="321"/>
        <item x="244"/>
        <item x="552"/>
        <item x="645"/>
        <item x="424"/>
        <item x="319"/>
        <item x="169"/>
        <item x="269"/>
        <item x="163"/>
        <item x="445"/>
        <item x="666"/>
        <item x="85"/>
        <item x="664"/>
        <item x="614"/>
        <item x="524"/>
        <item x="799"/>
        <item x="189"/>
        <item x="549"/>
        <item x="57"/>
        <item x="809"/>
        <item x="241"/>
        <item x="39"/>
        <item x="31"/>
        <item x="91"/>
        <item x="329"/>
        <item x="187"/>
        <item x="260"/>
        <item x="207"/>
        <item x="111"/>
        <item x="652"/>
        <item x="823"/>
        <item x="466"/>
        <item x="418"/>
        <item x="12"/>
        <item x="625"/>
        <item x="818"/>
        <item x="596"/>
        <item x="264"/>
        <item x="762"/>
        <item x="63"/>
        <item x="542"/>
        <item x="23"/>
        <item x="504"/>
        <item x="280"/>
        <item x="34"/>
        <item x="312"/>
        <item x="599"/>
        <item x="659"/>
        <item x="693"/>
        <item x="107"/>
        <item x="845"/>
        <item x="519"/>
        <item x="670"/>
        <item x="67"/>
        <item x="419"/>
        <item x="141"/>
        <item x="397"/>
        <item x="658"/>
        <item x="785"/>
        <item x="97"/>
        <item x="578"/>
        <item x="594"/>
        <item x="866"/>
        <item x="62"/>
        <item x="120"/>
        <item x="235"/>
        <item x="553"/>
        <item x="274"/>
        <item x="251"/>
        <item x="231"/>
        <item x="374"/>
        <item x="736"/>
        <item x="126"/>
        <item x="551"/>
        <item x="705"/>
        <item x="342"/>
        <item x="479"/>
        <item x="618"/>
        <item x="573"/>
        <item x="258"/>
        <item x="835"/>
        <item x="27"/>
        <item x="723"/>
        <item x="282"/>
        <item x="102"/>
        <item x="426"/>
        <item x="253"/>
        <item x="786"/>
        <item x="368"/>
        <item x="667"/>
        <item x="394"/>
        <item x="531"/>
        <item x="486"/>
        <item x="307"/>
        <item x="556"/>
        <item x="54"/>
        <item x="263"/>
        <item x="626"/>
        <item x="96"/>
        <item x="862"/>
        <item x="405"/>
        <item x="365"/>
        <item x="559"/>
        <item x="565"/>
        <item x="628"/>
        <item x="53"/>
        <item x="725"/>
        <item x="453"/>
        <item x="590"/>
        <item x="275"/>
        <item x="197"/>
        <item x="299"/>
        <item x="523"/>
        <item x="294"/>
        <item x="192"/>
        <item x="651"/>
        <item x="759"/>
        <item x="636"/>
        <item x="45"/>
        <item x="825"/>
        <item x="560"/>
        <item x="340"/>
        <item x="145"/>
        <item x="65"/>
        <item x="69"/>
        <item x="19"/>
        <item x="600"/>
        <item x="520"/>
        <item x="387"/>
        <item x="232"/>
        <item x="620"/>
        <item x="502"/>
        <item x="773"/>
        <item x="480"/>
        <item x="109"/>
        <item x="198"/>
        <item x="138"/>
        <item x="771"/>
        <item x="215"/>
        <item x="17"/>
        <item x="313"/>
        <item x="252"/>
        <item x="485"/>
        <item x="432"/>
        <item x="52"/>
        <item x="689"/>
        <item x="702"/>
        <item x="629"/>
        <item x="765"/>
        <item x="42"/>
        <item x="352"/>
        <item x="331"/>
        <item x="854"/>
        <item x="334"/>
        <item x="696"/>
        <item x="200"/>
        <item x="772"/>
        <item x="82"/>
        <item x="99"/>
        <item x="181"/>
        <item x="362"/>
        <item x="118"/>
        <item x="789"/>
        <item x="617"/>
        <item x="358"/>
        <item x="802"/>
        <item x="498"/>
        <item x="687"/>
        <item x="489"/>
        <item x="160"/>
        <item x="557"/>
        <item x="332"/>
        <item x="44"/>
        <item x="446"/>
        <item x="601"/>
        <item x="492"/>
        <item x="236"/>
        <item x="443"/>
        <item x="602"/>
        <item x="826"/>
        <item x="435"/>
        <item x="478"/>
        <item x="752"/>
        <item x="756"/>
        <item x="149"/>
        <item x="324"/>
        <item x="816"/>
        <item x="76"/>
        <item x="191"/>
        <item x="595"/>
        <item x="79"/>
        <item x="439"/>
        <item x="819"/>
        <item x="367"/>
        <item x="838"/>
        <item x="779"/>
        <item x="322"/>
        <item x="372"/>
        <item x="569"/>
        <item x="311"/>
        <item x="60"/>
        <item x="24"/>
        <item x="588"/>
        <item x="704"/>
        <item x="550"/>
        <item x="848"/>
        <item x="683"/>
        <item x="78"/>
        <item x="686"/>
        <item x="357"/>
        <item x="792"/>
        <item x="534"/>
        <item x="246"/>
        <item x="49"/>
        <item x="649"/>
        <item x="204"/>
        <item x="427"/>
        <item x="767"/>
        <item x="438"/>
        <item x="58"/>
        <item x="35"/>
        <item x="663"/>
        <item x="59"/>
        <item x="320"/>
        <item x="18"/>
        <item x="182"/>
        <item x="724"/>
        <item x="840"/>
        <item x="391"/>
        <item x="143"/>
        <item x="682"/>
        <item x="349"/>
        <item x="296"/>
        <item x="831"/>
        <item x="127"/>
        <item x="401"/>
        <item x="152"/>
        <item x="730"/>
        <item x="193"/>
        <item x="469"/>
        <item x="202"/>
        <item x="90"/>
        <item x="41"/>
        <item x="281"/>
        <item x="535"/>
        <item x="633"/>
        <item x="717"/>
        <item x="122"/>
        <item x="820"/>
        <item x="788"/>
        <item x="678"/>
        <item x="205"/>
        <item x="134"/>
        <item x="155"/>
        <item x="167"/>
        <item x="166"/>
        <item x="409"/>
        <item x="758"/>
        <item x="493"/>
        <item x="615"/>
        <item x="213"/>
        <item x="616"/>
        <item x="136"/>
        <item x="584"/>
        <item x="370"/>
        <item x="36"/>
        <item x="257"/>
        <item x="64"/>
        <item x="306"/>
        <item x="604"/>
        <item x="847"/>
        <item x="335"/>
        <item x="514"/>
        <item x="621"/>
        <item x="808"/>
        <item x="360"/>
        <item x="646"/>
        <item x="841"/>
        <item x="555"/>
        <item x="228"/>
        <item x="572"/>
        <item x="506"/>
        <item x="832"/>
        <item x="650"/>
        <item x="547"/>
        <item x="223"/>
        <item x="359"/>
        <item x="577"/>
        <item x="483"/>
        <item x="860"/>
        <item x="743"/>
        <item x="304"/>
        <item x="154"/>
        <item x="21"/>
        <item x="431"/>
        <item x="369"/>
        <item x="416"/>
        <item x="459"/>
        <item x="243"/>
        <item x="9"/>
        <item x="227"/>
        <item x="570"/>
        <item x="128"/>
        <item x="0"/>
        <item x="497"/>
        <item x="186"/>
        <item x="125"/>
        <item x="355"/>
        <item x="656"/>
        <item x="849"/>
        <item x="787"/>
        <item x="507"/>
        <item x="700"/>
        <item x="400"/>
        <item x="512"/>
        <item x="624"/>
        <item x="423"/>
        <item x="608"/>
        <item x="521"/>
        <item x="598"/>
        <item x="146"/>
        <item x="363"/>
        <item x="265"/>
        <item x="518"/>
        <item x="421"/>
        <item x="508"/>
        <item x="216"/>
        <item x="703"/>
        <item x="515"/>
        <item x="566"/>
        <item x="821"/>
        <item x="768"/>
        <item x="710"/>
        <item x="660"/>
        <item x="858"/>
        <item x="233"/>
        <item x="828"/>
        <item x="410"/>
        <item x="20"/>
        <item x="803"/>
        <item x="688"/>
        <item x="611"/>
        <item x="403"/>
        <item x="238"/>
        <item x="153"/>
        <item x="38"/>
        <item x="662"/>
        <item x="691"/>
        <item x="29"/>
        <item x="449"/>
        <item x="563"/>
        <item x="804"/>
        <item x="754"/>
        <item x="13"/>
        <item x="647"/>
        <item x="516"/>
        <item x="366"/>
        <item x="522"/>
        <item x="345"/>
        <item x="408"/>
        <item x="537"/>
        <item x="196"/>
        <item x="277"/>
        <item x="527"/>
        <item x="458"/>
        <item x="225"/>
        <item x="399"/>
        <item x="266"/>
        <item x="444"/>
        <item x="513"/>
        <item x="344"/>
        <item x="450"/>
        <item x="745"/>
        <item x="131"/>
        <item x="638"/>
        <item x="526"/>
        <item x="790"/>
        <item x="797"/>
        <item x="106"/>
        <item x="544"/>
        <item x="528"/>
        <item x="665"/>
        <item x="641"/>
        <item x="195"/>
        <item x="56"/>
        <item x="719"/>
        <item x="517"/>
        <item x="509"/>
        <item x="162"/>
        <item x="675"/>
        <item x="763"/>
        <item x="603"/>
        <item x="525"/>
        <item x="116"/>
        <item x="499"/>
        <item x="354"/>
        <item x="411"/>
        <item x="267"/>
        <item x="179"/>
        <item x="194"/>
        <item x="395"/>
        <item x="14"/>
        <item x="839"/>
        <item x="737"/>
        <item x="844"/>
        <item x="851"/>
        <item x="383"/>
        <item x="770"/>
        <item x="100"/>
        <item x="639"/>
        <item x="635"/>
        <item x="842"/>
        <item x="562"/>
        <item x="209"/>
        <item x="309"/>
        <item x="580"/>
        <item x="279"/>
        <item x="371"/>
        <item x="71"/>
        <item x="303"/>
        <item x="92"/>
        <item x="407"/>
        <item x="540"/>
        <item x="376"/>
        <item x="437"/>
        <item x="811"/>
        <item x="404"/>
        <item x="159"/>
        <item x="392"/>
        <item x="714"/>
        <item x="380"/>
        <item x="178"/>
        <item x="86"/>
        <item x="199"/>
        <item x="210"/>
        <item x="510"/>
        <item x="10"/>
        <item x="406"/>
        <item x="396"/>
        <item x="89"/>
        <item x="212"/>
        <item x="455"/>
        <item x="436"/>
        <item x="123"/>
        <item x="295"/>
        <item x="272"/>
        <item x="824"/>
        <item x="726"/>
        <item x="491"/>
        <item x="381"/>
        <item x="139"/>
        <item x="112"/>
        <item x="867"/>
        <item t="default"/>
      </items>
    </pivotField>
  </pivotFields>
  <rowFields count="2">
    <field x="3"/>
    <field x="17"/>
  </rowFields>
  <rowItems count="919">
    <i>
      <x/>
    </i>
    <i r="1">
      <x v="1"/>
    </i>
    <i r="1">
      <x v="5"/>
    </i>
    <i r="1">
      <x v="6"/>
    </i>
    <i r="1">
      <x v="7"/>
    </i>
    <i r="1">
      <x v="14"/>
    </i>
    <i r="1">
      <x v="15"/>
    </i>
    <i r="1">
      <x v="17"/>
    </i>
    <i r="1">
      <x v="19"/>
    </i>
    <i r="1">
      <x v="22"/>
    </i>
    <i r="1">
      <x v="23"/>
    </i>
    <i r="1">
      <x v="25"/>
    </i>
    <i r="1">
      <x v="26"/>
    </i>
    <i r="1">
      <x v="28"/>
    </i>
    <i r="1">
      <x v="35"/>
    </i>
    <i r="1">
      <x v="36"/>
    </i>
    <i r="1">
      <x v="40"/>
    </i>
    <i r="1">
      <x v="41"/>
    </i>
    <i r="1">
      <x v="49"/>
    </i>
    <i r="1">
      <x v="50"/>
    </i>
    <i r="1">
      <x v="52"/>
    </i>
    <i r="1">
      <x v="55"/>
    </i>
    <i r="1">
      <x v="56"/>
    </i>
    <i r="1">
      <x v="57"/>
    </i>
    <i r="1">
      <x v="58"/>
    </i>
    <i r="1">
      <x v="60"/>
    </i>
    <i r="1">
      <x v="62"/>
    </i>
    <i r="1">
      <x v="67"/>
    </i>
    <i r="1">
      <x v="70"/>
    </i>
    <i r="1">
      <x v="71"/>
    </i>
    <i r="1">
      <x v="72"/>
    </i>
    <i r="1">
      <x v="73"/>
    </i>
    <i r="1">
      <x v="75"/>
    </i>
    <i r="1">
      <x v="76"/>
    </i>
    <i r="1">
      <x v="78"/>
    </i>
    <i r="1">
      <x v="79"/>
    </i>
    <i r="1">
      <x v="83"/>
    </i>
    <i r="1">
      <x v="85"/>
    </i>
    <i r="1">
      <x v="86"/>
    </i>
    <i r="1">
      <x v="90"/>
    </i>
    <i r="1">
      <x v="91"/>
    </i>
    <i r="1">
      <x v="92"/>
    </i>
    <i r="1">
      <x v="96"/>
    </i>
    <i r="1">
      <x v="106"/>
    </i>
    <i r="1">
      <x v="107"/>
    </i>
    <i r="1">
      <x v="108"/>
    </i>
    <i r="1">
      <x v="109"/>
    </i>
    <i r="1">
      <x v="115"/>
    </i>
    <i r="1">
      <x v="116"/>
    </i>
    <i r="1">
      <x v="117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9"/>
    </i>
    <i r="1">
      <x v="130"/>
    </i>
    <i r="1">
      <x v="131"/>
    </i>
    <i r="1">
      <x v="132"/>
    </i>
    <i r="1">
      <x v="134"/>
    </i>
    <i r="1">
      <x v="138"/>
    </i>
    <i r="1">
      <x v="139"/>
    </i>
    <i r="1">
      <x v="141"/>
    </i>
    <i r="1">
      <x v="145"/>
    </i>
    <i r="1">
      <x v="146"/>
    </i>
    <i r="1">
      <x v="147"/>
    </i>
    <i r="1">
      <x v="148"/>
    </i>
    <i r="1">
      <x v="150"/>
    </i>
    <i r="1">
      <x v="153"/>
    </i>
    <i r="1">
      <x v="154"/>
    </i>
    <i r="1">
      <x v="155"/>
    </i>
    <i r="1">
      <x v="157"/>
    </i>
    <i r="1">
      <x v="158"/>
    </i>
    <i r="1">
      <x v="161"/>
    </i>
    <i r="1">
      <x v="162"/>
    </i>
    <i r="1">
      <x v="164"/>
    </i>
    <i r="1">
      <x v="166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6"/>
    </i>
    <i r="1">
      <x v="179"/>
    </i>
    <i r="1">
      <x v="180"/>
    </i>
    <i r="1">
      <x v="182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8"/>
    </i>
    <i r="1">
      <x v="199"/>
    </i>
    <i r="1">
      <x v="201"/>
    </i>
    <i r="1">
      <x v="202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5"/>
    </i>
    <i r="1">
      <x v="226"/>
    </i>
    <i r="1">
      <x v="227"/>
    </i>
    <i r="1">
      <x v="230"/>
    </i>
    <i r="1">
      <x v="231"/>
    </i>
    <i r="1">
      <x v="232"/>
    </i>
    <i r="1">
      <x v="235"/>
    </i>
    <i r="1">
      <x v="236"/>
    </i>
    <i r="1">
      <x v="238"/>
    </i>
    <i r="1">
      <x v="239"/>
    </i>
    <i r="1">
      <x v="242"/>
    </i>
    <i r="1">
      <x v="245"/>
    </i>
    <i r="1">
      <x v="246"/>
    </i>
    <i r="1">
      <x v="248"/>
    </i>
    <i r="1">
      <x v="250"/>
    </i>
    <i r="1">
      <x v="251"/>
    </i>
    <i r="1">
      <x v="252"/>
    </i>
    <i r="1">
      <x v="256"/>
    </i>
    <i r="1">
      <x v="261"/>
    </i>
    <i r="1">
      <x v="264"/>
    </i>
    <i r="1">
      <x v="266"/>
    </i>
    <i r="1">
      <x v="268"/>
    </i>
    <i r="1">
      <x v="270"/>
    </i>
    <i r="1">
      <x v="271"/>
    </i>
    <i r="1">
      <x v="272"/>
    </i>
    <i r="1">
      <x v="273"/>
    </i>
    <i r="1">
      <x v="274"/>
    </i>
    <i r="1">
      <x v="276"/>
    </i>
    <i r="1">
      <x v="277"/>
    </i>
    <i r="1">
      <x v="279"/>
    </i>
    <i r="1">
      <x v="283"/>
    </i>
    <i r="1">
      <x v="284"/>
    </i>
    <i r="1">
      <x v="289"/>
    </i>
    <i r="1">
      <x v="290"/>
    </i>
    <i r="1">
      <x v="295"/>
    </i>
    <i r="1">
      <x v="298"/>
    </i>
    <i r="1">
      <x v="301"/>
    </i>
    <i r="1">
      <x v="302"/>
    </i>
    <i r="1">
      <x v="303"/>
    </i>
    <i r="1">
      <x v="304"/>
    </i>
    <i r="1">
      <x v="306"/>
    </i>
    <i r="1">
      <x v="308"/>
    </i>
    <i r="1">
      <x v="309"/>
    </i>
    <i r="1">
      <x v="310"/>
    </i>
    <i r="1">
      <x v="311"/>
    </i>
    <i r="1">
      <x v="313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8"/>
    </i>
    <i r="1">
      <x v="331"/>
    </i>
    <i r="1">
      <x v="340"/>
    </i>
    <i r="1">
      <x v="342"/>
    </i>
    <i r="1">
      <x v="344"/>
    </i>
    <i r="1">
      <x v="345"/>
    </i>
    <i r="1">
      <x v="346"/>
    </i>
    <i r="1">
      <x v="351"/>
    </i>
    <i r="1">
      <x v="353"/>
    </i>
    <i r="1">
      <x v="355"/>
    </i>
    <i r="1">
      <x v="356"/>
    </i>
    <i r="1">
      <x v="360"/>
    </i>
    <i r="1">
      <x v="367"/>
    </i>
    <i r="1">
      <x v="368"/>
    </i>
    <i r="1">
      <x v="372"/>
    </i>
    <i r="1">
      <x v="375"/>
    </i>
    <i r="1">
      <x v="377"/>
    </i>
    <i r="1">
      <x v="378"/>
    </i>
    <i r="1">
      <x v="379"/>
    </i>
    <i r="1">
      <x v="380"/>
    </i>
    <i r="1">
      <x v="381"/>
    </i>
    <i r="1">
      <x v="383"/>
    </i>
    <i r="1">
      <x v="384"/>
    </i>
    <i r="1">
      <x v="386"/>
    </i>
    <i r="1">
      <x v="387"/>
    </i>
    <i r="1">
      <x v="388"/>
    </i>
    <i r="1">
      <x v="390"/>
    </i>
    <i r="1">
      <x v="392"/>
    </i>
    <i r="1">
      <x v="396"/>
    </i>
    <i r="1">
      <x v="398"/>
    </i>
    <i r="1">
      <x v="399"/>
    </i>
    <i r="1">
      <x v="400"/>
    </i>
    <i r="1">
      <x v="403"/>
    </i>
    <i r="1">
      <x v="405"/>
    </i>
    <i r="1">
      <x v="408"/>
    </i>
    <i r="1">
      <x v="409"/>
    </i>
    <i r="1">
      <x v="410"/>
    </i>
    <i r="1">
      <x v="411"/>
    </i>
    <i r="1">
      <x v="412"/>
    </i>
    <i r="1">
      <x v="414"/>
    </i>
    <i r="1">
      <x v="416"/>
    </i>
    <i r="1">
      <x v="417"/>
    </i>
    <i r="1">
      <x v="419"/>
    </i>
    <i r="1">
      <x v="420"/>
    </i>
    <i r="1">
      <x v="421"/>
    </i>
    <i r="1">
      <x v="423"/>
    </i>
    <i r="1">
      <x v="424"/>
    </i>
    <i r="1">
      <x v="425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6"/>
    </i>
    <i r="1">
      <x v="447"/>
    </i>
    <i r="1">
      <x v="448"/>
    </i>
    <i r="1">
      <x v="451"/>
    </i>
    <i r="1">
      <x v="452"/>
    </i>
    <i r="1">
      <x v="453"/>
    </i>
    <i r="1">
      <x v="454"/>
    </i>
    <i r="1">
      <x v="455"/>
    </i>
    <i r="1">
      <x v="457"/>
    </i>
    <i r="1">
      <x v="459"/>
    </i>
    <i r="1">
      <x v="460"/>
    </i>
    <i r="1">
      <x v="462"/>
    </i>
    <i r="1">
      <x v="463"/>
    </i>
    <i r="1">
      <x v="464"/>
    </i>
    <i r="1">
      <x v="465"/>
    </i>
    <i r="1">
      <x v="467"/>
    </i>
    <i r="1">
      <x v="469"/>
    </i>
    <i r="1">
      <x v="474"/>
    </i>
    <i r="1">
      <x v="475"/>
    </i>
    <i r="1">
      <x v="477"/>
    </i>
    <i r="1">
      <x v="480"/>
    </i>
    <i r="1">
      <x v="481"/>
    </i>
    <i r="1">
      <x v="482"/>
    </i>
    <i r="1">
      <x v="483"/>
    </i>
    <i r="1">
      <x v="484"/>
    </i>
    <i r="1">
      <x v="486"/>
    </i>
    <i r="1">
      <x v="491"/>
    </i>
    <i r="1">
      <x v="494"/>
    </i>
    <i r="1">
      <x v="495"/>
    </i>
    <i r="1">
      <x v="499"/>
    </i>
    <i r="1">
      <x v="501"/>
    </i>
    <i r="1">
      <x v="503"/>
    </i>
    <i r="1">
      <x v="505"/>
    </i>
    <i r="1">
      <x v="506"/>
    </i>
    <i r="1">
      <x v="508"/>
    </i>
    <i r="1">
      <x v="512"/>
    </i>
    <i r="1">
      <x v="514"/>
    </i>
    <i r="1">
      <x v="518"/>
    </i>
    <i r="1">
      <x v="522"/>
    </i>
    <i r="1">
      <x v="524"/>
    </i>
    <i r="1">
      <x v="526"/>
    </i>
    <i r="1">
      <x v="527"/>
    </i>
    <i r="1">
      <x v="533"/>
    </i>
    <i r="1">
      <x v="534"/>
    </i>
    <i r="1">
      <x v="538"/>
    </i>
    <i r="1">
      <x v="540"/>
    </i>
    <i r="1">
      <x v="541"/>
    </i>
    <i r="1">
      <x v="546"/>
    </i>
    <i r="1">
      <x v="549"/>
    </i>
    <i r="1">
      <x v="551"/>
    </i>
    <i r="1">
      <x v="553"/>
    </i>
    <i r="1">
      <x v="554"/>
    </i>
    <i r="1">
      <x v="555"/>
    </i>
    <i r="1">
      <x v="556"/>
    </i>
    <i r="1">
      <x v="560"/>
    </i>
    <i r="1">
      <x v="563"/>
    </i>
    <i r="1">
      <x v="564"/>
    </i>
    <i r="1">
      <x v="566"/>
    </i>
    <i r="1">
      <x v="567"/>
    </i>
    <i r="1">
      <x v="568"/>
    </i>
    <i r="1">
      <x v="572"/>
    </i>
    <i r="1">
      <x v="573"/>
    </i>
    <i r="1">
      <x v="574"/>
    </i>
    <i r="1">
      <x v="575"/>
    </i>
    <i r="1">
      <x v="577"/>
    </i>
    <i r="1">
      <x v="578"/>
    </i>
    <i r="1">
      <x v="582"/>
    </i>
    <i r="1">
      <x v="583"/>
    </i>
    <i r="1">
      <x v="586"/>
    </i>
    <i r="1">
      <x v="588"/>
    </i>
    <i r="1">
      <x v="593"/>
    </i>
    <i r="1">
      <x v="594"/>
    </i>
    <i r="1">
      <x v="600"/>
    </i>
    <i r="1">
      <x v="602"/>
    </i>
    <i r="1">
      <x v="605"/>
    </i>
    <i r="1">
      <x v="611"/>
    </i>
    <i r="1">
      <x v="613"/>
    </i>
    <i r="1">
      <x v="622"/>
    </i>
    <i r="1">
      <x v="624"/>
    </i>
    <i r="1">
      <x v="629"/>
    </i>
    <i r="1">
      <x v="636"/>
    </i>
    <i r="1">
      <x v="637"/>
    </i>
    <i r="1">
      <x v="638"/>
    </i>
    <i r="1">
      <x v="650"/>
    </i>
    <i r="1">
      <x v="656"/>
    </i>
    <i r="1">
      <x v="657"/>
    </i>
    <i r="1">
      <x v="665"/>
    </i>
    <i r="1">
      <x v="666"/>
    </i>
    <i r="1">
      <x v="668"/>
    </i>
    <i r="1">
      <x v="672"/>
    </i>
    <i r="1">
      <x v="674"/>
    </i>
    <i r="1">
      <x v="675"/>
    </i>
    <i r="1">
      <x v="676"/>
    </i>
    <i r="1">
      <x v="678"/>
    </i>
    <i r="1">
      <x v="679"/>
    </i>
    <i r="1">
      <x v="680"/>
    </i>
    <i r="1">
      <x v="686"/>
    </i>
    <i r="1">
      <x v="688"/>
    </i>
    <i r="1">
      <x v="691"/>
    </i>
    <i r="1">
      <x v="698"/>
    </i>
    <i r="1">
      <x v="703"/>
    </i>
    <i r="1">
      <x v="705"/>
    </i>
    <i r="1">
      <x v="706"/>
    </i>
    <i r="1">
      <x v="707"/>
    </i>
    <i r="1">
      <x v="709"/>
    </i>
    <i r="1">
      <x v="710"/>
    </i>
    <i r="1">
      <x v="712"/>
    </i>
    <i r="1">
      <x v="713"/>
    </i>
    <i r="1">
      <x v="715"/>
    </i>
    <i r="1">
      <x v="716"/>
    </i>
    <i r="1">
      <x v="718"/>
    </i>
    <i r="1">
      <x v="722"/>
    </i>
    <i r="1">
      <x v="723"/>
    </i>
    <i r="1">
      <x v="727"/>
    </i>
    <i r="1">
      <x v="728"/>
    </i>
    <i r="1">
      <x v="730"/>
    </i>
    <i r="1">
      <x v="733"/>
    </i>
    <i r="1">
      <x v="736"/>
    </i>
    <i r="1">
      <x v="738"/>
    </i>
    <i r="1">
      <x v="739"/>
    </i>
    <i r="1">
      <x v="744"/>
    </i>
    <i r="1">
      <x v="755"/>
    </i>
    <i r="1">
      <x v="758"/>
    </i>
    <i r="1">
      <x v="760"/>
    </i>
    <i r="1">
      <x v="761"/>
    </i>
    <i r="1">
      <x v="767"/>
    </i>
    <i r="1">
      <x v="768"/>
    </i>
    <i r="1">
      <x v="778"/>
    </i>
    <i r="1">
      <x v="785"/>
    </i>
    <i r="1">
      <x v="786"/>
    </i>
    <i r="1">
      <x v="794"/>
    </i>
    <i r="1">
      <x v="799"/>
    </i>
    <i r="1">
      <x v="802"/>
    </i>
    <i r="1">
      <x v="805"/>
    </i>
    <i r="1">
      <x v="809"/>
    </i>
    <i r="1">
      <x v="827"/>
    </i>
    <i r="1">
      <x v="835"/>
    </i>
    <i r="1">
      <x v="839"/>
    </i>
    <i r="1">
      <x v="855"/>
    </i>
    <i>
      <x v="1"/>
    </i>
    <i r="1">
      <x v="2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6"/>
    </i>
    <i r="1">
      <x v="18"/>
    </i>
    <i r="1">
      <x v="20"/>
    </i>
    <i r="1">
      <x v="21"/>
    </i>
    <i r="1">
      <x v="24"/>
    </i>
    <i r="1">
      <x v="27"/>
    </i>
    <i r="1">
      <x v="28"/>
    </i>
    <i r="1">
      <x v="30"/>
    </i>
    <i r="1">
      <x v="31"/>
    </i>
    <i r="1">
      <x v="32"/>
    </i>
    <i r="1">
      <x v="34"/>
    </i>
    <i r="1">
      <x v="35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50"/>
    </i>
    <i r="1">
      <x v="53"/>
    </i>
    <i r="1">
      <x v="61"/>
    </i>
    <i r="1">
      <x v="65"/>
    </i>
    <i r="1">
      <x v="66"/>
    </i>
    <i r="1">
      <x v="69"/>
    </i>
    <i r="1">
      <x v="72"/>
    </i>
    <i r="1">
      <x v="77"/>
    </i>
    <i r="1">
      <x v="81"/>
    </i>
    <i r="1">
      <x v="84"/>
    </i>
    <i r="1">
      <x v="87"/>
    </i>
    <i r="1">
      <x v="88"/>
    </i>
    <i r="1">
      <x v="94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4"/>
    </i>
    <i r="1">
      <x v="110"/>
    </i>
    <i r="1">
      <x v="111"/>
    </i>
    <i r="1">
      <x v="112"/>
    </i>
    <i r="1">
      <x v="113"/>
    </i>
    <i r="1">
      <x v="118"/>
    </i>
    <i r="1">
      <x v="119"/>
    </i>
    <i r="1">
      <x v="121"/>
    </i>
    <i r="1">
      <x v="123"/>
    </i>
    <i r="1">
      <x v="130"/>
    </i>
    <i r="1">
      <x v="136"/>
    </i>
    <i r="1">
      <x v="137"/>
    </i>
    <i r="1">
      <x v="144"/>
    </i>
    <i r="1">
      <x v="151"/>
    </i>
    <i r="1">
      <x v="152"/>
    </i>
    <i r="1">
      <x v="156"/>
    </i>
    <i r="1">
      <x v="163"/>
    </i>
    <i r="1">
      <x v="167"/>
    </i>
    <i r="1">
      <x v="175"/>
    </i>
    <i r="1">
      <x v="181"/>
    </i>
    <i r="1">
      <x v="183"/>
    </i>
    <i r="1">
      <x v="187"/>
    </i>
    <i r="1">
      <x v="193"/>
    </i>
    <i r="1">
      <x v="200"/>
    </i>
    <i r="1">
      <x v="203"/>
    </i>
    <i r="1">
      <x v="214"/>
    </i>
    <i r="1">
      <x v="216"/>
    </i>
    <i r="1">
      <x v="218"/>
    </i>
    <i r="1">
      <x v="221"/>
    </i>
    <i r="1">
      <x v="224"/>
    </i>
    <i r="1">
      <x v="233"/>
    </i>
    <i r="1">
      <x v="235"/>
    </i>
    <i r="1">
      <x v="237"/>
    </i>
    <i r="1">
      <x v="240"/>
    </i>
    <i r="1">
      <x v="241"/>
    </i>
    <i r="1">
      <x v="244"/>
    </i>
    <i r="1">
      <x v="247"/>
    </i>
    <i r="1">
      <x v="253"/>
    </i>
    <i r="1">
      <x v="260"/>
    </i>
    <i r="1">
      <x v="263"/>
    </i>
    <i r="1">
      <x v="265"/>
    </i>
    <i r="1">
      <x v="269"/>
    </i>
    <i r="1">
      <x v="270"/>
    </i>
    <i r="1">
      <x v="279"/>
    </i>
    <i r="1">
      <x v="280"/>
    </i>
    <i r="1">
      <x v="282"/>
    </i>
    <i r="1">
      <x v="285"/>
    </i>
    <i r="1">
      <x v="286"/>
    </i>
    <i r="1">
      <x v="287"/>
    </i>
    <i r="1">
      <x v="292"/>
    </i>
    <i r="1">
      <x v="294"/>
    </i>
    <i r="1">
      <x v="297"/>
    </i>
    <i r="1">
      <x v="300"/>
    </i>
    <i r="1">
      <x v="307"/>
    </i>
    <i r="1">
      <x v="308"/>
    </i>
    <i r="1">
      <x v="312"/>
    </i>
    <i r="1">
      <x v="329"/>
    </i>
    <i r="1">
      <x v="330"/>
    </i>
    <i r="1">
      <x v="332"/>
    </i>
    <i r="1">
      <x v="335"/>
    </i>
    <i r="1">
      <x v="336"/>
    </i>
    <i r="1">
      <x v="339"/>
    </i>
    <i r="1">
      <x v="343"/>
    </i>
    <i r="1">
      <x v="350"/>
    </i>
    <i r="1">
      <x v="352"/>
    </i>
    <i r="1">
      <x v="353"/>
    </i>
    <i r="1">
      <x v="354"/>
    </i>
    <i r="1">
      <x v="357"/>
    </i>
    <i r="1">
      <x v="363"/>
    </i>
    <i r="1">
      <x v="364"/>
    </i>
    <i r="1">
      <x v="369"/>
    </i>
    <i r="1">
      <x v="371"/>
    </i>
    <i r="1">
      <x v="374"/>
    </i>
    <i r="1">
      <x v="389"/>
    </i>
    <i r="1">
      <x v="391"/>
    </i>
    <i r="1">
      <x v="394"/>
    </i>
    <i r="1">
      <x v="397"/>
    </i>
    <i r="1">
      <x v="400"/>
    </i>
    <i r="1">
      <x v="433"/>
    </i>
    <i r="1">
      <x v="435"/>
    </i>
    <i r="1">
      <x v="464"/>
    </i>
    <i r="1">
      <x v="472"/>
    </i>
    <i r="1">
      <x v="488"/>
    </i>
    <i r="1">
      <x v="489"/>
    </i>
    <i r="1">
      <x v="492"/>
    </i>
    <i r="1">
      <x v="493"/>
    </i>
    <i r="1">
      <x v="496"/>
    </i>
    <i r="1">
      <x v="503"/>
    </i>
    <i r="1">
      <x v="504"/>
    </i>
    <i r="1">
      <x v="507"/>
    </i>
    <i r="1">
      <x v="517"/>
    </i>
    <i r="1">
      <x v="529"/>
    </i>
    <i r="1">
      <x v="531"/>
    </i>
    <i r="1">
      <x v="539"/>
    </i>
    <i r="1">
      <x v="540"/>
    </i>
    <i r="1">
      <x v="545"/>
    </i>
    <i r="1">
      <x v="558"/>
    </i>
    <i r="1">
      <x v="571"/>
    </i>
    <i r="1">
      <x v="581"/>
    </i>
    <i r="1">
      <x v="610"/>
    </i>
    <i r="1">
      <x v="682"/>
    </i>
    <i r="1">
      <x v="687"/>
    </i>
    <i r="1">
      <x v="734"/>
    </i>
    <i r="1">
      <x v="775"/>
    </i>
    <i>
      <x v="2"/>
    </i>
    <i r="1">
      <x v="112"/>
    </i>
    <i r="1">
      <x v="299"/>
    </i>
    <i r="1">
      <x v="341"/>
    </i>
    <i r="1">
      <x v="349"/>
    </i>
    <i r="1">
      <x v="362"/>
    </i>
    <i r="1">
      <x v="376"/>
    </i>
    <i r="1">
      <x v="382"/>
    </i>
    <i r="1">
      <x v="404"/>
    </i>
    <i r="1">
      <x v="407"/>
    </i>
    <i r="1">
      <x v="511"/>
    </i>
    <i r="1">
      <x v="515"/>
    </i>
    <i r="1">
      <x v="536"/>
    </i>
    <i r="1">
      <x v="548"/>
    </i>
    <i r="1">
      <x v="550"/>
    </i>
    <i r="1">
      <x v="562"/>
    </i>
    <i r="1">
      <x v="596"/>
    </i>
    <i r="1">
      <x v="598"/>
    </i>
    <i r="1">
      <x v="599"/>
    </i>
    <i r="1">
      <x v="603"/>
    </i>
    <i r="1">
      <x v="604"/>
    </i>
    <i r="1">
      <x v="612"/>
    </i>
    <i r="1">
      <x v="618"/>
    </i>
    <i r="1">
      <x v="626"/>
    </i>
    <i r="1">
      <x v="642"/>
    </i>
    <i r="1">
      <x v="646"/>
    </i>
    <i r="1">
      <x v="648"/>
    </i>
    <i r="1">
      <x v="651"/>
    </i>
    <i r="1">
      <x v="652"/>
    </i>
    <i r="1">
      <x v="655"/>
    </i>
    <i r="1">
      <x v="683"/>
    </i>
    <i r="1">
      <x v="689"/>
    </i>
    <i r="1">
      <x v="690"/>
    </i>
    <i r="1">
      <x v="694"/>
    </i>
    <i r="1">
      <x v="696"/>
    </i>
    <i r="1">
      <x v="699"/>
    </i>
    <i r="1">
      <x v="701"/>
    </i>
    <i r="1">
      <x v="729"/>
    </i>
    <i r="1">
      <x v="748"/>
    </i>
    <i r="1">
      <x v="752"/>
    </i>
    <i r="1">
      <x v="754"/>
    </i>
    <i r="1">
      <x v="757"/>
    </i>
    <i r="1">
      <x v="764"/>
    </i>
    <i r="1">
      <x v="772"/>
    </i>
    <i r="1">
      <x v="790"/>
    </i>
    <i r="1">
      <x v="795"/>
    </i>
    <i r="1">
      <x v="801"/>
    </i>
    <i r="1">
      <x v="803"/>
    </i>
    <i r="1">
      <x v="807"/>
    </i>
    <i r="1">
      <x v="810"/>
    </i>
    <i r="1">
      <x v="815"/>
    </i>
    <i r="1">
      <x v="821"/>
    </i>
    <i r="1">
      <x v="828"/>
    </i>
    <i r="1">
      <x v="832"/>
    </i>
    <i r="1">
      <x v="840"/>
    </i>
    <i r="1">
      <x v="848"/>
    </i>
    <i r="1">
      <x v="850"/>
    </i>
    <i r="1">
      <x v="856"/>
    </i>
    <i r="1">
      <x v="858"/>
    </i>
    <i r="1">
      <x v="859"/>
    </i>
    <i r="1">
      <x v="861"/>
    </i>
    <i r="1">
      <x v="863"/>
    </i>
    <i r="1">
      <x v="865"/>
    </i>
    <i r="1">
      <x v="866"/>
    </i>
    <i>
      <x v="3"/>
    </i>
    <i r="1">
      <x v="3"/>
    </i>
    <i r="1">
      <x v="142"/>
    </i>
    <i r="1">
      <x v="249"/>
    </i>
    <i r="1">
      <x v="275"/>
    </i>
    <i r="1">
      <x v="333"/>
    </i>
    <i r="1">
      <x v="334"/>
    </i>
    <i r="1">
      <x v="337"/>
    </i>
    <i r="1">
      <x v="347"/>
    </i>
    <i r="1">
      <x v="373"/>
    </i>
    <i r="1">
      <x v="385"/>
    </i>
    <i r="1">
      <x v="415"/>
    </i>
    <i r="1">
      <x v="445"/>
    </i>
    <i r="1">
      <x v="468"/>
    </i>
    <i r="1">
      <x v="473"/>
    </i>
    <i r="1">
      <x v="485"/>
    </i>
    <i r="1">
      <x v="497"/>
    </i>
    <i r="1">
      <x v="509"/>
    </i>
    <i r="1">
      <x v="513"/>
    </i>
    <i r="1">
      <x v="516"/>
    </i>
    <i r="1">
      <x v="520"/>
    </i>
    <i r="1">
      <x v="547"/>
    </i>
    <i r="1">
      <x v="552"/>
    </i>
    <i r="1">
      <x v="557"/>
    </i>
    <i r="1">
      <x v="559"/>
    </i>
    <i r="1">
      <x v="576"/>
    </i>
    <i r="1">
      <x v="580"/>
    </i>
    <i r="1">
      <x v="597"/>
    </i>
    <i r="1">
      <x v="601"/>
    </i>
    <i r="1">
      <x v="606"/>
    </i>
    <i r="1">
      <x v="620"/>
    </i>
    <i r="1">
      <x v="621"/>
    </i>
    <i r="1">
      <x v="623"/>
    </i>
    <i r="1">
      <x v="631"/>
    </i>
    <i r="1">
      <x v="643"/>
    </i>
    <i r="1">
      <x v="647"/>
    </i>
    <i r="1">
      <x v="664"/>
    </i>
    <i r="1">
      <x v="669"/>
    </i>
    <i r="1">
      <x v="671"/>
    </i>
    <i r="1">
      <x v="673"/>
    </i>
    <i r="1">
      <x v="681"/>
    </i>
    <i r="1">
      <x v="697"/>
    </i>
    <i r="1">
      <x v="704"/>
    </i>
    <i r="1">
      <x v="711"/>
    </i>
    <i r="1">
      <x v="714"/>
    </i>
    <i r="1">
      <x v="720"/>
    </i>
    <i r="1">
      <x v="725"/>
    </i>
    <i r="1">
      <x v="737"/>
    </i>
    <i r="1">
      <x v="741"/>
    </i>
    <i r="1">
      <x v="745"/>
    </i>
    <i r="1">
      <x v="747"/>
    </i>
    <i r="1">
      <x v="753"/>
    </i>
    <i r="1">
      <x v="765"/>
    </i>
    <i r="1">
      <x v="766"/>
    </i>
    <i r="1">
      <x v="770"/>
    </i>
    <i r="1">
      <x v="771"/>
    </i>
    <i r="1">
      <x v="774"/>
    </i>
    <i r="1">
      <x v="779"/>
    </i>
    <i r="1">
      <x v="783"/>
    </i>
    <i r="1">
      <x v="789"/>
    </i>
    <i r="1">
      <x v="792"/>
    </i>
    <i r="1">
      <x v="797"/>
    </i>
    <i r="1">
      <x v="800"/>
    </i>
    <i r="1">
      <x v="804"/>
    </i>
    <i r="1">
      <x v="806"/>
    </i>
    <i r="1">
      <x v="811"/>
    </i>
    <i r="1">
      <x v="813"/>
    </i>
    <i r="1">
      <x v="817"/>
    </i>
    <i r="1">
      <x v="818"/>
    </i>
    <i r="1">
      <x v="823"/>
    </i>
    <i r="1">
      <x v="824"/>
    </i>
    <i r="1">
      <x v="830"/>
    </i>
    <i r="1">
      <x v="833"/>
    </i>
    <i r="1">
      <x v="836"/>
    </i>
    <i r="1">
      <x v="837"/>
    </i>
    <i r="1">
      <x v="838"/>
    </i>
    <i r="1">
      <x v="841"/>
    </i>
    <i r="1">
      <x v="844"/>
    </i>
    <i r="1">
      <x v="846"/>
    </i>
    <i r="1">
      <x v="847"/>
    </i>
    <i r="1">
      <x v="849"/>
    </i>
    <i r="1">
      <x v="852"/>
    </i>
    <i r="1">
      <x v="853"/>
    </i>
    <i r="1">
      <x v="854"/>
    </i>
    <i r="1">
      <x v="857"/>
    </i>
    <i r="1">
      <x v="864"/>
    </i>
    <i>
      <x v="4"/>
    </i>
    <i r="1">
      <x/>
    </i>
    <i r="1">
      <x v="10"/>
    </i>
    <i r="1">
      <x v="29"/>
    </i>
    <i r="1">
      <x v="33"/>
    </i>
    <i r="1">
      <x v="46"/>
    </i>
    <i r="1">
      <x v="48"/>
    </i>
    <i r="1">
      <x v="51"/>
    </i>
    <i r="1">
      <x v="54"/>
    </i>
    <i r="1">
      <x v="59"/>
    </i>
    <i r="1">
      <x v="63"/>
    </i>
    <i r="1">
      <x v="64"/>
    </i>
    <i r="1">
      <x v="68"/>
    </i>
    <i r="1">
      <x v="74"/>
    </i>
    <i r="1">
      <x v="80"/>
    </i>
    <i r="1">
      <x v="82"/>
    </i>
    <i r="1">
      <x v="89"/>
    </i>
    <i r="1">
      <x v="93"/>
    </i>
    <i r="1">
      <x v="95"/>
    </i>
    <i r="1">
      <x v="103"/>
    </i>
    <i r="1">
      <x v="105"/>
    </i>
    <i r="1">
      <x v="112"/>
    </i>
    <i r="1">
      <x v="114"/>
    </i>
    <i r="1">
      <x v="117"/>
    </i>
    <i r="1">
      <x v="127"/>
    </i>
    <i r="1">
      <x v="128"/>
    </i>
    <i r="1">
      <x v="133"/>
    </i>
    <i r="1">
      <x v="135"/>
    </i>
    <i r="1">
      <x v="140"/>
    </i>
    <i r="1">
      <x v="143"/>
    </i>
    <i r="1">
      <x v="149"/>
    </i>
    <i r="1">
      <x v="150"/>
    </i>
    <i r="1">
      <x v="156"/>
    </i>
    <i r="1">
      <x v="159"/>
    </i>
    <i r="1">
      <x v="160"/>
    </i>
    <i r="1">
      <x v="165"/>
    </i>
    <i r="1">
      <x v="169"/>
    </i>
    <i r="1">
      <x v="174"/>
    </i>
    <i r="1">
      <x v="177"/>
    </i>
    <i r="1">
      <x v="178"/>
    </i>
    <i r="1">
      <x v="184"/>
    </i>
    <i r="1">
      <x v="185"/>
    </i>
    <i r="1">
      <x v="186"/>
    </i>
    <i r="1">
      <x v="196"/>
    </i>
    <i r="1">
      <x v="197"/>
    </i>
    <i r="1">
      <x v="206"/>
    </i>
    <i r="1">
      <x v="213"/>
    </i>
    <i r="1">
      <x v="215"/>
    </i>
    <i r="1">
      <x v="221"/>
    </i>
    <i r="1">
      <x v="223"/>
    </i>
    <i r="1">
      <x v="228"/>
    </i>
    <i r="1">
      <x v="229"/>
    </i>
    <i r="1">
      <x v="231"/>
    </i>
    <i r="1">
      <x v="234"/>
    </i>
    <i r="1">
      <x v="243"/>
    </i>
    <i r="1">
      <x v="254"/>
    </i>
    <i r="1">
      <x v="255"/>
    </i>
    <i r="1">
      <x v="257"/>
    </i>
    <i r="1">
      <x v="258"/>
    </i>
    <i r="1">
      <x v="259"/>
    </i>
    <i r="1">
      <x v="262"/>
    </i>
    <i r="1">
      <x v="267"/>
    </i>
    <i r="1">
      <x v="278"/>
    </i>
    <i r="1">
      <x v="281"/>
    </i>
    <i r="1">
      <x v="288"/>
    </i>
    <i r="1">
      <x v="291"/>
    </i>
    <i r="1">
      <x v="293"/>
    </i>
    <i r="1">
      <x v="296"/>
    </i>
    <i r="1">
      <x v="305"/>
    </i>
    <i r="1">
      <x v="308"/>
    </i>
    <i r="1">
      <x v="314"/>
    </i>
    <i r="1">
      <x v="315"/>
    </i>
    <i r="1">
      <x v="327"/>
    </i>
    <i r="1">
      <x v="337"/>
    </i>
    <i r="1">
      <x v="338"/>
    </i>
    <i r="1">
      <x v="342"/>
    </i>
    <i r="1">
      <x v="348"/>
    </i>
    <i r="1">
      <x v="358"/>
    </i>
    <i r="1">
      <x v="359"/>
    </i>
    <i r="1">
      <x v="361"/>
    </i>
    <i r="1">
      <x v="365"/>
    </i>
    <i r="1">
      <x v="366"/>
    </i>
    <i r="1">
      <x v="370"/>
    </i>
    <i r="1">
      <x v="387"/>
    </i>
    <i r="1">
      <x v="393"/>
    </i>
    <i r="1">
      <x v="395"/>
    </i>
    <i r="1">
      <x v="401"/>
    </i>
    <i r="1">
      <x v="402"/>
    </i>
    <i r="1">
      <x v="406"/>
    </i>
    <i r="1">
      <x v="413"/>
    </i>
    <i r="1">
      <x v="418"/>
    </i>
    <i r="1">
      <x v="422"/>
    </i>
    <i r="1">
      <x v="426"/>
    </i>
    <i r="1">
      <x v="427"/>
    </i>
    <i r="1">
      <x v="428"/>
    </i>
    <i r="1">
      <x v="433"/>
    </i>
    <i r="1">
      <x v="436"/>
    </i>
    <i r="1">
      <x v="437"/>
    </i>
    <i r="1">
      <x v="438"/>
    </i>
    <i r="1">
      <x v="443"/>
    </i>
    <i r="1">
      <x v="448"/>
    </i>
    <i r="1">
      <x v="449"/>
    </i>
    <i r="1">
      <x v="450"/>
    </i>
    <i r="1">
      <x v="456"/>
    </i>
    <i r="1">
      <x v="458"/>
    </i>
    <i r="1">
      <x v="461"/>
    </i>
    <i r="1">
      <x v="464"/>
    </i>
    <i r="1">
      <x v="466"/>
    </i>
    <i r="1">
      <x v="470"/>
    </i>
    <i r="1">
      <x v="471"/>
    </i>
    <i r="1">
      <x v="476"/>
    </i>
    <i r="1">
      <x v="478"/>
    </i>
    <i r="1">
      <x v="479"/>
    </i>
    <i r="1">
      <x v="487"/>
    </i>
    <i r="1">
      <x v="490"/>
    </i>
    <i r="1">
      <x v="498"/>
    </i>
    <i r="1">
      <x v="500"/>
    </i>
    <i r="1">
      <x v="502"/>
    </i>
    <i r="1">
      <x v="510"/>
    </i>
    <i r="1">
      <x v="518"/>
    </i>
    <i r="1">
      <x v="519"/>
    </i>
    <i r="1">
      <x v="521"/>
    </i>
    <i r="1">
      <x v="523"/>
    </i>
    <i r="1">
      <x v="525"/>
    </i>
    <i r="1">
      <x v="528"/>
    </i>
    <i r="1">
      <x v="530"/>
    </i>
    <i r="1">
      <x v="532"/>
    </i>
    <i r="1">
      <x v="533"/>
    </i>
    <i r="1">
      <x v="535"/>
    </i>
    <i r="1">
      <x v="537"/>
    </i>
    <i r="1">
      <x v="540"/>
    </i>
    <i r="1">
      <x v="542"/>
    </i>
    <i r="1">
      <x v="543"/>
    </i>
    <i r="1">
      <x v="544"/>
    </i>
    <i r="1">
      <x v="553"/>
    </i>
    <i r="1">
      <x v="561"/>
    </i>
    <i r="1">
      <x v="565"/>
    </i>
    <i r="1">
      <x v="569"/>
    </i>
    <i r="1">
      <x v="570"/>
    </i>
    <i r="1">
      <x v="579"/>
    </i>
    <i r="1">
      <x v="584"/>
    </i>
    <i r="1">
      <x v="585"/>
    </i>
    <i r="1">
      <x v="587"/>
    </i>
    <i r="1">
      <x v="589"/>
    </i>
    <i r="1">
      <x v="590"/>
    </i>
    <i r="1">
      <x v="591"/>
    </i>
    <i r="1">
      <x v="592"/>
    </i>
    <i r="1">
      <x v="593"/>
    </i>
    <i r="1">
      <x v="595"/>
    </i>
    <i r="1">
      <x v="607"/>
    </i>
    <i r="1">
      <x v="608"/>
    </i>
    <i r="1">
      <x v="609"/>
    </i>
    <i r="1">
      <x v="614"/>
    </i>
    <i r="1">
      <x v="615"/>
    </i>
    <i r="1">
      <x v="616"/>
    </i>
    <i r="1">
      <x v="617"/>
    </i>
    <i r="1">
      <x v="619"/>
    </i>
    <i r="1">
      <x v="625"/>
    </i>
    <i r="1">
      <x v="627"/>
    </i>
    <i r="1">
      <x v="628"/>
    </i>
    <i r="1">
      <x v="630"/>
    </i>
    <i r="1">
      <x v="632"/>
    </i>
    <i r="1">
      <x v="633"/>
    </i>
    <i r="1">
      <x v="634"/>
    </i>
    <i r="1">
      <x v="635"/>
    </i>
    <i r="1">
      <x v="639"/>
    </i>
    <i r="1">
      <x v="640"/>
    </i>
    <i r="1">
      <x v="641"/>
    </i>
    <i r="1">
      <x v="644"/>
    </i>
    <i r="1">
      <x v="645"/>
    </i>
    <i r="1">
      <x v="649"/>
    </i>
    <i r="1">
      <x v="653"/>
    </i>
    <i r="1">
      <x v="654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7"/>
    </i>
    <i r="1">
      <x v="670"/>
    </i>
    <i r="1">
      <x v="677"/>
    </i>
    <i r="1">
      <x v="684"/>
    </i>
    <i r="1">
      <x v="685"/>
    </i>
    <i r="1">
      <x v="692"/>
    </i>
    <i r="1">
      <x v="693"/>
    </i>
    <i r="1">
      <x v="695"/>
    </i>
    <i r="1">
      <x v="696"/>
    </i>
    <i r="1">
      <x v="700"/>
    </i>
    <i r="1">
      <x v="702"/>
    </i>
    <i r="1">
      <x v="708"/>
    </i>
    <i r="1">
      <x v="717"/>
    </i>
    <i r="1">
      <x v="719"/>
    </i>
    <i r="1">
      <x v="720"/>
    </i>
    <i r="1">
      <x v="721"/>
    </i>
    <i r="1">
      <x v="724"/>
    </i>
    <i r="1">
      <x v="726"/>
    </i>
    <i r="1">
      <x v="731"/>
    </i>
    <i r="1">
      <x v="732"/>
    </i>
    <i r="1">
      <x v="735"/>
    </i>
    <i r="1">
      <x v="740"/>
    </i>
    <i r="1">
      <x v="742"/>
    </i>
    <i r="1">
      <x v="743"/>
    </i>
    <i r="1">
      <x v="746"/>
    </i>
    <i r="1">
      <x v="749"/>
    </i>
    <i r="1">
      <x v="750"/>
    </i>
    <i r="1">
      <x v="751"/>
    </i>
    <i r="1">
      <x v="756"/>
    </i>
    <i r="1">
      <x v="759"/>
    </i>
    <i r="1">
      <x v="762"/>
    </i>
    <i r="1">
      <x v="763"/>
    </i>
    <i r="1">
      <x v="769"/>
    </i>
    <i r="1">
      <x v="773"/>
    </i>
    <i r="1">
      <x v="776"/>
    </i>
    <i r="1">
      <x v="777"/>
    </i>
    <i r="1">
      <x v="780"/>
    </i>
    <i r="1">
      <x v="781"/>
    </i>
    <i r="1">
      <x v="782"/>
    </i>
    <i r="1">
      <x v="784"/>
    </i>
    <i r="1">
      <x v="787"/>
    </i>
    <i r="1">
      <x v="788"/>
    </i>
    <i r="1">
      <x v="791"/>
    </i>
    <i r="1">
      <x v="793"/>
    </i>
    <i r="1">
      <x v="796"/>
    </i>
    <i r="1">
      <x v="798"/>
    </i>
    <i r="1">
      <x v="808"/>
    </i>
    <i r="1">
      <x v="812"/>
    </i>
    <i r="1">
      <x v="814"/>
    </i>
    <i r="1">
      <x v="816"/>
    </i>
    <i r="1">
      <x v="819"/>
    </i>
    <i r="1">
      <x v="820"/>
    </i>
    <i r="1">
      <x v="822"/>
    </i>
    <i r="1">
      <x v="825"/>
    </i>
    <i r="1">
      <x v="826"/>
    </i>
    <i r="1">
      <x v="829"/>
    </i>
    <i r="1">
      <x v="831"/>
    </i>
    <i r="1">
      <x v="834"/>
    </i>
    <i r="1">
      <x v="842"/>
    </i>
    <i r="1">
      <x v="843"/>
    </i>
    <i r="1">
      <x v="845"/>
    </i>
    <i r="1">
      <x v="851"/>
    </i>
    <i r="1">
      <x v="860"/>
    </i>
    <i r="1">
      <x v="862"/>
    </i>
    <i>
      <x v="5"/>
    </i>
    <i r="1">
      <x v="867"/>
    </i>
    <i t="grand">
      <x/>
    </i>
  </rowItems>
  <colItems count="1">
    <i/>
  </colItems>
  <dataFields count="1">
    <dataField name="Count of Techs" fld="7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7" totalsRowShown="0">
  <autoFilter ref="A1:B7"/>
  <tableColumns count="2">
    <tableColumn id="1" name="Services"/>
    <tableColumn id="2" name="Valid number of Technicia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39"/>
  <sheetViews>
    <sheetView tabSelected="1" workbookViewId="0">
      <selection activeCell="H2" sqref="H2:H1339"/>
    </sheetView>
  </sheetViews>
  <sheetFormatPr defaultRowHeight="14.5"/>
  <cols>
    <col min="1" max="1" width="8.1796875" customWidth="1"/>
    <col min="2" max="2" width="10.7265625" customWidth="1"/>
    <col min="3" max="3" width="12.81640625" customWidth="1"/>
    <col min="4" max="4" width="14" customWidth="1"/>
    <col min="5" max="5" width="9.90625" customWidth="1"/>
    <col min="6" max="6" width="11.7265625" customWidth="1"/>
    <col min="7" max="7" width="20.90625" customWidth="1"/>
    <col min="8" max="8" width="19.54296875" customWidth="1"/>
  </cols>
  <sheetData>
    <row r="1" spans="1:8" s="7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15</v>
      </c>
    </row>
    <row r="2" spans="1:8">
      <c r="A2" s="4">
        <v>64</v>
      </c>
      <c r="B2" s="5" t="s">
        <v>7</v>
      </c>
      <c r="C2" s="4">
        <v>24.7</v>
      </c>
      <c r="D2" s="4">
        <v>1</v>
      </c>
      <c r="E2" s="5" t="s">
        <v>8</v>
      </c>
      <c r="F2" s="5" t="s">
        <v>9</v>
      </c>
      <c r="G2" s="4">
        <v>30166.62</v>
      </c>
      <c r="H2">
        <f>AVERAGE(G2:G1339)</f>
        <v>13270.422414050834</v>
      </c>
    </row>
    <row r="3" spans="1:8">
      <c r="A3" s="4">
        <v>64</v>
      </c>
      <c r="B3" s="5" t="s">
        <v>10</v>
      </c>
      <c r="C3" s="4">
        <v>31.3</v>
      </c>
      <c r="D3" s="4">
        <v>2</v>
      </c>
      <c r="E3" s="5" t="s">
        <v>11</v>
      </c>
      <c r="F3" s="5" t="s">
        <v>12</v>
      </c>
      <c r="G3" s="4">
        <v>47291.06</v>
      </c>
      <c r="H3">
        <f t="shared" ref="H3:H66" si="0">AVERAGE(G3:G1340)</f>
        <v>13257.785018698591</v>
      </c>
    </row>
    <row r="4" spans="1:8">
      <c r="A4" s="4">
        <v>64</v>
      </c>
      <c r="B4" s="5" t="s">
        <v>10</v>
      </c>
      <c r="C4" s="4">
        <v>39.299999999999997</v>
      </c>
      <c r="D4" s="4">
        <v>0</v>
      </c>
      <c r="E4" s="5" t="s">
        <v>8</v>
      </c>
      <c r="F4" s="5" t="s">
        <v>13</v>
      </c>
      <c r="G4" s="4">
        <v>14901.52</v>
      </c>
      <c r="H4">
        <f t="shared" si="0"/>
        <v>13232.311010479054</v>
      </c>
    </row>
    <row r="5" spans="1:8">
      <c r="A5" s="4">
        <v>64</v>
      </c>
      <c r="B5" s="5" t="s">
        <v>10</v>
      </c>
      <c r="C5" s="4">
        <v>33.799999999999997</v>
      </c>
      <c r="D5" s="4">
        <v>1</v>
      </c>
      <c r="E5" s="5" t="s">
        <v>11</v>
      </c>
      <c r="F5" s="5" t="s">
        <v>12</v>
      </c>
      <c r="G5" s="4">
        <v>47928.03</v>
      </c>
      <c r="H5">
        <f t="shared" si="0"/>
        <v>13231.060666666679</v>
      </c>
    </row>
    <row r="6" spans="1:8">
      <c r="A6" s="4">
        <v>64</v>
      </c>
      <c r="B6" s="5" t="s">
        <v>7</v>
      </c>
      <c r="C6" s="4">
        <v>34.5</v>
      </c>
      <c r="D6" s="4">
        <v>0</v>
      </c>
      <c r="E6" s="5" t="s">
        <v>8</v>
      </c>
      <c r="F6" s="5" t="s">
        <v>12</v>
      </c>
      <c r="G6" s="4">
        <v>13822.8</v>
      </c>
      <c r="H6">
        <f t="shared" si="0"/>
        <v>13205.050944527748</v>
      </c>
    </row>
    <row r="7" spans="1:8">
      <c r="A7" s="4">
        <v>64</v>
      </c>
      <c r="B7" s="5" t="s">
        <v>10</v>
      </c>
      <c r="C7" s="4">
        <v>30.1</v>
      </c>
      <c r="D7" s="4">
        <v>3</v>
      </c>
      <c r="E7" s="5" t="s">
        <v>8</v>
      </c>
      <c r="F7" s="5" t="s">
        <v>9</v>
      </c>
      <c r="G7" s="4">
        <v>16455.71</v>
      </c>
      <c r="H7">
        <f t="shared" si="0"/>
        <v>13204.587516879232</v>
      </c>
    </row>
    <row r="8" spans="1:8">
      <c r="A8" s="4">
        <v>64</v>
      </c>
      <c r="B8" s="5" t="s">
        <v>7</v>
      </c>
      <c r="C8" s="4">
        <v>25.6</v>
      </c>
      <c r="D8" s="4">
        <v>2</v>
      </c>
      <c r="E8" s="5" t="s">
        <v>8</v>
      </c>
      <c r="F8" s="5" t="s">
        <v>12</v>
      </c>
      <c r="G8" s="4">
        <v>14988.43</v>
      </c>
      <c r="H8">
        <f t="shared" si="0"/>
        <v>13202.146734234248</v>
      </c>
    </row>
    <row r="9" spans="1:8">
      <c r="A9" s="4">
        <v>64</v>
      </c>
      <c r="B9" s="5" t="s">
        <v>10</v>
      </c>
      <c r="C9" s="4">
        <v>33</v>
      </c>
      <c r="D9" s="4">
        <v>0</v>
      </c>
      <c r="E9" s="5" t="s">
        <v>8</v>
      </c>
      <c r="F9" s="5" t="s">
        <v>9</v>
      </c>
      <c r="G9" s="4">
        <v>14692.67</v>
      </c>
      <c r="H9">
        <f t="shared" si="0"/>
        <v>13200.804673178076</v>
      </c>
    </row>
    <row r="10" spans="1:8">
      <c r="A10" s="4">
        <v>64</v>
      </c>
      <c r="B10" s="5" t="s">
        <v>7</v>
      </c>
      <c r="C10" s="4">
        <v>39.200000000000003</v>
      </c>
      <c r="D10" s="4">
        <v>1</v>
      </c>
      <c r="E10" s="5" t="s">
        <v>8</v>
      </c>
      <c r="F10" s="5" t="s">
        <v>14</v>
      </c>
      <c r="G10" s="4">
        <v>14418.28</v>
      </c>
      <c r="H10">
        <f t="shared" si="0"/>
        <v>13199.682969924826</v>
      </c>
    </row>
    <row r="11" spans="1:8">
      <c r="A11" s="4">
        <v>64</v>
      </c>
      <c r="B11" s="5" t="s">
        <v>7</v>
      </c>
      <c r="C11" s="4">
        <v>33.9</v>
      </c>
      <c r="D11" s="4">
        <v>0</v>
      </c>
      <c r="E11" s="5" t="s">
        <v>11</v>
      </c>
      <c r="F11" s="5" t="s">
        <v>14</v>
      </c>
      <c r="G11" s="4">
        <v>46889.26</v>
      </c>
      <c r="H11">
        <f t="shared" si="0"/>
        <v>13198.766042136953</v>
      </c>
    </row>
    <row r="12" spans="1:8">
      <c r="A12" s="4">
        <v>64</v>
      </c>
      <c r="B12" s="5" t="s">
        <v>7</v>
      </c>
      <c r="C12" s="4">
        <v>40.5</v>
      </c>
      <c r="D12" s="4">
        <v>0</v>
      </c>
      <c r="E12" s="5" t="s">
        <v>8</v>
      </c>
      <c r="F12" s="5" t="s">
        <v>14</v>
      </c>
      <c r="G12" s="4">
        <v>13831.12</v>
      </c>
      <c r="H12">
        <f t="shared" si="0"/>
        <v>13173.396694277122</v>
      </c>
    </row>
    <row r="13" spans="1:8">
      <c r="A13" s="4">
        <v>64</v>
      </c>
      <c r="B13" s="5" t="s">
        <v>10</v>
      </c>
      <c r="C13" s="4">
        <v>39.1</v>
      </c>
      <c r="D13" s="4">
        <v>3</v>
      </c>
      <c r="E13" s="5" t="s">
        <v>8</v>
      </c>
      <c r="F13" s="5" t="s">
        <v>14</v>
      </c>
      <c r="G13" s="4">
        <v>16085.13</v>
      </c>
      <c r="H13">
        <f t="shared" si="0"/>
        <v>13172.901047475521</v>
      </c>
    </row>
    <row r="14" spans="1:8">
      <c r="A14" s="4">
        <v>64</v>
      </c>
      <c r="B14" s="5" t="s">
        <v>7</v>
      </c>
      <c r="C14" s="4">
        <v>38.200000000000003</v>
      </c>
      <c r="D14" s="4">
        <v>0</v>
      </c>
      <c r="E14" s="5" t="s">
        <v>8</v>
      </c>
      <c r="F14" s="5" t="s">
        <v>13</v>
      </c>
      <c r="G14" s="4">
        <v>14410.93</v>
      </c>
      <c r="H14">
        <f t="shared" si="0"/>
        <v>13170.704796380107</v>
      </c>
    </row>
    <row r="15" spans="1:8">
      <c r="A15" s="4">
        <v>64</v>
      </c>
      <c r="B15" s="5" t="s">
        <v>10</v>
      </c>
      <c r="C15" s="4">
        <v>23</v>
      </c>
      <c r="D15" s="4">
        <v>0</v>
      </c>
      <c r="E15" s="5" t="s">
        <v>11</v>
      </c>
      <c r="F15" s="5" t="s">
        <v>14</v>
      </c>
      <c r="G15" s="4">
        <v>27037.91</v>
      </c>
      <c r="H15">
        <f t="shared" si="0"/>
        <v>13169.768777358506</v>
      </c>
    </row>
    <row r="16" spans="1:8">
      <c r="A16" s="4">
        <v>64</v>
      </c>
      <c r="B16" s="5" t="s">
        <v>7</v>
      </c>
      <c r="C16" s="4">
        <v>37.9</v>
      </c>
      <c r="D16" s="4">
        <v>0</v>
      </c>
      <c r="E16" s="5" t="s">
        <v>8</v>
      </c>
      <c r="F16" s="5" t="s">
        <v>9</v>
      </c>
      <c r="G16" s="4">
        <v>14210.54</v>
      </c>
      <c r="H16">
        <f t="shared" si="0"/>
        <v>13159.294350453189</v>
      </c>
    </row>
    <row r="17" spans="1:8">
      <c r="A17" s="4">
        <v>64</v>
      </c>
      <c r="B17" s="5" t="s">
        <v>10</v>
      </c>
      <c r="C17" s="4">
        <v>39.700000000000003</v>
      </c>
      <c r="D17" s="4">
        <v>0</v>
      </c>
      <c r="E17" s="5" t="s">
        <v>8</v>
      </c>
      <c r="F17" s="5" t="s">
        <v>12</v>
      </c>
      <c r="G17" s="4">
        <v>14319.03</v>
      </c>
      <c r="H17">
        <f t="shared" si="0"/>
        <v>13158.499758125488</v>
      </c>
    </row>
    <row r="18" spans="1:8">
      <c r="A18" s="4">
        <v>64</v>
      </c>
      <c r="B18" s="5" t="s">
        <v>10</v>
      </c>
      <c r="C18" s="4">
        <v>36</v>
      </c>
      <c r="D18" s="4">
        <v>0</v>
      </c>
      <c r="E18" s="5" t="s">
        <v>8</v>
      </c>
      <c r="F18" s="5" t="s">
        <v>14</v>
      </c>
      <c r="G18" s="4">
        <v>14313.85</v>
      </c>
      <c r="H18">
        <f t="shared" si="0"/>
        <v>13157.621898638443</v>
      </c>
    </row>
    <row r="19" spans="1:8">
      <c r="A19" s="4">
        <v>64</v>
      </c>
      <c r="B19" s="5" t="s">
        <v>10</v>
      </c>
      <c r="C19" s="4">
        <v>31.8</v>
      </c>
      <c r="D19" s="4">
        <v>2</v>
      </c>
      <c r="E19" s="5" t="s">
        <v>8</v>
      </c>
      <c r="F19" s="5" t="s">
        <v>13</v>
      </c>
      <c r="G19" s="4">
        <v>16069.08</v>
      </c>
      <c r="H19">
        <f t="shared" si="0"/>
        <v>13156.746631339911</v>
      </c>
    </row>
    <row r="20" spans="1:8">
      <c r="A20" s="4">
        <v>64</v>
      </c>
      <c r="B20" s="5" t="s">
        <v>10</v>
      </c>
      <c r="C20" s="4">
        <v>26.9</v>
      </c>
      <c r="D20" s="4">
        <v>0</v>
      </c>
      <c r="E20" s="5" t="s">
        <v>11</v>
      </c>
      <c r="F20" s="5" t="s">
        <v>9</v>
      </c>
      <c r="G20" s="4">
        <v>29330.98</v>
      </c>
      <c r="H20">
        <f t="shared" si="0"/>
        <v>13154.540318181835</v>
      </c>
    </row>
    <row r="21" spans="1:8">
      <c r="A21" s="4">
        <v>64</v>
      </c>
      <c r="B21" s="5" t="s">
        <v>7</v>
      </c>
      <c r="C21" s="4">
        <v>26.4</v>
      </c>
      <c r="D21" s="4">
        <v>0</v>
      </c>
      <c r="E21" s="5" t="s">
        <v>8</v>
      </c>
      <c r="F21" s="5" t="s">
        <v>13</v>
      </c>
      <c r="G21" s="4">
        <v>14394.56</v>
      </c>
      <c r="H21">
        <f t="shared" si="0"/>
        <v>13142.276148597441</v>
      </c>
    </row>
    <row r="22" spans="1:8">
      <c r="A22" s="4">
        <v>64</v>
      </c>
      <c r="B22" s="5" t="s">
        <v>7</v>
      </c>
      <c r="C22" s="4">
        <v>37</v>
      </c>
      <c r="D22" s="4">
        <v>2</v>
      </c>
      <c r="E22" s="5" t="s">
        <v>11</v>
      </c>
      <c r="F22" s="5" t="s">
        <v>14</v>
      </c>
      <c r="G22" s="4">
        <v>49577.66</v>
      </c>
      <c r="H22">
        <f t="shared" si="0"/>
        <v>13141.326009104721</v>
      </c>
    </row>
    <row r="23" spans="1:8">
      <c r="A23" s="4">
        <v>64</v>
      </c>
      <c r="B23" s="5" t="s">
        <v>7</v>
      </c>
      <c r="C23" s="4">
        <v>23.8</v>
      </c>
      <c r="D23" s="4">
        <v>0</v>
      </c>
      <c r="E23" s="5" t="s">
        <v>11</v>
      </c>
      <c r="F23" s="5" t="s">
        <v>14</v>
      </c>
      <c r="G23" s="4">
        <v>26926.51</v>
      </c>
      <c r="H23">
        <f t="shared" si="0"/>
        <v>13113.659848139734</v>
      </c>
    </row>
    <row r="24" spans="1:8">
      <c r="A24" s="4">
        <v>63</v>
      </c>
      <c r="B24" s="5" t="s">
        <v>10</v>
      </c>
      <c r="C24" s="4">
        <v>23.1</v>
      </c>
      <c r="D24" s="4">
        <v>0</v>
      </c>
      <c r="E24" s="5" t="s">
        <v>8</v>
      </c>
      <c r="F24" s="5" t="s">
        <v>13</v>
      </c>
      <c r="G24" s="4">
        <v>14451.84</v>
      </c>
      <c r="H24">
        <f t="shared" si="0"/>
        <v>13103.163761398197</v>
      </c>
    </row>
    <row r="25" spans="1:8">
      <c r="A25" s="4">
        <v>63</v>
      </c>
      <c r="B25" s="5" t="s">
        <v>7</v>
      </c>
      <c r="C25" s="4">
        <v>28.3</v>
      </c>
      <c r="D25" s="4">
        <v>0</v>
      </c>
      <c r="E25" s="5" t="s">
        <v>8</v>
      </c>
      <c r="F25" s="5" t="s">
        <v>9</v>
      </c>
      <c r="G25" s="4">
        <v>13770.1</v>
      </c>
      <c r="H25">
        <f t="shared" si="0"/>
        <v>13102.138152091276</v>
      </c>
    </row>
    <row r="26" spans="1:8">
      <c r="A26" s="4">
        <v>63</v>
      </c>
      <c r="B26" s="5" t="s">
        <v>7</v>
      </c>
      <c r="C26" s="4">
        <v>35.1</v>
      </c>
      <c r="D26" s="4">
        <v>0</v>
      </c>
      <c r="E26" s="5" t="s">
        <v>11</v>
      </c>
      <c r="F26" s="5" t="s">
        <v>14</v>
      </c>
      <c r="G26" s="4">
        <v>47055.53</v>
      </c>
      <c r="H26">
        <f t="shared" si="0"/>
        <v>13101.629809741267</v>
      </c>
    </row>
    <row r="27" spans="1:8">
      <c r="A27" s="4">
        <v>63</v>
      </c>
      <c r="B27" s="5" t="s">
        <v>7</v>
      </c>
      <c r="C27" s="4">
        <v>41.5</v>
      </c>
      <c r="D27" s="4">
        <v>0</v>
      </c>
      <c r="E27" s="5" t="s">
        <v>8</v>
      </c>
      <c r="F27" s="5" t="s">
        <v>14</v>
      </c>
      <c r="G27" s="4">
        <v>13405.39</v>
      </c>
      <c r="H27">
        <f t="shared" si="0"/>
        <v>13075.770022848452</v>
      </c>
    </row>
    <row r="28" spans="1:8">
      <c r="A28" s="4">
        <v>63</v>
      </c>
      <c r="B28" s="5" t="s">
        <v>10</v>
      </c>
      <c r="C28" s="4">
        <v>37.700000000000003</v>
      </c>
      <c r="D28" s="4">
        <v>0</v>
      </c>
      <c r="E28" s="5" t="s">
        <v>11</v>
      </c>
      <c r="F28" s="5" t="s">
        <v>12</v>
      </c>
      <c r="G28" s="4">
        <v>48824.45</v>
      </c>
      <c r="H28">
        <f t="shared" si="0"/>
        <v>13075.518788109772</v>
      </c>
    </row>
    <row r="29" spans="1:8">
      <c r="A29" s="4">
        <v>63</v>
      </c>
      <c r="B29" s="5" t="s">
        <v>10</v>
      </c>
      <c r="C29" s="4">
        <v>31.8</v>
      </c>
      <c r="D29" s="4">
        <v>0</v>
      </c>
      <c r="E29" s="5" t="s">
        <v>8</v>
      </c>
      <c r="F29" s="5" t="s">
        <v>12</v>
      </c>
      <c r="G29" s="4">
        <v>13880.95</v>
      </c>
      <c r="H29">
        <f t="shared" si="0"/>
        <v>13048.250343249441</v>
      </c>
    </row>
    <row r="30" spans="1:8">
      <c r="A30" s="4">
        <v>63</v>
      </c>
      <c r="B30" s="5" t="s">
        <v>10</v>
      </c>
      <c r="C30" s="4">
        <v>27.7</v>
      </c>
      <c r="D30" s="4">
        <v>0</v>
      </c>
      <c r="E30" s="5" t="s">
        <v>11</v>
      </c>
      <c r="F30" s="5" t="s">
        <v>13</v>
      </c>
      <c r="G30" s="4">
        <v>29523.17</v>
      </c>
      <c r="H30">
        <f t="shared" si="0"/>
        <v>13047.6146946565</v>
      </c>
    </row>
    <row r="31" spans="1:8">
      <c r="A31" s="4">
        <v>63</v>
      </c>
      <c r="B31" s="5" t="s">
        <v>10</v>
      </c>
      <c r="C31" s="4">
        <v>32.200000000000003</v>
      </c>
      <c r="D31" s="4">
        <v>2</v>
      </c>
      <c r="E31" s="5" t="s">
        <v>11</v>
      </c>
      <c r="F31" s="5" t="s">
        <v>12</v>
      </c>
      <c r="G31" s="4">
        <v>47305.31</v>
      </c>
      <c r="H31">
        <f t="shared" si="0"/>
        <v>13035.028326967164</v>
      </c>
    </row>
    <row r="32" spans="1:8">
      <c r="A32" s="4">
        <v>63</v>
      </c>
      <c r="B32" s="5" t="s">
        <v>10</v>
      </c>
      <c r="C32" s="4">
        <v>26.2</v>
      </c>
      <c r="D32" s="4">
        <v>0</v>
      </c>
      <c r="E32" s="5" t="s">
        <v>8</v>
      </c>
      <c r="F32" s="5" t="s">
        <v>9</v>
      </c>
      <c r="G32" s="4">
        <v>14256.19</v>
      </c>
      <c r="H32">
        <f t="shared" si="0"/>
        <v>13008.827805810412</v>
      </c>
    </row>
    <row r="33" spans="1:8">
      <c r="A33" s="4">
        <v>63</v>
      </c>
      <c r="B33" s="5" t="s">
        <v>7</v>
      </c>
      <c r="C33" s="4">
        <v>36.799999999999997</v>
      </c>
      <c r="D33" s="4">
        <v>0</v>
      </c>
      <c r="E33" s="5" t="s">
        <v>8</v>
      </c>
      <c r="F33" s="5" t="s">
        <v>13</v>
      </c>
      <c r="G33" s="4">
        <v>13981.85</v>
      </c>
      <c r="H33">
        <f t="shared" si="0"/>
        <v>13007.873435348141</v>
      </c>
    </row>
    <row r="34" spans="1:8">
      <c r="A34" s="4">
        <v>63</v>
      </c>
      <c r="B34" s="5" t="s">
        <v>10</v>
      </c>
      <c r="C34" s="4">
        <v>27</v>
      </c>
      <c r="D34" s="4">
        <v>0</v>
      </c>
      <c r="E34" s="5" t="s">
        <v>11</v>
      </c>
      <c r="F34" s="5" t="s">
        <v>9</v>
      </c>
      <c r="G34" s="4">
        <v>28950.47</v>
      </c>
      <c r="H34">
        <f t="shared" si="0"/>
        <v>13007.127664624823</v>
      </c>
    </row>
    <row r="35" spans="1:8">
      <c r="A35" s="4">
        <v>63</v>
      </c>
      <c r="B35" s="5" t="s">
        <v>7</v>
      </c>
      <c r="C35" s="4">
        <v>41.3</v>
      </c>
      <c r="D35" s="4">
        <v>3</v>
      </c>
      <c r="E35" s="5" t="s">
        <v>8</v>
      </c>
      <c r="F35" s="5" t="s">
        <v>9</v>
      </c>
      <c r="G35" s="4">
        <v>15555.19</v>
      </c>
      <c r="H35">
        <f t="shared" si="0"/>
        <v>12994.910544061318</v>
      </c>
    </row>
    <row r="36" spans="1:8">
      <c r="A36" s="4">
        <v>63</v>
      </c>
      <c r="B36" s="5" t="s">
        <v>10</v>
      </c>
      <c r="C36" s="4">
        <v>36.299999999999997</v>
      </c>
      <c r="D36" s="4">
        <v>0</v>
      </c>
      <c r="E36" s="5" t="s">
        <v>8</v>
      </c>
      <c r="F36" s="5" t="s">
        <v>14</v>
      </c>
      <c r="G36" s="4">
        <v>13887.2</v>
      </c>
      <c r="H36">
        <f t="shared" si="0"/>
        <v>12992.947139570564</v>
      </c>
    </row>
    <row r="37" spans="1:8">
      <c r="A37" s="4">
        <v>63</v>
      </c>
      <c r="B37" s="5" t="s">
        <v>7</v>
      </c>
      <c r="C37" s="4">
        <v>30.8</v>
      </c>
      <c r="D37" s="4">
        <v>0</v>
      </c>
      <c r="E37" s="5" t="s">
        <v>8</v>
      </c>
      <c r="F37" s="5" t="s">
        <v>12</v>
      </c>
      <c r="G37" s="4">
        <v>13390.56</v>
      </c>
      <c r="H37">
        <f t="shared" si="0"/>
        <v>12992.260836531093</v>
      </c>
    </row>
    <row r="38" spans="1:8">
      <c r="A38" s="4">
        <v>63</v>
      </c>
      <c r="B38" s="5" t="s">
        <v>7</v>
      </c>
      <c r="C38" s="4">
        <v>33.1</v>
      </c>
      <c r="D38" s="4">
        <v>0</v>
      </c>
      <c r="E38" s="5" t="s">
        <v>8</v>
      </c>
      <c r="F38" s="5" t="s">
        <v>12</v>
      </c>
      <c r="G38" s="4">
        <v>13393.76</v>
      </c>
      <c r="H38">
        <f t="shared" si="0"/>
        <v>12991.954923195097</v>
      </c>
    </row>
    <row r="39" spans="1:8">
      <c r="A39" s="4">
        <v>63</v>
      </c>
      <c r="B39" s="5" t="s">
        <v>7</v>
      </c>
      <c r="C39" s="4">
        <v>39.799999999999997</v>
      </c>
      <c r="D39" s="4">
        <v>3</v>
      </c>
      <c r="E39" s="5" t="s">
        <v>8</v>
      </c>
      <c r="F39" s="5" t="s">
        <v>12</v>
      </c>
      <c r="G39" s="4">
        <v>15170.07</v>
      </c>
      <c r="H39">
        <f t="shared" si="0"/>
        <v>12991.64607993852</v>
      </c>
    </row>
    <row r="40" spans="1:8">
      <c r="A40" s="4">
        <v>63</v>
      </c>
      <c r="B40" s="5" t="s">
        <v>10</v>
      </c>
      <c r="C40" s="4">
        <v>35.200000000000003</v>
      </c>
      <c r="D40" s="4">
        <v>1</v>
      </c>
      <c r="E40" s="5" t="s">
        <v>8</v>
      </c>
      <c r="F40" s="5" t="s">
        <v>14</v>
      </c>
      <c r="G40" s="4">
        <v>14474.68</v>
      </c>
      <c r="H40">
        <f t="shared" si="0"/>
        <v>12989.970369230778</v>
      </c>
    </row>
    <row r="41" spans="1:8">
      <c r="A41" s="4">
        <v>63</v>
      </c>
      <c r="B41" s="5" t="s">
        <v>10</v>
      </c>
      <c r="C41" s="4">
        <v>36.9</v>
      </c>
      <c r="D41" s="4">
        <v>0</v>
      </c>
      <c r="E41" s="5" t="s">
        <v>8</v>
      </c>
      <c r="F41" s="5" t="s">
        <v>14</v>
      </c>
      <c r="G41" s="4">
        <v>13887.97</v>
      </c>
      <c r="H41">
        <f t="shared" si="0"/>
        <v>12988.827405696697</v>
      </c>
    </row>
    <row r="42" spans="1:8">
      <c r="A42" s="4">
        <v>63</v>
      </c>
      <c r="B42" s="5" t="s">
        <v>7</v>
      </c>
      <c r="C42" s="4">
        <v>21.7</v>
      </c>
      <c r="D42" s="4">
        <v>1</v>
      </c>
      <c r="E42" s="5" t="s">
        <v>8</v>
      </c>
      <c r="F42" s="5" t="s">
        <v>9</v>
      </c>
      <c r="G42" s="4">
        <v>14349.85</v>
      </c>
      <c r="H42">
        <f t="shared" si="0"/>
        <v>12988.1346918336</v>
      </c>
    </row>
    <row r="43" spans="1:8">
      <c r="A43" s="4">
        <v>63</v>
      </c>
      <c r="B43" s="5" t="s">
        <v>7</v>
      </c>
      <c r="C43" s="4">
        <v>31.4</v>
      </c>
      <c r="D43" s="4">
        <v>0</v>
      </c>
      <c r="E43" s="5" t="s">
        <v>8</v>
      </c>
      <c r="F43" s="5" t="s">
        <v>13</v>
      </c>
      <c r="G43" s="4">
        <v>13974.46</v>
      </c>
      <c r="H43">
        <f t="shared" si="0"/>
        <v>12987.084795682353</v>
      </c>
    </row>
    <row r="44" spans="1:8">
      <c r="A44" s="4">
        <v>63</v>
      </c>
      <c r="B44" s="5" t="s">
        <v>7</v>
      </c>
      <c r="C44" s="4">
        <v>33.700000000000003</v>
      </c>
      <c r="D44" s="4">
        <v>3</v>
      </c>
      <c r="E44" s="5" t="s">
        <v>8</v>
      </c>
      <c r="F44" s="5" t="s">
        <v>14</v>
      </c>
      <c r="G44" s="4">
        <v>15161.53</v>
      </c>
      <c r="H44">
        <f t="shared" si="0"/>
        <v>12986.322932098776</v>
      </c>
    </row>
    <row r="45" spans="1:8">
      <c r="A45" s="4">
        <v>63</v>
      </c>
      <c r="B45" s="5" t="s">
        <v>10</v>
      </c>
      <c r="C45" s="4">
        <v>25.1</v>
      </c>
      <c r="D45" s="4">
        <v>0</v>
      </c>
      <c r="E45" s="5" t="s">
        <v>8</v>
      </c>
      <c r="F45" s="5" t="s">
        <v>9</v>
      </c>
      <c r="G45" s="4">
        <v>14254.61</v>
      </c>
      <c r="H45">
        <f t="shared" si="0"/>
        <v>12984.643235521246</v>
      </c>
    </row>
    <row r="46" spans="1:8">
      <c r="A46" s="4">
        <v>63</v>
      </c>
      <c r="B46" s="5" t="s">
        <v>10</v>
      </c>
      <c r="C46" s="4">
        <v>21.7</v>
      </c>
      <c r="D46" s="4">
        <v>0</v>
      </c>
      <c r="E46" s="5" t="s">
        <v>8</v>
      </c>
      <c r="F46" s="5" t="s">
        <v>13</v>
      </c>
      <c r="G46" s="4">
        <v>14449.85</v>
      </c>
      <c r="H46">
        <f t="shared" si="0"/>
        <v>12983.661808346222</v>
      </c>
    </row>
    <row r="47" spans="1:8">
      <c r="A47" s="4">
        <v>62</v>
      </c>
      <c r="B47" s="5" t="s">
        <v>10</v>
      </c>
      <c r="C47" s="4">
        <v>26.3</v>
      </c>
      <c r="D47" s="4">
        <v>0</v>
      </c>
      <c r="E47" s="5" t="s">
        <v>11</v>
      </c>
      <c r="F47" s="5" t="s">
        <v>14</v>
      </c>
      <c r="G47" s="4">
        <v>27808.73</v>
      </c>
      <c r="H47">
        <f t="shared" si="0"/>
        <v>12982.527865429242</v>
      </c>
    </row>
    <row r="48" spans="1:8">
      <c r="A48" s="4">
        <v>62</v>
      </c>
      <c r="B48" s="5" t="s">
        <v>10</v>
      </c>
      <c r="C48" s="4">
        <v>33</v>
      </c>
      <c r="D48" s="4">
        <v>3</v>
      </c>
      <c r="E48" s="5" t="s">
        <v>8</v>
      </c>
      <c r="F48" s="5" t="s">
        <v>9</v>
      </c>
      <c r="G48" s="4">
        <v>15612.19</v>
      </c>
      <c r="H48">
        <f t="shared" si="0"/>
        <v>12971.052476780194</v>
      </c>
    </row>
    <row r="49" spans="1:8">
      <c r="A49" s="4">
        <v>62</v>
      </c>
      <c r="B49" s="5" t="s">
        <v>7</v>
      </c>
      <c r="C49" s="4">
        <v>27.6</v>
      </c>
      <c r="D49" s="4">
        <v>1</v>
      </c>
      <c r="E49" s="5" t="s">
        <v>8</v>
      </c>
      <c r="F49" s="5" t="s">
        <v>9</v>
      </c>
      <c r="G49" s="4">
        <v>13937.67</v>
      </c>
      <c r="H49">
        <f t="shared" si="0"/>
        <v>12969.006669248654</v>
      </c>
    </row>
    <row r="50" spans="1:8">
      <c r="A50" s="4">
        <v>62</v>
      </c>
      <c r="B50" s="5" t="s">
        <v>7</v>
      </c>
      <c r="C50" s="4">
        <v>30</v>
      </c>
      <c r="D50" s="4">
        <v>0</v>
      </c>
      <c r="E50" s="5" t="s">
        <v>8</v>
      </c>
      <c r="F50" s="5" t="s">
        <v>9</v>
      </c>
      <c r="G50" s="4">
        <v>13352.1</v>
      </c>
      <c r="H50">
        <f t="shared" si="0"/>
        <v>12968.255767441869</v>
      </c>
    </row>
    <row r="51" spans="1:8">
      <c r="A51" s="4">
        <v>62</v>
      </c>
      <c r="B51" s="5" t="s">
        <v>7</v>
      </c>
      <c r="C51" s="4">
        <v>31.5</v>
      </c>
      <c r="D51" s="4">
        <v>1</v>
      </c>
      <c r="E51" s="5" t="s">
        <v>8</v>
      </c>
      <c r="F51" s="5" t="s">
        <v>14</v>
      </c>
      <c r="G51" s="4">
        <v>27000.98</v>
      </c>
      <c r="H51">
        <f t="shared" si="0"/>
        <v>12967.957982932514</v>
      </c>
    </row>
    <row r="52" spans="1:8">
      <c r="A52" s="4">
        <v>62</v>
      </c>
      <c r="B52" s="5" t="s">
        <v>10</v>
      </c>
      <c r="C52" s="4">
        <v>38.1</v>
      </c>
      <c r="D52" s="4">
        <v>2</v>
      </c>
      <c r="E52" s="5" t="s">
        <v>8</v>
      </c>
      <c r="F52" s="5" t="s">
        <v>13</v>
      </c>
      <c r="G52" s="4">
        <v>15230.32</v>
      </c>
      <c r="H52">
        <f t="shared" si="0"/>
        <v>12957.062779503112</v>
      </c>
    </row>
    <row r="53" spans="1:8">
      <c r="A53" s="4">
        <v>62</v>
      </c>
      <c r="B53" s="5" t="s">
        <v>10</v>
      </c>
      <c r="C53" s="4">
        <v>39.200000000000003</v>
      </c>
      <c r="D53" s="4">
        <v>0</v>
      </c>
      <c r="E53" s="5" t="s">
        <v>8</v>
      </c>
      <c r="F53" s="5" t="s">
        <v>12</v>
      </c>
      <c r="G53" s="4">
        <v>13470.86</v>
      </c>
      <c r="H53">
        <f t="shared" si="0"/>
        <v>12955.296456876464</v>
      </c>
    </row>
    <row r="54" spans="1:8">
      <c r="A54" s="4">
        <v>62</v>
      </c>
      <c r="B54" s="5" t="s">
        <v>10</v>
      </c>
      <c r="C54" s="4">
        <v>31.7</v>
      </c>
      <c r="D54" s="4">
        <v>0</v>
      </c>
      <c r="E54" s="5" t="s">
        <v>8</v>
      </c>
      <c r="F54" s="5" t="s">
        <v>13</v>
      </c>
      <c r="G54" s="4">
        <v>14043.48</v>
      </c>
      <c r="H54">
        <f t="shared" si="0"/>
        <v>12954.895552099541</v>
      </c>
    </row>
    <row r="55" spans="1:8">
      <c r="A55" s="4">
        <v>62</v>
      </c>
      <c r="B55" s="5" t="s">
        <v>7</v>
      </c>
      <c r="C55" s="4">
        <v>21.4</v>
      </c>
      <c r="D55" s="4">
        <v>0</v>
      </c>
      <c r="E55" s="5" t="s">
        <v>8</v>
      </c>
      <c r="F55" s="5" t="s">
        <v>12</v>
      </c>
      <c r="G55" s="4">
        <v>12957.12</v>
      </c>
      <c r="H55">
        <f t="shared" si="0"/>
        <v>12954.048404669267</v>
      </c>
    </row>
    <row r="56" spans="1:8">
      <c r="A56" s="4">
        <v>62</v>
      </c>
      <c r="B56" s="5" t="s">
        <v>10</v>
      </c>
      <c r="C56" s="4">
        <v>36.9</v>
      </c>
      <c r="D56" s="4">
        <v>1</v>
      </c>
      <c r="E56" s="5" t="s">
        <v>8</v>
      </c>
      <c r="F56" s="5" t="s">
        <v>13</v>
      </c>
      <c r="G56" s="4">
        <v>31620</v>
      </c>
      <c r="H56">
        <f t="shared" si="0"/>
        <v>12954.046012461065</v>
      </c>
    </row>
    <row r="57" spans="1:8">
      <c r="A57" s="4">
        <v>62</v>
      </c>
      <c r="B57" s="5" t="s">
        <v>7</v>
      </c>
      <c r="C57" s="4">
        <v>32</v>
      </c>
      <c r="D57" s="4">
        <v>0</v>
      </c>
      <c r="E57" s="5" t="s">
        <v>11</v>
      </c>
      <c r="F57" s="5" t="s">
        <v>13</v>
      </c>
      <c r="G57" s="4">
        <v>45710.21</v>
      </c>
      <c r="H57">
        <f t="shared" si="0"/>
        <v>12939.497334372571</v>
      </c>
    </row>
    <row r="58" spans="1:8">
      <c r="A58" s="4">
        <v>62</v>
      </c>
      <c r="B58" s="5" t="s">
        <v>7</v>
      </c>
      <c r="C58" s="4">
        <v>37.4</v>
      </c>
      <c r="D58" s="4">
        <v>0</v>
      </c>
      <c r="E58" s="5" t="s">
        <v>8</v>
      </c>
      <c r="F58" s="5" t="s">
        <v>12</v>
      </c>
      <c r="G58" s="4">
        <v>12979.36</v>
      </c>
      <c r="H58">
        <f t="shared" si="0"/>
        <v>12913.935156006248</v>
      </c>
    </row>
    <row r="59" spans="1:8">
      <c r="A59" s="4">
        <v>62</v>
      </c>
      <c r="B59" s="5" t="s">
        <v>10</v>
      </c>
      <c r="C59" s="4">
        <v>29.9</v>
      </c>
      <c r="D59" s="4">
        <v>0</v>
      </c>
      <c r="E59" s="5" t="s">
        <v>8</v>
      </c>
      <c r="F59" s="5" t="s">
        <v>14</v>
      </c>
      <c r="G59" s="4">
        <v>13457.96</v>
      </c>
      <c r="H59">
        <f t="shared" si="0"/>
        <v>12913.88408274786</v>
      </c>
    </row>
    <row r="60" spans="1:8">
      <c r="A60" s="4">
        <v>62</v>
      </c>
      <c r="B60" s="5" t="s">
        <v>7</v>
      </c>
      <c r="C60" s="4">
        <v>32.1</v>
      </c>
      <c r="D60" s="4">
        <v>0</v>
      </c>
      <c r="E60" s="5" t="s">
        <v>8</v>
      </c>
      <c r="F60" s="5" t="s">
        <v>13</v>
      </c>
      <c r="G60" s="4">
        <v>13555</v>
      </c>
      <c r="H60">
        <f t="shared" si="0"/>
        <v>12913.459023437506</v>
      </c>
    </row>
    <row r="61" spans="1:8">
      <c r="A61" s="4">
        <v>62</v>
      </c>
      <c r="B61" s="5" t="s">
        <v>10</v>
      </c>
      <c r="C61" s="4">
        <v>25</v>
      </c>
      <c r="D61" s="4">
        <v>0</v>
      </c>
      <c r="E61" s="5" t="s">
        <v>8</v>
      </c>
      <c r="F61" s="5" t="s">
        <v>12</v>
      </c>
      <c r="G61" s="4">
        <v>13451.12</v>
      </c>
      <c r="H61">
        <f t="shared" si="0"/>
        <v>12912.95742767788</v>
      </c>
    </row>
    <row r="62" spans="1:8">
      <c r="A62" s="4">
        <v>62</v>
      </c>
      <c r="B62" s="5" t="s">
        <v>10</v>
      </c>
      <c r="C62" s="4">
        <v>33.200000000000003</v>
      </c>
      <c r="D62" s="4">
        <v>0</v>
      </c>
      <c r="E62" s="5" t="s">
        <v>8</v>
      </c>
      <c r="F62" s="5" t="s">
        <v>12</v>
      </c>
      <c r="G62" s="4">
        <v>13462.52</v>
      </c>
      <c r="H62">
        <f t="shared" si="0"/>
        <v>12912.536330203449</v>
      </c>
    </row>
    <row r="63" spans="1:8">
      <c r="A63" s="4">
        <v>62</v>
      </c>
      <c r="B63" s="5" t="s">
        <v>10</v>
      </c>
      <c r="C63" s="4">
        <v>39.200000000000003</v>
      </c>
      <c r="D63" s="4">
        <v>0</v>
      </c>
      <c r="E63" s="5" t="s">
        <v>8</v>
      </c>
      <c r="F63" s="5" t="s">
        <v>14</v>
      </c>
      <c r="G63" s="4">
        <v>13470.8</v>
      </c>
      <c r="H63">
        <f t="shared" si="0"/>
        <v>12912.105646045426</v>
      </c>
    </row>
    <row r="64" spans="1:8">
      <c r="A64" s="4">
        <v>62</v>
      </c>
      <c r="B64" s="5" t="s">
        <v>7</v>
      </c>
      <c r="C64" s="4">
        <v>39.9</v>
      </c>
      <c r="D64" s="4">
        <v>0</v>
      </c>
      <c r="E64" s="5" t="s">
        <v>8</v>
      </c>
      <c r="F64" s="5" t="s">
        <v>14</v>
      </c>
      <c r="G64" s="4">
        <v>12982.87</v>
      </c>
      <c r="H64">
        <f t="shared" si="0"/>
        <v>12911.667797805649</v>
      </c>
    </row>
    <row r="65" spans="1:8">
      <c r="A65" s="4">
        <v>62</v>
      </c>
      <c r="B65" s="5" t="s">
        <v>10</v>
      </c>
      <c r="C65" s="4">
        <v>30.5</v>
      </c>
      <c r="D65" s="4">
        <v>2</v>
      </c>
      <c r="E65" s="5" t="s">
        <v>8</v>
      </c>
      <c r="F65" s="5" t="s">
        <v>9</v>
      </c>
      <c r="G65" s="4">
        <v>15019.76</v>
      </c>
      <c r="H65">
        <f t="shared" si="0"/>
        <v>12911.611952941184</v>
      </c>
    </row>
    <row r="66" spans="1:8">
      <c r="A66" s="4">
        <v>62</v>
      </c>
      <c r="B66" s="5" t="s">
        <v>10</v>
      </c>
      <c r="C66" s="4">
        <v>32.700000000000003</v>
      </c>
      <c r="D66" s="4">
        <v>0</v>
      </c>
      <c r="E66" s="5" t="s">
        <v>8</v>
      </c>
      <c r="F66" s="5" t="s">
        <v>9</v>
      </c>
      <c r="G66" s="4">
        <v>13844.8</v>
      </c>
      <c r="H66">
        <f t="shared" si="0"/>
        <v>12909.957205651499</v>
      </c>
    </row>
    <row r="67" spans="1:8">
      <c r="A67" s="4">
        <v>62</v>
      </c>
      <c r="B67" s="5" t="s">
        <v>7</v>
      </c>
      <c r="C67" s="4">
        <v>30.9</v>
      </c>
      <c r="D67" s="4">
        <v>3</v>
      </c>
      <c r="E67" s="5" t="s">
        <v>11</v>
      </c>
      <c r="F67" s="5" t="s">
        <v>9</v>
      </c>
      <c r="G67" s="4">
        <v>46718.16</v>
      </c>
      <c r="H67">
        <f t="shared" ref="H67:H130" si="1">AVERAGE(G67:G1404)</f>
        <v>12909.222843676362</v>
      </c>
    </row>
    <row r="68" spans="1:8">
      <c r="A68" s="4">
        <v>62</v>
      </c>
      <c r="B68" s="5" t="s">
        <v>7</v>
      </c>
      <c r="C68" s="4">
        <v>26.7</v>
      </c>
      <c r="D68" s="4">
        <v>0</v>
      </c>
      <c r="E68" s="5" t="s">
        <v>11</v>
      </c>
      <c r="F68" s="5" t="s">
        <v>13</v>
      </c>
      <c r="G68" s="4">
        <v>28101.33</v>
      </c>
      <c r="H68">
        <f t="shared" si="1"/>
        <v>12882.643490566044</v>
      </c>
    </row>
    <row r="69" spans="1:8">
      <c r="A69" s="4">
        <v>62</v>
      </c>
      <c r="B69" s="5" t="s">
        <v>7</v>
      </c>
      <c r="C69" s="4">
        <v>38.799999999999997</v>
      </c>
      <c r="D69" s="4">
        <v>0</v>
      </c>
      <c r="E69" s="5" t="s">
        <v>8</v>
      </c>
      <c r="F69" s="5" t="s">
        <v>14</v>
      </c>
      <c r="G69" s="4">
        <v>12981.35</v>
      </c>
      <c r="H69">
        <f t="shared" si="1"/>
        <v>12870.669701022822</v>
      </c>
    </row>
    <row r="70" spans="1:8">
      <c r="A70" s="4">
        <v>61</v>
      </c>
      <c r="B70" s="5" t="s">
        <v>10</v>
      </c>
      <c r="C70" s="4">
        <v>39.1</v>
      </c>
      <c r="D70" s="4">
        <v>2</v>
      </c>
      <c r="E70" s="5" t="s">
        <v>8</v>
      </c>
      <c r="F70" s="5" t="s">
        <v>12</v>
      </c>
      <c r="G70" s="4">
        <v>14235.07</v>
      </c>
      <c r="H70">
        <f t="shared" si="1"/>
        <v>12870.582551181107</v>
      </c>
    </row>
    <row r="71" spans="1:8">
      <c r="A71" s="4">
        <v>61</v>
      </c>
      <c r="B71" s="5" t="s">
        <v>10</v>
      </c>
      <c r="C71" s="4">
        <v>29.9</v>
      </c>
      <c r="D71" s="4">
        <v>3</v>
      </c>
      <c r="E71" s="5" t="s">
        <v>11</v>
      </c>
      <c r="F71" s="5" t="s">
        <v>14</v>
      </c>
      <c r="G71" s="4">
        <v>30942.19</v>
      </c>
      <c r="H71">
        <f t="shared" si="1"/>
        <v>12869.507304964545</v>
      </c>
    </row>
    <row r="72" spans="1:8">
      <c r="A72" s="4">
        <v>61</v>
      </c>
      <c r="B72" s="5" t="s">
        <v>10</v>
      </c>
      <c r="C72" s="4">
        <v>22</v>
      </c>
      <c r="D72" s="4">
        <v>0</v>
      </c>
      <c r="E72" s="5" t="s">
        <v>8</v>
      </c>
      <c r="F72" s="5" t="s">
        <v>13</v>
      </c>
      <c r="G72" s="4">
        <v>13616.36</v>
      </c>
      <c r="H72">
        <f t="shared" si="1"/>
        <v>12855.25440063092</v>
      </c>
    </row>
    <row r="73" spans="1:8">
      <c r="A73" s="4">
        <v>61</v>
      </c>
      <c r="B73" s="5" t="s">
        <v>7</v>
      </c>
      <c r="C73" s="4">
        <v>31.6</v>
      </c>
      <c r="D73" s="4">
        <v>0</v>
      </c>
      <c r="E73" s="5" t="s">
        <v>8</v>
      </c>
      <c r="F73" s="5" t="s">
        <v>14</v>
      </c>
      <c r="G73" s="4">
        <v>12557.61</v>
      </c>
      <c r="H73">
        <f t="shared" si="1"/>
        <v>12854.653685872145</v>
      </c>
    </row>
    <row r="74" spans="1:8">
      <c r="A74" s="4">
        <v>61</v>
      </c>
      <c r="B74" s="5" t="s">
        <v>10</v>
      </c>
      <c r="C74" s="4">
        <v>36.4</v>
      </c>
      <c r="D74" s="4">
        <v>1</v>
      </c>
      <c r="E74" s="5" t="s">
        <v>11</v>
      </c>
      <c r="F74" s="5" t="s">
        <v>13</v>
      </c>
      <c r="G74" s="4">
        <v>48517.56</v>
      </c>
      <c r="H74">
        <f t="shared" si="1"/>
        <v>12854.888317535551</v>
      </c>
    </row>
    <row r="75" spans="1:8">
      <c r="A75" s="4">
        <v>61</v>
      </c>
      <c r="B75" s="5" t="s">
        <v>10</v>
      </c>
      <c r="C75" s="4">
        <v>31.2</v>
      </c>
      <c r="D75" s="4">
        <v>0</v>
      </c>
      <c r="E75" s="5" t="s">
        <v>8</v>
      </c>
      <c r="F75" s="5" t="s">
        <v>9</v>
      </c>
      <c r="G75" s="4">
        <v>13429.04</v>
      </c>
      <c r="H75">
        <f t="shared" si="1"/>
        <v>12826.696482213443</v>
      </c>
    </row>
    <row r="76" spans="1:8">
      <c r="A76" s="4">
        <v>61</v>
      </c>
      <c r="B76" s="5" t="s">
        <v>10</v>
      </c>
      <c r="C76" s="4">
        <v>21.1</v>
      </c>
      <c r="D76" s="4">
        <v>0</v>
      </c>
      <c r="E76" s="5" t="s">
        <v>8</v>
      </c>
      <c r="F76" s="5" t="s">
        <v>9</v>
      </c>
      <c r="G76" s="4">
        <v>13415.04</v>
      </c>
      <c r="H76">
        <f t="shared" si="1"/>
        <v>12826.219944620258</v>
      </c>
    </row>
    <row r="77" spans="1:8">
      <c r="A77" s="4">
        <v>61</v>
      </c>
      <c r="B77" s="5" t="s">
        <v>7</v>
      </c>
      <c r="C77" s="4">
        <v>35.9</v>
      </c>
      <c r="D77" s="4">
        <v>0</v>
      </c>
      <c r="E77" s="5" t="s">
        <v>11</v>
      </c>
      <c r="F77" s="5" t="s">
        <v>14</v>
      </c>
      <c r="G77" s="4">
        <v>46599.11</v>
      </c>
      <c r="H77">
        <f t="shared" si="1"/>
        <v>12825.753737133813</v>
      </c>
    </row>
    <row r="78" spans="1:8">
      <c r="A78" s="4">
        <v>61</v>
      </c>
      <c r="B78" s="5" t="s">
        <v>7</v>
      </c>
      <c r="C78" s="4">
        <v>28.3</v>
      </c>
      <c r="D78" s="4">
        <v>1</v>
      </c>
      <c r="E78" s="5" t="s">
        <v>11</v>
      </c>
      <c r="F78" s="5" t="s">
        <v>9</v>
      </c>
      <c r="G78" s="4">
        <v>28868.66</v>
      </c>
      <c r="H78">
        <f t="shared" si="1"/>
        <v>12798.99196513471</v>
      </c>
    </row>
    <row r="79" spans="1:8">
      <c r="A79" s="4">
        <v>61</v>
      </c>
      <c r="B79" s="5" t="s">
        <v>10</v>
      </c>
      <c r="C79" s="4">
        <v>25.1</v>
      </c>
      <c r="D79" s="4">
        <v>0</v>
      </c>
      <c r="E79" s="5" t="s">
        <v>8</v>
      </c>
      <c r="F79" s="5" t="s">
        <v>14</v>
      </c>
      <c r="G79" s="4">
        <v>24513.09</v>
      </c>
      <c r="H79">
        <f t="shared" si="1"/>
        <v>12786.248374306109</v>
      </c>
    </row>
    <row r="80" spans="1:8">
      <c r="A80" s="4">
        <v>61</v>
      </c>
      <c r="B80" s="5" t="s">
        <v>7</v>
      </c>
      <c r="C80" s="4">
        <v>43.4</v>
      </c>
      <c r="D80" s="4">
        <v>0</v>
      </c>
      <c r="E80" s="5" t="s">
        <v>8</v>
      </c>
      <c r="F80" s="5" t="s">
        <v>12</v>
      </c>
      <c r="G80" s="4">
        <v>12574.05</v>
      </c>
      <c r="H80">
        <f t="shared" si="1"/>
        <v>12776.941357142859</v>
      </c>
    </row>
    <row r="81" spans="1:8">
      <c r="A81" s="4">
        <v>61</v>
      </c>
      <c r="B81" s="5" t="s">
        <v>10</v>
      </c>
      <c r="C81" s="4">
        <v>35.9</v>
      </c>
      <c r="D81" s="4">
        <v>0</v>
      </c>
      <c r="E81" s="5" t="s">
        <v>8</v>
      </c>
      <c r="F81" s="5" t="s">
        <v>13</v>
      </c>
      <c r="G81" s="4">
        <v>13635.64</v>
      </c>
      <c r="H81">
        <f t="shared" si="1"/>
        <v>12777.102509928516</v>
      </c>
    </row>
    <row r="82" spans="1:8">
      <c r="A82" s="4">
        <v>61</v>
      </c>
      <c r="B82" s="5" t="s">
        <v>7</v>
      </c>
      <c r="C82" s="4">
        <v>33.9</v>
      </c>
      <c r="D82" s="4">
        <v>0</v>
      </c>
      <c r="E82" s="5" t="s">
        <v>8</v>
      </c>
      <c r="F82" s="5" t="s">
        <v>13</v>
      </c>
      <c r="G82" s="4">
        <v>13143.86</v>
      </c>
      <c r="H82">
        <f t="shared" si="1"/>
        <v>12776.420047694755</v>
      </c>
    </row>
    <row r="83" spans="1:8">
      <c r="A83" s="4">
        <v>61</v>
      </c>
      <c r="B83" s="5" t="s">
        <v>7</v>
      </c>
      <c r="C83" s="4">
        <v>36.1</v>
      </c>
      <c r="D83" s="4">
        <v>3</v>
      </c>
      <c r="E83" s="5" t="s">
        <v>8</v>
      </c>
      <c r="F83" s="5" t="s">
        <v>12</v>
      </c>
      <c r="G83" s="4">
        <v>27941.29</v>
      </c>
      <c r="H83">
        <f t="shared" si="1"/>
        <v>12776.127732696899</v>
      </c>
    </row>
    <row r="84" spans="1:8">
      <c r="A84" s="4">
        <v>61</v>
      </c>
      <c r="B84" s="5" t="s">
        <v>7</v>
      </c>
      <c r="C84" s="4">
        <v>32.299999999999997</v>
      </c>
      <c r="D84" s="4">
        <v>2</v>
      </c>
      <c r="E84" s="5" t="s">
        <v>8</v>
      </c>
      <c r="F84" s="5" t="s">
        <v>9</v>
      </c>
      <c r="G84" s="4">
        <v>14119.62</v>
      </c>
      <c r="H84">
        <f t="shared" si="1"/>
        <v>12764.0535589172</v>
      </c>
    </row>
    <row r="85" spans="1:8">
      <c r="A85" s="4">
        <v>61</v>
      </c>
      <c r="B85" s="5" t="s">
        <v>7</v>
      </c>
      <c r="C85" s="4">
        <v>23.7</v>
      </c>
      <c r="D85" s="4">
        <v>0</v>
      </c>
      <c r="E85" s="5" t="s">
        <v>8</v>
      </c>
      <c r="F85" s="5" t="s">
        <v>13</v>
      </c>
      <c r="G85" s="4">
        <v>13129.6</v>
      </c>
      <c r="H85">
        <f t="shared" si="1"/>
        <v>12762.973426294822</v>
      </c>
    </row>
    <row r="86" spans="1:8">
      <c r="A86" s="4">
        <v>61</v>
      </c>
      <c r="B86" s="5" t="s">
        <v>10</v>
      </c>
      <c r="C86" s="4">
        <v>44</v>
      </c>
      <c r="D86" s="4">
        <v>0</v>
      </c>
      <c r="E86" s="5" t="s">
        <v>8</v>
      </c>
      <c r="F86" s="5" t="s">
        <v>12</v>
      </c>
      <c r="G86" s="4">
        <v>13063.88</v>
      </c>
      <c r="H86">
        <f t="shared" si="1"/>
        <v>12762.681060606061</v>
      </c>
    </row>
    <row r="87" spans="1:8">
      <c r="A87" s="4">
        <v>61</v>
      </c>
      <c r="B87" s="5" t="s">
        <v>10</v>
      </c>
      <c r="C87" s="4">
        <v>28.2</v>
      </c>
      <c r="D87" s="4">
        <v>0</v>
      </c>
      <c r="E87" s="5" t="s">
        <v>8</v>
      </c>
      <c r="F87" s="5" t="s">
        <v>12</v>
      </c>
      <c r="G87" s="4">
        <v>13041.92</v>
      </c>
      <c r="H87">
        <f t="shared" si="1"/>
        <v>12762.44067837191</v>
      </c>
    </row>
    <row r="88" spans="1:8">
      <c r="A88" s="4">
        <v>61</v>
      </c>
      <c r="B88" s="5" t="s">
        <v>10</v>
      </c>
      <c r="C88" s="4">
        <v>33.299999999999997</v>
      </c>
      <c r="D88" s="4">
        <v>4</v>
      </c>
      <c r="E88" s="5" t="s">
        <v>8</v>
      </c>
      <c r="F88" s="5" t="s">
        <v>14</v>
      </c>
      <c r="G88" s="4">
        <v>36580.28</v>
      </c>
      <c r="H88">
        <f t="shared" si="1"/>
        <v>12762.217452076678</v>
      </c>
    </row>
    <row r="89" spans="1:8">
      <c r="A89" s="4">
        <v>61</v>
      </c>
      <c r="B89" s="5" t="s">
        <v>7</v>
      </c>
      <c r="C89" s="4">
        <v>38.4</v>
      </c>
      <c r="D89" s="4">
        <v>0</v>
      </c>
      <c r="E89" s="5" t="s">
        <v>8</v>
      </c>
      <c r="F89" s="5" t="s">
        <v>9</v>
      </c>
      <c r="G89" s="4">
        <v>12950.07</v>
      </c>
      <c r="H89">
        <f t="shared" si="1"/>
        <v>12743.178233413268</v>
      </c>
    </row>
    <row r="90" spans="1:8">
      <c r="A90" s="4">
        <v>61</v>
      </c>
      <c r="B90" s="5" t="s">
        <v>7</v>
      </c>
      <c r="C90" s="4">
        <v>36.299999999999997</v>
      </c>
      <c r="D90" s="4">
        <v>1</v>
      </c>
      <c r="E90" s="5" t="s">
        <v>11</v>
      </c>
      <c r="F90" s="5" t="s">
        <v>12</v>
      </c>
      <c r="G90" s="4">
        <v>47403.88</v>
      </c>
      <c r="H90">
        <f t="shared" si="1"/>
        <v>12743.012719999999</v>
      </c>
    </row>
    <row r="91" spans="1:8">
      <c r="A91" s="4">
        <v>61</v>
      </c>
      <c r="B91" s="5" t="s">
        <v>7</v>
      </c>
      <c r="C91" s="4">
        <v>33.5</v>
      </c>
      <c r="D91" s="4">
        <v>0</v>
      </c>
      <c r="E91" s="5" t="s">
        <v>8</v>
      </c>
      <c r="F91" s="5" t="s">
        <v>13</v>
      </c>
      <c r="G91" s="4">
        <v>13143.34</v>
      </c>
      <c r="H91">
        <f t="shared" si="1"/>
        <v>12715.261825460366</v>
      </c>
    </row>
    <row r="92" spans="1:8">
      <c r="A92" s="4">
        <v>61</v>
      </c>
      <c r="B92" s="5" t="s">
        <v>10</v>
      </c>
      <c r="C92" s="4">
        <v>29.1</v>
      </c>
      <c r="D92" s="4">
        <v>0</v>
      </c>
      <c r="E92" s="5" t="s">
        <v>11</v>
      </c>
      <c r="F92" s="5" t="s">
        <v>9</v>
      </c>
      <c r="G92" s="4">
        <v>29141.360000000001</v>
      </c>
      <c r="H92">
        <f t="shared" si="1"/>
        <v>12714.918814102561</v>
      </c>
    </row>
    <row r="93" spans="1:8">
      <c r="A93" s="4">
        <v>60</v>
      </c>
      <c r="B93" s="5" t="s">
        <v>10</v>
      </c>
      <c r="C93" s="4">
        <v>25.8</v>
      </c>
      <c r="D93" s="4">
        <v>0</v>
      </c>
      <c r="E93" s="5" t="s">
        <v>8</v>
      </c>
      <c r="F93" s="5" t="s">
        <v>9</v>
      </c>
      <c r="G93" s="4">
        <v>28923.14</v>
      </c>
      <c r="H93">
        <f t="shared" si="1"/>
        <v>12701.746046511626</v>
      </c>
    </row>
    <row r="94" spans="1:8">
      <c r="A94" s="4">
        <v>60</v>
      </c>
      <c r="B94" s="5" t="s">
        <v>10</v>
      </c>
      <c r="C94" s="4">
        <v>36</v>
      </c>
      <c r="D94" s="4">
        <v>0</v>
      </c>
      <c r="E94" s="5" t="s">
        <v>8</v>
      </c>
      <c r="F94" s="5" t="s">
        <v>13</v>
      </c>
      <c r="G94" s="4">
        <v>13228.85</v>
      </c>
      <c r="H94">
        <f t="shared" si="1"/>
        <v>12688.727271268055</v>
      </c>
    </row>
    <row r="95" spans="1:8">
      <c r="A95" s="4">
        <v>60</v>
      </c>
      <c r="B95" s="5" t="s">
        <v>7</v>
      </c>
      <c r="C95" s="4">
        <v>39.9</v>
      </c>
      <c r="D95" s="4">
        <v>0</v>
      </c>
      <c r="E95" s="5" t="s">
        <v>11</v>
      </c>
      <c r="F95" s="5" t="s">
        <v>12</v>
      </c>
      <c r="G95" s="4">
        <v>48173.36</v>
      </c>
      <c r="H95">
        <f t="shared" si="1"/>
        <v>12688.293437751001</v>
      </c>
    </row>
    <row r="96" spans="1:8">
      <c r="A96" s="4">
        <v>60</v>
      </c>
      <c r="B96" s="5" t="s">
        <v>10</v>
      </c>
      <c r="C96" s="4">
        <v>24.5</v>
      </c>
      <c r="D96" s="4">
        <v>0</v>
      </c>
      <c r="E96" s="5" t="s">
        <v>8</v>
      </c>
      <c r="F96" s="5" t="s">
        <v>14</v>
      </c>
      <c r="G96" s="4">
        <v>12629.9</v>
      </c>
      <c r="H96">
        <f t="shared" si="1"/>
        <v>12659.768464630222</v>
      </c>
    </row>
    <row r="97" spans="1:8">
      <c r="A97" s="4">
        <v>60</v>
      </c>
      <c r="B97" s="5" t="s">
        <v>7</v>
      </c>
      <c r="C97" s="4">
        <v>28.6</v>
      </c>
      <c r="D97" s="4">
        <v>0</v>
      </c>
      <c r="E97" s="5" t="s">
        <v>8</v>
      </c>
      <c r="F97" s="5" t="s">
        <v>13</v>
      </c>
      <c r="G97" s="4">
        <v>30260</v>
      </c>
      <c r="H97">
        <f t="shared" si="1"/>
        <v>12659.792493966208</v>
      </c>
    </row>
    <row r="98" spans="1:8">
      <c r="A98" s="4">
        <v>60</v>
      </c>
      <c r="B98" s="5" t="s">
        <v>10</v>
      </c>
      <c r="C98" s="4">
        <v>24</v>
      </c>
      <c r="D98" s="4">
        <v>0</v>
      </c>
      <c r="E98" s="5" t="s">
        <v>8</v>
      </c>
      <c r="F98" s="5" t="s">
        <v>9</v>
      </c>
      <c r="G98" s="4">
        <v>13012.21</v>
      </c>
      <c r="H98">
        <f t="shared" si="1"/>
        <v>12645.621634460545</v>
      </c>
    </row>
    <row r="99" spans="1:8">
      <c r="A99" s="4">
        <v>60</v>
      </c>
      <c r="B99" s="5" t="s">
        <v>10</v>
      </c>
      <c r="C99" s="4">
        <v>38.1</v>
      </c>
      <c r="D99" s="4">
        <v>0</v>
      </c>
      <c r="E99" s="5" t="s">
        <v>8</v>
      </c>
      <c r="F99" s="5" t="s">
        <v>14</v>
      </c>
      <c r="G99" s="4">
        <v>12648.7</v>
      </c>
      <c r="H99">
        <f t="shared" si="1"/>
        <v>12645.326236905719</v>
      </c>
    </row>
    <row r="100" spans="1:8">
      <c r="A100" s="4">
        <v>60</v>
      </c>
      <c r="B100" s="5" t="s">
        <v>7</v>
      </c>
      <c r="C100" s="4">
        <v>25.7</v>
      </c>
      <c r="D100" s="4">
        <v>0</v>
      </c>
      <c r="E100" s="5" t="s">
        <v>8</v>
      </c>
      <c r="F100" s="5" t="s">
        <v>14</v>
      </c>
      <c r="G100" s="4">
        <v>12142.58</v>
      </c>
      <c r="H100">
        <f t="shared" si="1"/>
        <v>12645.32351612903</v>
      </c>
    </row>
    <row r="101" spans="1:8">
      <c r="A101" s="4">
        <v>60</v>
      </c>
      <c r="B101" s="5" t="s">
        <v>10</v>
      </c>
      <c r="C101" s="4">
        <v>27.6</v>
      </c>
      <c r="D101" s="4">
        <v>0</v>
      </c>
      <c r="E101" s="5" t="s">
        <v>8</v>
      </c>
      <c r="F101" s="5" t="s">
        <v>13</v>
      </c>
      <c r="G101" s="4">
        <v>13217.09</v>
      </c>
      <c r="H101">
        <f t="shared" si="1"/>
        <v>12645.729281678772</v>
      </c>
    </row>
    <row r="102" spans="1:8">
      <c r="A102" s="4">
        <v>60</v>
      </c>
      <c r="B102" s="5" t="s">
        <v>10</v>
      </c>
      <c r="C102" s="4">
        <v>30.5</v>
      </c>
      <c r="D102" s="4">
        <v>0</v>
      </c>
      <c r="E102" s="5" t="s">
        <v>8</v>
      </c>
      <c r="F102" s="5" t="s">
        <v>12</v>
      </c>
      <c r="G102" s="4">
        <v>12638.2</v>
      </c>
      <c r="H102">
        <f t="shared" si="1"/>
        <v>12645.267762520192</v>
      </c>
    </row>
    <row r="103" spans="1:8">
      <c r="A103" s="4">
        <v>60</v>
      </c>
      <c r="B103" s="5" t="s">
        <v>7</v>
      </c>
      <c r="C103" s="4">
        <v>33.1</v>
      </c>
      <c r="D103" s="4">
        <v>3</v>
      </c>
      <c r="E103" s="5" t="s">
        <v>8</v>
      </c>
      <c r="F103" s="5" t="s">
        <v>14</v>
      </c>
      <c r="G103" s="4">
        <v>13919.82</v>
      </c>
      <c r="H103">
        <f t="shared" si="1"/>
        <v>12645.273476151979</v>
      </c>
    </row>
    <row r="104" spans="1:8">
      <c r="A104" s="4">
        <v>60</v>
      </c>
      <c r="B104" s="5" t="s">
        <v>7</v>
      </c>
      <c r="C104" s="4">
        <v>29.6</v>
      </c>
      <c r="D104" s="4">
        <v>0</v>
      </c>
      <c r="E104" s="5" t="s">
        <v>8</v>
      </c>
      <c r="F104" s="5" t="s">
        <v>13</v>
      </c>
      <c r="G104" s="4">
        <v>12731</v>
      </c>
      <c r="H104">
        <f t="shared" si="1"/>
        <v>12644.242289644011</v>
      </c>
    </row>
    <row r="105" spans="1:8">
      <c r="A105" s="4">
        <v>60</v>
      </c>
      <c r="B105" s="5" t="s">
        <v>10</v>
      </c>
      <c r="C105" s="4">
        <v>28.7</v>
      </c>
      <c r="D105" s="4">
        <v>1</v>
      </c>
      <c r="E105" s="5" t="s">
        <v>8</v>
      </c>
      <c r="F105" s="5" t="s">
        <v>12</v>
      </c>
      <c r="G105" s="4">
        <v>13224.69</v>
      </c>
      <c r="H105">
        <f t="shared" si="1"/>
        <v>12644.17204048583</v>
      </c>
    </row>
    <row r="106" spans="1:8">
      <c r="A106" s="4">
        <v>60</v>
      </c>
      <c r="B106" s="5" t="s">
        <v>7</v>
      </c>
      <c r="C106" s="4">
        <v>31.4</v>
      </c>
      <c r="D106" s="4">
        <v>3</v>
      </c>
      <c r="E106" s="5" t="s">
        <v>11</v>
      </c>
      <c r="F106" s="5" t="s">
        <v>9</v>
      </c>
      <c r="G106" s="4">
        <v>46130.53</v>
      </c>
      <c r="H106">
        <f t="shared" si="1"/>
        <v>12643.701604538088</v>
      </c>
    </row>
    <row r="107" spans="1:8">
      <c r="A107" s="4">
        <v>60</v>
      </c>
      <c r="B107" s="5" t="s">
        <v>7</v>
      </c>
      <c r="C107" s="4">
        <v>28.9</v>
      </c>
      <c r="D107" s="4">
        <v>0</v>
      </c>
      <c r="E107" s="5" t="s">
        <v>8</v>
      </c>
      <c r="F107" s="5" t="s">
        <v>12</v>
      </c>
      <c r="G107" s="4">
        <v>12146.97</v>
      </c>
      <c r="H107">
        <f t="shared" si="1"/>
        <v>12616.542781832926</v>
      </c>
    </row>
    <row r="108" spans="1:8">
      <c r="A108" s="4">
        <v>60</v>
      </c>
      <c r="B108" s="5" t="s">
        <v>7</v>
      </c>
      <c r="C108" s="4">
        <v>24.3</v>
      </c>
      <c r="D108" s="4">
        <v>1</v>
      </c>
      <c r="E108" s="5" t="s">
        <v>8</v>
      </c>
      <c r="F108" s="5" t="s">
        <v>9</v>
      </c>
      <c r="G108" s="4">
        <v>13112.6</v>
      </c>
      <c r="H108">
        <f t="shared" si="1"/>
        <v>12616.923928571425</v>
      </c>
    </row>
    <row r="109" spans="1:8">
      <c r="A109" s="4">
        <v>60</v>
      </c>
      <c r="B109" s="5" t="s">
        <v>7</v>
      </c>
      <c r="C109" s="4">
        <v>37</v>
      </c>
      <c r="D109" s="4">
        <v>0</v>
      </c>
      <c r="E109" s="5" t="s">
        <v>8</v>
      </c>
      <c r="F109" s="5" t="s">
        <v>13</v>
      </c>
      <c r="G109" s="4">
        <v>12741.17</v>
      </c>
      <c r="H109">
        <f t="shared" si="1"/>
        <v>12616.521267262386</v>
      </c>
    </row>
    <row r="110" spans="1:8">
      <c r="A110" s="4">
        <v>60</v>
      </c>
      <c r="B110" s="5" t="s">
        <v>7</v>
      </c>
      <c r="C110" s="4">
        <v>24.3</v>
      </c>
      <c r="D110" s="4">
        <v>0</v>
      </c>
      <c r="E110" s="5" t="s">
        <v>8</v>
      </c>
      <c r="F110" s="5" t="s">
        <v>9</v>
      </c>
      <c r="G110" s="4">
        <v>12523.6</v>
      </c>
      <c r="H110">
        <f t="shared" si="1"/>
        <v>12616.419926829267</v>
      </c>
    </row>
    <row r="111" spans="1:8">
      <c r="A111" s="4">
        <v>60</v>
      </c>
      <c r="B111" s="5" t="s">
        <v>10</v>
      </c>
      <c r="C111" s="4">
        <v>32.5</v>
      </c>
      <c r="D111" s="4">
        <v>0</v>
      </c>
      <c r="E111" s="5" t="s">
        <v>11</v>
      </c>
      <c r="F111" s="5" t="s">
        <v>14</v>
      </c>
      <c r="G111" s="4">
        <v>45008.959999999999</v>
      </c>
      <c r="H111">
        <f t="shared" si="1"/>
        <v>12616.495451586654</v>
      </c>
    </row>
    <row r="112" spans="1:8">
      <c r="A112" s="4">
        <v>60</v>
      </c>
      <c r="B112" s="5" t="s">
        <v>7</v>
      </c>
      <c r="C112" s="4">
        <v>40.9</v>
      </c>
      <c r="D112" s="4">
        <v>0</v>
      </c>
      <c r="E112" s="5" t="s">
        <v>11</v>
      </c>
      <c r="F112" s="5" t="s">
        <v>14</v>
      </c>
      <c r="G112" s="4">
        <v>48673.56</v>
      </c>
      <c r="H112">
        <f t="shared" si="1"/>
        <v>12590.117223127034</v>
      </c>
    </row>
    <row r="113" spans="1:8">
      <c r="A113" s="4">
        <v>60</v>
      </c>
      <c r="B113" s="5" t="s">
        <v>10</v>
      </c>
      <c r="C113" s="4">
        <v>35.1</v>
      </c>
      <c r="D113" s="4">
        <v>0</v>
      </c>
      <c r="E113" s="5" t="s">
        <v>8</v>
      </c>
      <c r="F113" s="5" t="s">
        <v>12</v>
      </c>
      <c r="G113" s="4">
        <v>12644.59</v>
      </c>
      <c r="H113">
        <f t="shared" si="1"/>
        <v>12560.709364303177</v>
      </c>
    </row>
    <row r="114" spans="1:8">
      <c r="A114" s="4">
        <v>60</v>
      </c>
      <c r="B114" s="5" t="s">
        <v>10</v>
      </c>
      <c r="C114" s="4">
        <v>18.3</v>
      </c>
      <c r="D114" s="4">
        <v>0</v>
      </c>
      <c r="E114" s="5" t="s">
        <v>8</v>
      </c>
      <c r="F114" s="5" t="s">
        <v>13</v>
      </c>
      <c r="G114" s="4">
        <v>13204.29</v>
      </c>
      <c r="H114">
        <f t="shared" si="1"/>
        <v>12560.640946166392</v>
      </c>
    </row>
    <row r="115" spans="1:8">
      <c r="A115" s="4">
        <v>60</v>
      </c>
      <c r="B115" s="5" t="s">
        <v>7</v>
      </c>
      <c r="C115" s="4">
        <v>32.799999999999997</v>
      </c>
      <c r="D115" s="4">
        <v>0</v>
      </c>
      <c r="E115" s="5" t="s">
        <v>11</v>
      </c>
      <c r="F115" s="5" t="s">
        <v>12</v>
      </c>
      <c r="G115" s="4">
        <v>52590.83</v>
      </c>
      <c r="H115">
        <f t="shared" si="1"/>
        <v>12560.115518367347</v>
      </c>
    </row>
    <row r="116" spans="1:8">
      <c r="A116" s="4">
        <v>59</v>
      </c>
      <c r="B116" s="5" t="s">
        <v>10</v>
      </c>
      <c r="C116" s="4">
        <v>27.7</v>
      </c>
      <c r="D116" s="4">
        <v>3</v>
      </c>
      <c r="E116" s="5" t="s">
        <v>8</v>
      </c>
      <c r="F116" s="5" t="s">
        <v>14</v>
      </c>
      <c r="G116" s="4">
        <v>14001.13</v>
      </c>
      <c r="H116">
        <f t="shared" si="1"/>
        <v>12527.41068627451</v>
      </c>
    </row>
    <row r="117" spans="1:8">
      <c r="A117" s="4">
        <v>59</v>
      </c>
      <c r="B117" s="5" t="s">
        <v>7</v>
      </c>
      <c r="C117" s="4">
        <v>29.8</v>
      </c>
      <c r="D117" s="4">
        <v>3</v>
      </c>
      <c r="E117" s="5" t="s">
        <v>11</v>
      </c>
      <c r="F117" s="5" t="s">
        <v>13</v>
      </c>
      <c r="G117" s="4">
        <v>30184.94</v>
      </c>
      <c r="H117">
        <f t="shared" si="1"/>
        <v>12526.205682747343</v>
      </c>
    </row>
    <row r="118" spans="1:8">
      <c r="A118" s="4">
        <v>59</v>
      </c>
      <c r="B118" s="5" t="s">
        <v>10</v>
      </c>
      <c r="C118" s="4">
        <v>26.5</v>
      </c>
      <c r="D118" s="4">
        <v>0</v>
      </c>
      <c r="E118" s="5" t="s">
        <v>8</v>
      </c>
      <c r="F118" s="5" t="s">
        <v>13</v>
      </c>
      <c r="G118" s="4">
        <v>12815.44</v>
      </c>
      <c r="H118">
        <f t="shared" si="1"/>
        <v>12511.755000000001</v>
      </c>
    </row>
    <row r="119" spans="1:8">
      <c r="A119" s="4">
        <v>59</v>
      </c>
      <c r="B119" s="5" t="s">
        <v>7</v>
      </c>
      <c r="C119" s="4">
        <v>26.4</v>
      </c>
      <c r="D119" s="4">
        <v>0</v>
      </c>
      <c r="E119" s="5" t="s">
        <v>8</v>
      </c>
      <c r="F119" s="5" t="s">
        <v>14</v>
      </c>
      <c r="G119" s="4">
        <v>11743.3</v>
      </c>
      <c r="H119">
        <f t="shared" si="1"/>
        <v>12511.506281736285</v>
      </c>
    </row>
    <row r="120" spans="1:8">
      <c r="A120" s="4">
        <v>59</v>
      </c>
      <c r="B120" s="5" t="s">
        <v>10</v>
      </c>
      <c r="C120" s="4">
        <v>27.8</v>
      </c>
      <c r="D120" s="4">
        <v>3</v>
      </c>
      <c r="E120" s="5" t="s">
        <v>8</v>
      </c>
      <c r="F120" s="5" t="s">
        <v>14</v>
      </c>
      <c r="G120" s="4">
        <v>14001.29</v>
      </c>
      <c r="H120">
        <f t="shared" si="1"/>
        <v>12512.135959016396</v>
      </c>
    </row>
    <row r="121" spans="1:8">
      <c r="A121" s="4">
        <v>59</v>
      </c>
      <c r="B121" s="5" t="s">
        <v>7</v>
      </c>
      <c r="C121" s="4">
        <v>27.5</v>
      </c>
      <c r="D121" s="4">
        <v>1</v>
      </c>
      <c r="E121" s="5" t="s">
        <v>8</v>
      </c>
      <c r="F121" s="5" t="s">
        <v>12</v>
      </c>
      <c r="G121" s="4">
        <v>12333.83</v>
      </c>
      <c r="H121">
        <f t="shared" si="1"/>
        <v>12510.914339622645</v>
      </c>
    </row>
    <row r="122" spans="1:8">
      <c r="A122" s="4">
        <v>59</v>
      </c>
      <c r="B122" s="5" t="s">
        <v>10</v>
      </c>
      <c r="C122" s="4">
        <v>32.4</v>
      </c>
      <c r="D122" s="4">
        <v>3</v>
      </c>
      <c r="E122" s="5" t="s">
        <v>8</v>
      </c>
      <c r="F122" s="5" t="s">
        <v>13</v>
      </c>
      <c r="G122" s="4">
        <v>14590.63</v>
      </c>
      <c r="H122">
        <f t="shared" si="1"/>
        <v>12511.059729064042</v>
      </c>
    </row>
    <row r="123" spans="1:8">
      <c r="A123" s="4">
        <v>59</v>
      </c>
      <c r="B123" s="5" t="s">
        <v>7</v>
      </c>
      <c r="C123" s="4">
        <v>31.8</v>
      </c>
      <c r="D123" s="4">
        <v>2</v>
      </c>
      <c r="E123" s="5" t="s">
        <v>8</v>
      </c>
      <c r="F123" s="5" t="s">
        <v>14</v>
      </c>
      <c r="G123" s="4">
        <v>12928.79</v>
      </c>
      <c r="H123">
        <f t="shared" si="1"/>
        <v>12509.350961380445</v>
      </c>
    </row>
    <row r="124" spans="1:8">
      <c r="A124" s="4">
        <v>59</v>
      </c>
      <c r="B124" s="5" t="s">
        <v>10</v>
      </c>
      <c r="C124" s="4">
        <v>36.799999999999997</v>
      </c>
      <c r="D124" s="4">
        <v>1</v>
      </c>
      <c r="E124" s="5" t="s">
        <v>11</v>
      </c>
      <c r="F124" s="5" t="s">
        <v>13</v>
      </c>
      <c r="G124" s="4">
        <v>47896.79</v>
      </c>
      <c r="H124">
        <f t="shared" si="1"/>
        <v>12509.006027960528</v>
      </c>
    </row>
    <row r="125" spans="1:8">
      <c r="A125" s="4">
        <v>59</v>
      </c>
      <c r="B125" s="5" t="s">
        <v>10</v>
      </c>
      <c r="C125" s="4">
        <v>36.5</v>
      </c>
      <c r="D125" s="4">
        <v>1</v>
      </c>
      <c r="E125" s="5" t="s">
        <v>8</v>
      </c>
      <c r="F125" s="5" t="s">
        <v>14</v>
      </c>
      <c r="G125" s="4">
        <v>28287.9</v>
      </c>
      <c r="H125">
        <f t="shared" si="1"/>
        <v>12479.880279835392</v>
      </c>
    </row>
    <row r="126" spans="1:8">
      <c r="A126" s="4">
        <v>59</v>
      </c>
      <c r="B126" s="5" t="s">
        <v>7</v>
      </c>
      <c r="C126" s="4">
        <v>37.4</v>
      </c>
      <c r="D126" s="4">
        <v>0</v>
      </c>
      <c r="E126" s="5" t="s">
        <v>8</v>
      </c>
      <c r="F126" s="5" t="s">
        <v>12</v>
      </c>
      <c r="G126" s="4">
        <v>21797</v>
      </c>
      <c r="H126">
        <f t="shared" si="1"/>
        <v>12466.858846787482</v>
      </c>
    </row>
    <row r="127" spans="1:8">
      <c r="A127" s="4">
        <v>59</v>
      </c>
      <c r="B127" s="5" t="s">
        <v>7</v>
      </c>
      <c r="C127" s="4">
        <v>29.7</v>
      </c>
      <c r="D127" s="4">
        <v>2</v>
      </c>
      <c r="E127" s="5" t="s">
        <v>8</v>
      </c>
      <c r="F127" s="5" t="s">
        <v>14</v>
      </c>
      <c r="G127" s="4">
        <v>12925.89</v>
      </c>
      <c r="H127">
        <f t="shared" si="1"/>
        <v>12459.16705688376</v>
      </c>
    </row>
    <row r="128" spans="1:8">
      <c r="A128" s="4">
        <v>59</v>
      </c>
      <c r="B128" s="5" t="s">
        <v>7</v>
      </c>
      <c r="C128" s="4">
        <v>25.5</v>
      </c>
      <c r="D128" s="4">
        <v>1</v>
      </c>
      <c r="E128" s="5" t="s">
        <v>8</v>
      </c>
      <c r="F128" s="5" t="s">
        <v>13</v>
      </c>
      <c r="G128" s="4">
        <v>12913.99</v>
      </c>
      <c r="H128">
        <f t="shared" si="1"/>
        <v>12458.781971947195</v>
      </c>
    </row>
    <row r="129" spans="1:8">
      <c r="A129" s="4">
        <v>59</v>
      </c>
      <c r="B129" s="5" t="s">
        <v>10</v>
      </c>
      <c r="C129" s="4">
        <v>23.7</v>
      </c>
      <c r="D129" s="4">
        <v>0</v>
      </c>
      <c r="E129" s="5" t="s">
        <v>11</v>
      </c>
      <c r="F129" s="5" t="s">
        <v>9</v>
      </c>
      <c r="G129" s="4">
        <v>25678.78</v>
      </c>
      <c r="H129">
        <f t="shared" si="1"/>
        <v>12458.406077621799</v>
      </c>
    </row>
    <row r="130" spans="1:8">
      <c r="A130" s="4">
        <v>59</v>
      </c>
      <c r="B130" s="5" t="s">
        <v>7</v>
      </c>
      <c r="C130" s="4">
        <v>28.8</v>
      </c>
      <c r="D130" s="4">
        <v>0</v>
      </c>
      <c r="E130" s="5" t="s">
        <v>8</v>
      </c>
      <c r="F130" s="5" t="s">
        <v>9</v>
      </c>
      <c r="G130" s="4">
        <v>12129.61</v>
      </c>
      <c r="H130">
        <f t="shared" si="1"/>
        <v>12447.480148760329</v>
      </c>
    </row>
    <row r="131" spans="1:8">
      <c r="A131" s="4">
        <v>59</v>
      </c>
      <c r="B131" s="5" t="s">
        <v>10</v>
      </c>
      <c r="C131" s="4">
        <v>35.200000000000003</v>
      </c>
      <c r="D131" s="4">
        <v>0</v>
      </c>
      <c r="E131" s="5" t="s">
        <v>8</v>
      </c>
      <c r="F131" s="5" t="s">
        <v>14</v>
      </c>
      <c r="G131" s="4">
        <v>12244.53</v>
      </c>
      <c r="H131">
        <f t="shared" ref="H131:H194" si="2">AVERAGE(G131:G1468)</f>
        <v>12447.743068651776</v>
      </c>
    </row>
    <row r="132" spans="1:8">
      <c r="A132" s="4">
        <v>59</v>
      </c>
      <c r="B132" s="5" t="s">
        <v>10</v>
      </c>
      <c r="C132" s="4">
        <v>32.1</v>
      </c>
      <c r="D132" s="4">
        <v>3</v>
      </c>
      <c r="E132" s="5" t="s">
        <v>8</v>
      </c>
      <c r="F132" s="5" t="s">
        <v>12</v>
      </c>
      <c r="G132" s="4">
        <v>14007.22</v>
      </c>
      <c r="H132">
        <f t="shared" si="2"/>
        <v>12447.911291390727</v>
      </c>
    </row>
    <row r="133" spans="1:8">
      <c r="A133" s="4">
        <v>59</v>
      </c>
      <c r="B133" s="5" t="s">
        <v>10</v>
      </c>
      <c r="C133" s="4">
        <v>31.4</v>
      </c>
      <c r="D133" s="4">
        <v>0</v>
      </c>
      <c r="E133" s="5" t="s">
        <v>8</v>
      </c>
      <c r="F133" s="5" t="s">
        <v>9</v>
      </c>
      <c r="G133" s="4">
        <v>12622.18</v>
      </c>
      <c r="H133">
        <f t="shared" si="2"/>
        <v>12446.619403479701</v>
      </c>
    </row>
    <row r="134" spans="1:8">
      <c r="A134" s="4">
        <v>59</v>
      </c>
      <c r="B134" s="5" t="s">
        <v>7</v>
      </c>
      <c r="C134" s="4">
        <v>24.7</v>
      </c>
      <c r="D134" s="4">
        <v>0</v>
      </c>
      <c r="E134" s="5" t="s">
        <v>8</v>
      </c>
      <c r="F134" s="5" t="s">
        <v>13</v>
      </c>
      <c r="G134" s="4">
        <v>12323.94</v>
      </c>
      <c r="H134">
        <f t="shared" si="2"/>
        <v>12446.473830845771</v>
      </c>
    </row>
    <row r="135" spans="1:8">
      <c r="A135" s="4">
        <v>59</v>
      </c>
      <c r="B135" s="5" t="s">
        <v>10</v>
      </c>
      <c r="C135" s="4">
        <v>26.7</v>
      </c>
      <c r="D135" s="4">
        <v>3</v>
      </c>
      <c r="E135" s="5" t="s">
        <v>8</v>
      </c>
      <c r="F135" s="5" t="s">
        <v>9</v>
      </c>
      <c r="G135" s="4">
        <v>14382.71</v>
      </c>
      <c r="H135">
        <f t="shared" si="2"/>
        <v>12446.575518672198</v>
      </c>
    </row>
    <row r="136" spans="1:8">
      <c r="A136" s="4">
        <v>59</v>
      </c>
      <c r="B136" s="5" t="s">
        <v>10</v>
      </c>
      <c r="C136" s="4">
        <v>27.5</v>
      </c>
      <c r="D136" s="4">
        <v>0</v>
      </c>
      <c r="E136" s="5" t="s">
        <v>8</v>
      </c>
      <c r="F136" s="5" t="s">
        <v>12</v>
      </c>
      <c r="G136" s="4">
        <v>12233.83</v>
      </c>
      <c r="H136">
        <f t="shared" si="2"/>
        <v>12444.967433554817</v>
      </c>
    </row>
    <row r="137" spans="1:8">
      <c r="A137" s="4">
        <v>59</v>
      </c>
      <c r="B137" s="5" t="s">
        <v>7</v>
      </c>
      <c r="C137" s="4">
        <v>25.5</v>
      </c>
      <c r="D137" s="4">
        <v>0</v>
      </c>
      <c r="E137" s="5" t="s">
        <v>8</v>
      </c>
      <c r="F137" s="5" t="s">
        <v>9</v>
      </c>
      <c r="G137" s="4">
        <v>12124.99</v>
      </c>
      <c r="H137">
        <f t="shared" si="2"/>
        <v>12445.14294264339</v>
      </c>
    </row>
    <row r="138" spans="1:8">
      <c r="A138" s="4">
        <v>59</v>
      </c>
      <c r="B138" s="5" t="s">
        <v>7</v>
      </c>
      <c r="C138" s="4">
        <v>41.1</v>
      </c>
      <c r="D138" s="4">
        <v>1</v>
      </c>
      <c r="E138" s="5" t="s">
        <v>11</v>
      </c>
      <c r="F138" s="5" t="s">
        <v>14</v>
      </c>
      <c r="G138" s="4">
        <v>48970.25</v>
      </c>
      <c r="H138">
        <f t="shared" si="2"/>
        <v>12445.409292845256</v>
      </c>
    </row>
    <row r="139" spans="1:8">
      <c r="A139" s="4">
        <v>59</v>
      </c>
      <c r="B139" s="5" t="s">
        <v>10</v>
      </c>
      <c r="C139" s="4">
        <v>34.799999999999997</v>
      </c>
      <c r="D139" s="4">
        <v>2</v>
      </c>
      <c r="E139" s="5" t="s">
        <v>8</v>
      </c>
      <c r="F139" s="5" t="s">
        <v>12</v>
      </c>
      <c r="G139" s="4">
        <v>36910.61</v>
      </c>
      <c r="H139">
        <f t="shared" si="2"/>
        <v>12414.997268942549</v>
      </c>
    </row>
    <row r="140" spans="1:8">
      <c r="A140" s="4">
        <v>59</v>
      </c>
      <c r="B140" s="5" t="s">
        <v>7</v>
      </c>
      <c r="C140" s="4">
        <v>37.1</v>
      </c>
      <c r="D140" s="4">
        <v>1</v>
      </c>
      <c r="E140" s="5" t="s">
        <v>8</v>
      </c>
      <c r="F140" s="5" t="s">
        <v>12</v>
      </c>
      <c r="G140" s="4">
        <v>12347.17</v>
      </c>
      <c r="H140">
        <f t="shared" si="2"/>
        <v>12394.584258333334</v>
      </c>
    </row>
    <row r="141" spans="1:8">
      <c r="A141" s="4">
        <v>58</v>
      </c>
      <c r="B141" s="5" t="s">
        <v>7</v>
      </c>
      <c r="C141" s="4">
        <v>37</v>
      </c>
      <c r="D141" s="4">
        <v>2</v>
      </c>
      <c r="E141" s="5" t="s">
        <v>11</v>
      </c>
      <c r="F141" s="5" t="s">
        <v>9</v>
      </c>
      <c r="G141" s="4">
        <v>47496.49</v>
      </c>
      <c r="H141">
        <f t="shared" si="2"/>
        <v>12394.623803169306</v>
      </c>
    </row>
    <row r="142" spans="1:8">
      <c r="A142" s="4">
        <v>58</v>
      </c>
      <c r="B142" s="5" t="s">
        <v>10</v>
      </c>
      <c r="C142" s="4">
        <v>31.8</v>
      </c>
      <c r="D142" s="4">
        <v>2</v>
      </c>
      <c r="E142" s="5" t="s">
        <v>8</v>
      </c>
      <c r="F142" s="5" t="s">
        <v>13</v>
      </c>
      <c r="G142" s="4">
        <v>13607.37</v>
      </c>
      <c r="H142">
        <f t="shared" si="2"/>
        <v>12365.323414023373</v>
      </c>
    </row>
    <row r="143" spans="1:8">
      <c r="A143" s="4">
        <v>58</v>
      </c>
      <c r="B143" s="5" t="s">
        <v>7</v>
      </c>
      <c r="C143" s="4">
        <v>32</v>
      </c>
      <c r="D143" s="4">
        <v>1</v>
      </c>
      <c r="E143" s="5" t="s">
        <v>8</v>
      </c>
      <c r="F143" s="5" t="s">
        <v>14</v>
      </c>
      <c r="G143" s="4">
        <v>11946.63</v>
      </c>
      <c r="H143">
        <f t="shared" si="2"/>
        <v>12364.285781119466</v>
      </c>
    </row>
    <row r="144" spans="1:8">
      <c r="A144" s="4">
        <v>58</v>
      </c>
      <c r="B144" s="5" t="s">
        <v>7</v>
      </c>
      <c r="C144" s="4">
        <v>49.1</v>
      </c>
      <c r="D144" s="4">
        <v>0</v>
      </c>
      <c r="E144" s="5" t="s">
        <v>8</v>
      </c>
      <c r="F144" s="5" t="s">
        <v>14</v>
      </c>
      <c r="G144" s="4">
        <v>11381.33</v>
      </c>
      <c r="H144">
        <f t="shared" si="2"/>
        <v>12364.634991638797</v>
      </c>
    </row>
    <row r="145" spans="1:8">
      <c r="A145" s="4">
        <v>58</v>
      </c>
      <c r="B145" s="5" t="s">
        <v>7</v>
      </c>
      <c r="C145" s="4">
        <v>28.6</v>
      </c>
      <c r="D145" s="4">
        <v>0</v>
      </c>
      <c r="E145" s="5" t="s">
        <v>8</v>
      </c>
      <c r="F145" s="5" t="s">
        <v>9</v>
      </c>
      <c r="G145" s="4">
        <v>11735.88</v>
      </c>
      <c r="H145">
        <f t="shared" si="2"/>
        <v>12365.457841004183</v>
      </c>
    </row>
    <row r="146" spans="1:8">
      <c r="A146" s="4">
        <v>58</v>
      </c>
      <c r="B146" s="5" t="s">
        <v>10</v>
      </c>
      <c r="C146" s="4">
        <v>41.9</v>
      </c>
      <c r="D146" s="4">
        <v>0</v>
      </c>
      <c r="E146" s="5" t="s">
        <v>8</v>
      </c>
      <c r="F146" s="5" t="s">
        <v>14</v>
      </c>
      <c r="G146" s="4">
        <v>24227.34</v>
      </c>
      <c r="H146">
        <f t="shared" si="2"/>
        <v>12365.985125628142</v>
      </c>
    </row>
    <row r="147" spans="1:8">
      <c r="A147" s="4">
        <v>58</v>
      </c>
      <c r="B147" s="5" t="s">
        <v>10</v>
      </c>
      <c r="C147" s="4">
        <v>25.2</v>
      </c>
      <c r="D147" s="4">
        <v>0</v>
      </c>
      <c r="E147" s="5" t="s">
        <v>8</v>
      </c>
      <c r="F147" s="5" t="s">
        <v>12</v>
      </c>
      <c r="G147" s="4">
        <v>11837.16</v>
      </c>
      <c r="H147">
        <f t="shared" si="2"/>
        <v>12356.042665549036</v>
      </c>
    </row>
    <row r="148" spans="1:8">
      <c r="A148" s="4">
        <v>58</v>
      </c>
      <c r="B148" s="5" t="s">
        <v>7</v>
      </c>
      <c r="C148" s="4">
        <v>34.9</v>
      </c>
      <c r="D148" s="4">
        <v>0</v>
      </c>
      <c r="E148" s="5" t="s">
        <v>8</v>
      </c>
      <c r="F148" s="5" t="s">
        <v>13</v>
      </c>
      <c r="G148" s="4">
        <v>11944.59</v>
      </c>
      <c r="H148">
        <f t="shared" si="2"/>
        <v>12356.477969798658</v>
      </c>
    </row>
    <row r="149" spans="1:8">
      <c r="A149" s="4">
        <v>58</v>
      </c>
      <c r="B149" s="5" t="s">
        <v>10</v>
      </c>
      <c r="C149" s="4">
        <v>39.1</v>
      </c>
      <c r="D149" s="4">
        <v>0</v>
      </c>
      <c r="E149" s="5" t="s">
        <v>8</v>
      </c>
      <c r="F149" s="5" t="s">
        <v>14</v>
      </c>
      <c r="G149" s="4">
        <v>11856.41</v>
      </c>
      <c r="H149">
        <f t="shared" si="2"/>
        <v>12356.823803526449</v>
      </c>
    </row>
    <row r="150" spans="1:8">
      <c r="A150" s="4">
        <v>58</v>
      </c>
      <c r="B150" s="5" t="s">
        <v>7</v>
      </c>
      <c r="C150" s="4">
        <v>35.700000000000003</v>
      </c>
      <c r="D150" s="4">
        <v>0</v>
      </c>
      <c r="E150" s="5" t="s">
        <v>8</v>
      </c>
      <c r="F150" s="5" t="s">
        <v>12</v>
      </c>
      <c r="G150" s="4">
        <v>11362.76</v>
      </c>
      <c r="H150">
        <f t="shared" si="2"/>
        <v>12357.24431932773</v>
      </c>
    </row>
    <row r="151" spans="1:8">
      <c r="A151" s="4">
        <v>58</v>
      </c>
      <c r="B151" s="5" t="s">
        <v>10</v>
      </c>
      <c r="C151" s="4">
        <v>27.2</v>
      </c>
      <c r="D151" s="4">
        <v>0</v>
      </c>
      <c r="E151" s="5" t="s">
        <v>8</v>
      </c>
      <c r="F151" s="5" t="s">
        <v>9</v>
      </c>
      <c r="G151" s="4">
        <v>12222.9</v>
      </c>
      <c r="H151">
        <f t="shared" si="2"/>
        <v>12358.080723296889</v>
      </c>
    </row>
    <row r="152" spans="1:8">
      <c r="A152" s="4">
        <v>58</v>
      </c>
      <c r="B152" s="5" t="s">
        <v>10</v>
      </c>
      <c r="C152" s="4">
        <v>29</v>
      </c>
      <c r="D152" s="4">
        <v>0</v>
      </c>
      <c r="E152" s="5" t="s">
        <v>8</v>
      </c>
      <c r="F152" s="5" t="s">
        <v>12</v>
      </c>
      <c r="G152" s="4">
        <v>11842.44</v>
      </c>
      <c r="H152">
        <f t="shared" si="2"/>
        <v>12358.194511784512</v>
      </c>
    </row>
    <row r="153" spans="1:8">
      <c r="A153" s="4">
        <v>58</v>
      </c>
      <c r="B153" s="5" t="s">
        <v>7</v>
      </c>
      <c r="C153" s="4">
        <v>38</v>
      </c>
      <c r="D153" s="4">
        <v>0</v>
      </c>
      <c r="E153" s="5" t="s">
        <v>8</v>
      </c>
      <c r="F153" s="5" t="s">
        <v>12</v>
      </c>
      <c r="G153" s="4">
        <v>11365.95</v>
      </c>
      <c r="H153">
        <f t="shared" si="2"/>
        <v>12358.629014321819</v>
      </c>
    </row>
    <row r="154" spans="1:8">
      <c r="A154" s="4">
        <v>58</v>
      </c>
      <c r="B154" s="5" t="s">
        <v>10</v>
      </c>
      <c r="C154" s="4">
        <v>33</v>
      </c>
      <c r="D154" s="4">
        <v>0</v>
      </c>
      <c r="E154" s="5" t="s">
        <v>8</v>
      </c>
      <c r="F154" s="5" t="s">
        <v>13</v>
      </c>
      <c r="G154" s="4">
        <v>12430.95</v>
      </c>
      <c r="H154">
        <f t="shared" si="2"/>
        <v>12359.466011804385</v>
      </c>
    </row>
    <row r="155" spans="1:8">
      <c r="A155" s="4">
        <v>58</v>
      </c>
      <c r="B155" s="5" t="s">
        <v>10</v>
      </c>
      <c r="C155" s="4">
        <v>33.4</v>
      </c>
      <c r="D155" s="4">
        <v>0</v>
      </c>
      <c r="E155" s="5" t="s">
        <v>8</v>
      </c>
      <c r="F155" s="5" t="s">
        <v>9</v>
      </c>
      <c r="G155" s="4">
        <v>12231.61</v>
      </c>
      <c r="H155">
        <f t="shared" si="2"/>
        <v>12359.405687763714</v>
      </c>
    </row>
    <row r="156" spans="1:8">
      <c r="A156" s="4">
        <v>58</v>
      </c>
      <c r="B156" s="5" t="s">
        <v>10</v>
      </c>
      <c r="C156" s="4">
        <v>22.8</v>
      </c>
      <c r="D156" s="4">
        <v>0</v>
      </c>
      <c r="E156" s="5" t="s">
        <v>8</v>
      </c>
      <c r="F156" s="5" t="s">
        <v>14</v>
      </c>
      <c r="G156" s="4">
        <v>11833.78</v>
      </c>
      <c r="H156">
        <f t="shared" si="2"/>
        <v>12359.513623310811</v>
      </c>
    </row>
    <row r="157" spans="1:8">
      <c r="A157" s="4">
        <v>58</v>
      </c>
      <c r="B157" s="5" t="s">
        <v>10</v>
      </c>
      <c r="C157" s="4">
        <v>33.1</v>
      </c>
      <c r="D157" s="4">
        <v>0</v>
      </c>
      <c r="E157" s="5" t="s">
        <v>8</v>
      </c>
      <c r="F157" s="5" t="s">
        <v>12</v>
      </c>
      <c r="G157" s="4">
        <v>11848.14</v>
      </c>
      <c r="H157">
        <f t="shared" si="2"/>
        <v>12359.958030431109</v>
      </c>
    </row>
    <row r="158" spans="1:8">
      <c r="A158" s="4">
        <v>58</v>
      </c>
      <c r="B158" s="5" t="s">
        <v>7</v>
      </c>
      <c r="C158" s="4">
        <v>34.4</v>
      </c>
      <c r="D158" s="4">
        <v>0</v>
      </c>
      <c r="E158" s="5" t="s">
        <v>8</v>
      </c>
      <c r="F158" s="5" t="s">
        <v>9</v>
      </c>
      <c r="G158" s="4">
        <v>11743.93</v>
      </c>
      <c r="H158">
        <f t="shared" si="2"/>
        <v>12360.391040609138</v>
      </c>
    </row>
    <row r="159" spans="1:8">
      <c r="A159" s="4">
        <v>58</v>
      </c>
      <c r="B159" s="5" t="s">
        <v>7</v>
      </c>
      <c r="C159" s="4">
        <v>36.1</v>
      </c>
      <c r="D159" s="4">
        <v>0</v>
      </c>
      <c r="E159" s="5" t="s">
        <v>8</v>
      </c>
      <c r="F159" s="5" t="s">
        <v>14</v>
      </c>
      <c r="G159" s="4">
        <v>11363.28</v>
      </c>
      <c r="H159">
        <f t="shared" si="2"/>
        <v>12360.913022861982</v>
      </c>
    </row>
    <row r="160" spans="1:8">
      <c r="A160" s="4">
        <v>58</v>
      </c>
      <c r="B160" s="5" t="s">
        <v>10</v>
      </c>
      <c r="C160" s="4">
        <v>36.5</v>
      </c>
      <c r="D160" s="4">
        <v>0</v>
      </c>
      <c r="E160" s="5" t="s">
        <v>8</v>
      </c>
      <c r="F160" s="5" t="s">
        <v>9</v>
      </c>
      <c r="G160" s="4">
        <v>12235.84</v>
      </c>
      <c r="H160">
        <f t="shared" si="2"/>
        <v>12361.758474576271</v>
      </c>
    </row>
    <row r="161" spans="1:8">
      <c r="A161" s="4">
        <v>58</v>
      </c>
      <c r="B161" s="5" t="s">
        <v>10</v>
      </c>
      <c r="C161" s="4">
        <v>32.4</v>
      </c>
      <c r="D161" s="4">
        <v>1</v>
      </c>
      <c r="E161" s="5" t="s">
        <v>8</v>
      </c>
      <c r="F161" s="5" t="s">
        <v>13</v>
      </c>
      <c r="G161" s="4">
        <v>13019.16</v>
      </c>
      <c r="H161">
        <f t="shared" si="2"/>
        <v>12361.865275657339</v>
      </c>
    </row>
    <row r="162" spans="1:8">
      <c r="A162" s="4">
        <v>58</v>
      </c>
      <c r="B162" s="5" t="s">
        <v>7</v>
      </c>
      <c r="C162" s="4">
        <v>30.3</v>
      </c>
      <c r="D162" s="4">
        <v>0</v>
      </c>
      <c r="E162" s="5" t="s">
        <v>8</v>
      </c>
      <c r="F162" s="5" t="s">
        <v>13</v>
      </c>
      <c r="G162" s="4">
        <v>11938.26</v>
      </c>
      <c r="H162">
        <f t="shared" si="2"/>
        <v>12361.307300509339</v>
      </c>
    </row>
    <row r="163" spans="1:8">
      <c r="A163" s="4">
        <v>58</v>
      </c>
      <c r="B163" s="5" t="s">
        <v>7</v>
      </c>
      <c r="C163" s="4">
        <v>23.3</v>
      </c>
      <c r="D163" s="4">
        <v>0</v>
      </c>
      <c r="E163" s="5" t="s">
        <v>8</v>
      </c>
      <c r="F163" s="5" t="s">
        <v>12</v>
      </c>
      <c r="G163" s="4">
        <v>11345.52</v>
      </c>
      <c r="H163">
        <f t="shared" si="2"/>
        <v>12361.666728971964</v>
      </c>
    </row>
    <row r="164" spans="1:8">
      <c r="A164" s="4">
        <v>58</v>
      </c>
      <c r="B164" s="5" t="s">
        <v>10</v>
      </c>
      <c r="C164" s="4">
        <v>28.2</v>
      </c>
      <c r="D164" s="4">
        <v>0</v>
      </c>
      <c r="E164" s="5" t="s">
        <v>8</v>
      </c>
      <c r="F164" s="5" t="s">
        <v>9</v>
      </c>
      <c r="G164" s="4">
        <v>12224.35</v>
      </c>
      <c r="H164">
        <f t="shared" si="2"/>
        <v>12362.530799319729</v>
      </c>
    </row>
    <row r="165" spans="1:8">
      <c r="A165" s="4">
        <v>58</v>
      </c>
      <c r="B165" s="5" t="s">
        <v>7</v>
      </c>
      <c r="C165" s="4">
        <v>25.2</v>
      </c>
      <c r="D165" s="4">
        <v>0</v>
      </c>
      <c r="E165" s="5" t="s">
        <v>8</v>
      </c>
      <c r="F165" s="5" t="s">
        <v>13</v>
      </c>
      <c r="G165" s="4">
        <v>11931.13</v>
      </c>
      <c r="H165">
        <f t="shared" si="2"/>
        <v>12362.6484</v>
      </c>
    </row>
    <row r="166" spans="1:8">
      <c r="A166" s="4">
        <v>57</v>
      </c>
      <c r="B166" s="5" t="s">
        <v>7</v>
      </c>
      <c r="C166" s="4">
        <v>34</v>
      </c>
      <c r="D166" s="4">
        <v>0</v>
      </c>
      <c r="E166" s="5" t="s">
        <v>8</v>
      </c>
      <c r="F166" s="5" t="s">
        <v>9</v>
      </c>
      <c r="G166" s="4">
        <v>11356.66</v>
      </c>
      <c r="H166">
        <f t="shared" si="2"/>
        <v>12363.015962521296</v>
      </c>
    </row>
    <row r="167" spans="1:8">
      <c r="A167" s="4">
        <v>57</v>
      </c>
      <c r="B167" s="5" t="s">
        <v>10</v>
      </c>
      <c r="C167" s="4">
        <v>31.2</v>
      </c>
      <c r="D167" s="4">
        <v>0</v>
      </c>
      <c r="E167" s="5" t="s">
        <v>11</v>
      </c>
      <c r="F167" s="5" t="s">
        <v>9</v>
      </c>
      <c r="G167" s="4">
        <v>43578.94</v>
      </c>
      <c r="H167">
        <f t="shared" si="2"/>
        <v>12363.873895993182</v>
      </c>
    </row>
    <row r="168" spans="1:8">
      <c r="A168" s="4">
        <v>57</v>
      </c>
      <c r="B168" s="5" t="s">
        <v>10</v>
      </c>
      <c r="C168" s="4">
        <v>38</v>
      </c>
      <c r="D168" s="4">
        <v>2</v>
      </c>
      <c r="E168" s="5" t="s">
        <v>8</v>
      </c>
      <c r="F168" s="5" t="s">
        <v>12</v>
      </c>
      <c r="G168" s="4">
        <v>12646.21</v>
      </c>
      <c r="H168">
        <f t="shared" si="2"/>
        <v>12337.239880546078</v>
      </c>
    </row>
    <row r="169" spans="1:8">
      <c r="A169" s="4">
        <v>57</v>
      </c>
      <c r="B169" s="5" t="s">
        <v>7</v>
      </c>
      <c r="C169" s="4">
        <v>40.9</v>
      </c>
      <c r="D169" s="4">
        <v>0</v>
      </c>
      <c r="E169" s="5" t="s">
        <v>8</v>
      </c>
      <c r="F169" s="5" t="s">
        <v>13</v>
      </c>
      <c r="G169" s="4">
        <v>11566.3</v>
      </c>
      <c r="H169">
        <f t="shared" si="2"/>
        <v>12336.976029035015</v>
      </c>
    </row>
    <row r="170" spans="1:8">
      <c r="A170" s="4">
        <v>57</v>
      </c>
      <c r="B170" s="5" t="s">
        <v>10</v>
      </c>
      <c r="C170" s="4">
        <v>23.2</v>
      </c>
      <c r="D170" s="4">
        <v>0</v>
      </c>
      <c r="E170" s="5" t="s">
        <v>8</v>
      </c>
      <c r="F170" s="5" t="s">
        <v>9</v>
      </c>
      <c r="G170" s="4">
        <v>11830.61</v>
      </c>
      <c r="H170">
        <f t="shared" si="2"/>
        <v>12337.634726495729</v>
      </c>
    </row>
    <row r="171" spans="1:8">
      <c r="A171" s="4">
        <v>57</v>
      </c>
      <c r="B171" s="5" t="s">
        <v>10</v>
      </c>
      <c r="C171" s="4">
        <v>22.2</v>
      </c>
      <c r="D171" s="4">
        <v>0</v>
      </c>
      <c r="E171" s="5" t="s">
        <v>8</v>
      </c>
      <c r="F171" s="5" t="s">
        <v>13</v>
      </c>
      <c r="G171" s="4">
        <v>12029.29</v>
      </c>
      <c r="H171">
        <f t="shared" si="2"/>
        <v>12338.068451668096</v>
      </c>
    </row>
    <row r="172" spans="1:8">
      <c r="A172" s="4">
        <v>57</v>
      </c>
      <c r="B172" s="5" t="s">
        <v>10</v>
      </c>
      <c r="C172" s="4">
        <v>30.5</v>
      </c>
      <c r="D172" s="4">
        <v>0</v>
      </c>
      <c r="E172" s="5" t="s">
        <v>8</v>
      </c>
      <c r="F172" s="5" t="s">
        <v>9</v>
      </c>
      <c r="G172" s="4">
        <v>11840.78</v>
      </c>
      <c r="H172">
        <f t="shared" si="2"/>
        <v>12338.332816780825</v>
      </c>
    </row>
    <row r="173" spans="1:8">
      <c r="A173" s="4">
        <v>57</v>
      </c>
      <c r="B173" s="5" t="s">
        <v>10</v>
      </c>
      <c r="C173" s="4">
        <v>28.7</v>
      </c>
      <c r="D173" s="4">
        <v>0</v>
      </c>
      <c r="E173" s="5" t="s">
        <v>8</v>
      </c>
      <c r="F173" s="5" t="s">
        <v>12</v>
      </c>
      <c r="G173" s="4">
        <v>11455.28</v>
      </c>
      <c r="H173">
        <f t="shared" si="2"/>
        <v>12338.759168808914</v>
      </c>
    </row>
    <row r="174" spans="1:8">
      <c r="A174" s="4">
        <v>57</v>
      </c>
      <c r="B174" s="5" t="s">
        <v>7</v>
      </c>
      <c r="C174" s="4">
        <v>42.1</v>
      </c>
      <c r="D174" s="4">
        <v>1</v>
      </c>
      <c r="E174" s="5" t="s">
        <v>11</v>
      </c>
      <c r="F174" s="5" t="s">
        <v>14</v>
      </c>
      <c r="G174" s="4">
        <v>48675.519999999997</v>
      </c>
      <c r="H174">
        <f t="shared" si="2"/>
        <v>12339.516869639798</v>
      </c>
    </row>
    <row r="175" spans="1:8">
      <c r="A175" s="4">
        <v>57</v>
      </c>
      <c r="B175" s="5" t="s">
        <v>10</v>
      </c>
      <c r="C175" s="4">
        <v>34.299999999999997</v>
      </c>
      <c r="D175" s="4">
        <v>2</v>
      </c>
      <c r="E175" s="5" t="s">
        <v>8</v>
      </c>
      <c r="F175" s="5" t="s">
        <v>13</v>
      </c>
      <c r="G175" s="4">
        <v>13224.06</v>
      </c>
      <c r="H175">
        <f t="shared" si="2"/>
        <v>12308.32716738198</v>
      </c>
    </row>
    <row r="176" spans="1:8">
      <c r="A176" s="4">
        <v>57</v>
      </c>
      <c r="B176" s="5" t="s">
        <v>10</v>
      </c>
      <c r="C176" s="4">
        <v>28.8</v>
      </c>
      <c r="D176" s="4">
        <v>4</v>
      </c>
      <c r="E176" s="5" t="s">
        <v>8</v>
      </c>
      <c r="F176" s="5" t="s">
        <v>13</v>
      </c>
      <c r="G176" s="4">
        <v>14394.4</v>
      </c>
      <c r="H176">
        <f t="shared" si="2"/>
        <v>12307.540455326467</v>
      </c>
    </row>
    <row r="177" spans="1:8">
      <c r="A177" s="4">
        <v>57</v>
      </c>
      <c r="B177" s="5" t="s">
        <v>10</v>
      </c>
      <c r="C177" s="4">
        <v>24</v>
      </c>
      <c r="D177" s="4">
        <v>1</v>
      </c>
      <c r="E177" s="5" t="s">
        <v>8</v>
      </c>
      <c r="F177" s="5" t="s">
        <v>14</v>
      </c>
      <c r="G177" s="4">
        <v>22192.44</v>
      </c>
      <c r="H177">
        <f t="shared" si="2"/>
        <v>12305.746079105767</v>
      </c>
    </row>
    <row r="178" spans="1:8">
      <c r="A178" s="4">
        <v>57</v>
      </c>
      <c r="B178" s="5" t="s">
        <v>10</v>
      </c>
      <c r="C178" s="4">
        <v>31.8</v>
      </c>
      <c r="D178" s="4">
        <v>0</v>
      </c>
      <c r="E178" s="5" t="s">
        <v>8</v>
      </c>
      <c r="F178" s="5" t="s">
        <v>9</v>
      </c>
      <c r="G178" s="4">
        <v>11842.62</v>
      </c>
      <c r="H178">
        <f t="shared" si="2"/>
        <v>12297.237736660936</v>
      </c>
    </row>
    <row r="179" spans="1:8">
      <c r="A179" s="4">
        <v>57</v>
      </c>
      <c r="B179" s="5" t="s">
        <v>10</v>
      </c>
      <c r="C179" s="4">
        <v>29.8</v>
      </c>
      <c r="D179" s="4">
        <v>0</v>
      </c>
      <c r="E179" s="5" t="s">
        <v>11</v>
      </c>
      <c r="F179" s="5" t="s">
        <v>14</v>
      </c>
      <c r="G179" s="4">
        <v>27533.91</v>
      </c>
      <c r="H179">
        <f t="shared" si="2"/>
        <v>12297.629310938853</v>
      </c>
    </row>
    <row r="180" spans="1:8">
      <c r="A180" s="4">
        <v>57</v>
      </c>
      <c r="B180" s="5" t="s">
        <v>7</v>
      </c>
      <c r="C180" s="4">
        <v>28.1</v>
      </c>
      <c r="D180" s="4">
        <v>0</v>
      </c>
      <c r="E180" s="5" t="s">
        <v>8</v>
      </c>
      <c r="F180" s="5" t="s">
        <v>12</v>
      </c>
      <c r="G180" s="4">
        <v>10965.45</v>
      </c>
      <c r="H180">
        <f t="shared" si="2"/>
        <v>12284.494586206903</v>
      </c>
    </row>
    <row r="181" spans="1:8">
      <c r="A181" s="4">
        <v>57</v>
      </c>
      <c r="B181" s="5" t="s">
        <v>7</v>
      </c>
      <c r="C181" s="4">
        <v>43.7</v>
      </c>
      <c r="D181" s="4">
        <v>1</v>
      </c>
      <c r="E181" s="5" t="s">
        <v>8</v>
      </c>
      <c r="F181" s="5" t="s">
        <v>12</v>
      </c>
      <c r="G181" s="4">
        <v>11576.13</v>
      </c>
      <c r="H181">
        <f t="shared" si="2"/>
        <v>12285.632674719593</v>
      </c>
    </row>
    <row r="182" spans="1:8">
      <c r="A182" s="4">
        <v>57</v>
      </c>
      <c r="B182" s="5" t="s">
        <v>7</v>
      </c>
      <c r="C182" s="4">
        <v>29</v>
      </c>
      <c r="D182" s="4">
        <v>0</v>
      </c>
      <c r="E182" s="5" t="s">
        <v>11</v>
      </c>
      <c r="F182" s="5" t="s">
        <v>13</v>
      </c>
      <c r="G182" s="4">
        <v>27218.44</v>
      </c>
      <c r="H182">
        <f t="shared" si="2"/>
        <v>12286.245371329884</v>
      </c>
    </row>
    <row r="183" spans="1:8">
      <c r="A183" s="4">
        <v>57</v>
      </c>
      <c r="B183" s="5" t="s">
        <v>7</v>
      </c>
      <c r="C183" s="4">
        <v>33.6</v>
      </c>
      <c r="D183" s="4">
        <v>1</v>
      </c>
      <c r="E183" s="5" t="s">
        <v>8</v>
      </c>
      <c r="F183" s="5" t="s">
        <v>9</v>
      </c>
      <c r="G183" s="4">
        <v>11945.13</v>
      </c>
      <c r="H183">
        <f t="shared" si="2"/>
        <v>12273.339412273128</v>
      </c>
    </row>
    <row r="184" spans="1:8">
      <c r="A184" s="4">
        <v>57</v>
      </c>
      <c r="B184" s="5" t="s">
        <v>10</v>
      </c>
      <c r="C184" s="4">
        <v>20.100000000000001</v>
      </c>
      <c r="D184" s="4">
        <v>1</v>
      </c>
      <c r="E184" s="5" t="s">
        <v>8</v>
      </c>
      <c r="F184" s="5" t="s">
        <v>12</v>
      </c>
      <c r="G184" s="4">
        <v>12032.33</v>
      </c>
      <c r="H184">
        <f t="shared" si="2"/>
        <v>12273.623330449833</v>
      </c>
    </row>
    <row r="185" spans="1:8">
      <c r="A185" s="4">
        <v>57</v>
      </c>
      <c r="B185" s="5" t="s">
        <v>7</v>
      </c>
      <c r="C185" s="4">
        <v>18.3</v>
      </c>
      <c r="D185" s="4">
        <v>0</v>
      </c>
      <c r="E185" s="5" t="s">
        <v>8</v>
      </c>
      <c r="F185" s="5" t="s">
        <v>13</v>
      </c>
      <c r="G185" s="4">
        <v>11534.87</v>
      </c>
      <c r="H185">
        <f t="shared" si="2"/>
        <v>12273.832242424249</v>
      </c>
    </row>
    <row r="186" spans="1:8">
      <c r="A186" s="4">
        <v>57</v>
      </c>
      <c r="B186" s="5" t="s">
        <v>7</v>
      </c>
      <c r="C186" s="4">
        <v>27.9</v>
      </c>
      <c r="D186" s="4">
        <v>1</v>
      </c>
      <c r="E186" s="5" t="s">
        <v>8</v>
      </c>
      <c r="F186" s="5" t="s">
        <v>14</v>
      </c>
      <c r="G186" s="4">
        <v>11554.22</v>
      </c>
      <c r="H186">
        <f t="shared" si="2"/>
        <v>12274.472590987874</v>
      </c>
    </row>
    <row r="187" spans="1:8">
      <c r="A187" s="4">
        <v>57</v>
      </c>
      <c r="B187" s="5" t="s">
        <v>7</v>
      </c>
      <c r="C187" s="4">
        <v>31.5</v>
      </c>
      <c r="D187" s="4">
        <v>0</v>
      </c>
      <c r="E187" s="5" t="s">
        <v>8</v>
      </c>
      <c r="F187" s="5" t="s">
        <v>9</v>
      </c>
      <c r="G187" s="4">
        <v>11353.23</v>
      </c>
      <c r="H187">
        <f t="shared" si="2"/>
        <v>12275.097267996538</v>
      </c>
    </row>
    <row r="188" spans="1:8">
      <c r="A188" s="4">
        <v>57</v>
      </c>
      <c r="B188" s="5" t="s">
        <v>7</v>
      </c>
      <c r="C188" s="4">
        <v>40.299999999999997</v>
      </c>
      <c r="D188" s="4">
        <v>0</v>
      </c>
      <c r="E188" s="5" t="s">
        <v>8</v>
      </c>
      <c r="F188" s="5" t="s">
        <v>13</v>
      </c>
      <c r="G188" s="4">
        <v>20709.02</v>
      </c>
      <c r="H188">
        <f t="shared" si="2"/>
        <v>12275.897500000008</v>
      </c>
    </row>
    <row r="189" spans="1:8">
      <c r="A189" s="4">
        <v>57</v>
      </c>
      <c r="B189" s="5" t="s">
        <v>7</v>
      </c>
      <c r="C189" s="4">
        <v>40.4</v>
      </c>
      <c r="D189" s="4">
        <v>0</v>
      </c>
      <c r="E189" s="5" t="s">
        <v>8</v>
      </c>
      <c r="F189" s="5" t="s">
        <v>14</v>
      </c>
      <c r="G189" s="4">
        <v>10982.5</v>
      </c>
      <c r="H189">
        <f t="shared" si="2"/>
        <v>12268.570721112083</v>
      </c>
    </row>
    <row r="190" spans="1:8">
      <c r="A190" s="4">
        <v>57</v>
      </c>
      <c r="B190" s="5" t="s">
        <v>7</v>
      </c>
      <c r="C190" s="4">
        <v>23.7</v>
      </c>
      <c r="D190" s="4">
        <v>0</v>
      </c>
      <c r="E190" s="5" t="s">
        <v>8</v>
      </c>
      <c r="F190" s="5" t="s">
        <v>12</v>
      </c>
      <c r="G190" s="4">
        <v>10959.33</v>
      </c>
      <c r="H190">
        <f t="shared" si="2"/>
        <v>12269.689043478267</v>
      </c>
    </row>
    <row r="191" spans="1:8">
      <c r="A191" s="4">
        <v>57</v>
      </c>
      <c r="B191" s="5" t="s">
        <v>10</v>
      </c>
      <c r="C191" s="4">
        <v>25.7</v>
      </c>
      <c r="D191" s="4">
        <v>2</v>
      </c>
      <c r="E191" s="5" t="s">
        <v>8</v>
      </c>
      <c r="F191" s="5" t="s">
        <v>14</v>
      </c>
      <c r="G191" s="4">
        <v>12629.17</v>
      </c>
      <c r="H191">
        <f t="shared" si="2"/>
        <v>12270.829477806794</v>
      </c>
    </row>
    <row r="192" spans="1:8">
      <c r="A192" s="4">
        <v>56</v>
      </c>
      <c r="B192" s="5" t="s">
        <v>10</v>
      </c>
      <c r="C192" s="4">
        <v>39.799999999999997</v>
      </c>
      <c r="D192" s="4">
        <v>0</v>
      </c>
      <c r="E192" s="5" t="s">
        <v>8</v>
      </c>
      <c r="F192" s="5" t="s">
        <v>14</v>
      </c>
      <c r="G192" s="4">
        <v>11090.72</v>
      </c>
      <c r="H192">
        <f t="shared" si="2"/>
        <v>12270.517334494778</v>
      </c>
    </row>
    <row r="193" spans="1:8">
      <c r="A193" s="4">
        <v>56</v>
      </c>
      <c r="B193" s="5" t="s">
        <v>7</v>
      </c>
      <c r="C193" s="4">
        <v>40.299999999999997</v>
      </c>
      <c r="D193" s="4">
        <v>0</v>
      </c>
      <c r="E193" s="5" t="s">
        <v>8</v>
      </c>
      <c r="F193" s="5" t="s">
        <v>12</v>
      </c>
      <c r="G193" s="4">
        <v>10602.39</v>
      </c>
      <c r="H193">
        <f t="shared" si="2"/>
        <v>12271.545928509158</v>
      </c>
    </row>
    <row r="194" spans="1:8">
      <c r="A194" s="4">
        <v>56</v>
      </c>
      <c r="B194" s="5" t="s">
        <v>10</v>
      </c>
      <c r="C194" s="4">
        <v>27.2</v>
      </c>
      <c r="D194" s="4">
        <v>0</v>
      </c>
      <c r="E194" s="5" t="s">
        <v>8</v>
      </c>
      <c r="F194" s="5" t="s">
        <v>12</v>
      </c>
      <c r="G194" s="4">
        <v>11073.18</v>
      </c>
      <c r="H194">
        <f t="shared" si="2"/>
        <v>12273.002434554979</v>
      </c>
    </row>
    <row r="195" spans="1:8">
      <c r="A195" s="4">
        <v>56</v>
      </c>
      <c r="B195" s="5" t="s">
        <v>7</v>
      </c>
      <c r="C195" s="4">
        <v>20</v>
      </c>
      <c r="D195" s="4">
        <v>0</v>
      </c>
      <c r="E195" s="5" t="s">
        <v>11</v>
      </c>
      <c r="F195" s="5" t="s">
        <v>13</v>
      </c>
      <c r="G195" s="4">
        <v>22412.65</v>
      </c>
      <c r="H195">
        <f t="shared" ref="H195:H258" si="3">AVERAGE(G195:G1532)</f>
        <v>12274.050314410484</v>
      </c>
    </row>
    <row r="196" spans="1:8">
      <c r="A196" s="4">
        <v>56</v>
      </c>
      <c r="B196" s="5" t="s">
        <v>10</v>
      </c>
      <c r="C196" s="4">
        <v>26.6</v>
      </c>
      <c r="D196" s="4">
        <v>1</v>
      </c>
      <c r="E196" s="5" t="s">
        <v>8</v>
      </c>
      <c r="F196" s="5" t="s">
        <v>9</v>
      </c>
      <c r="G196" s="4">
        <v>12044.34</v>
      </c>
      <c r="H196">
        <f t="shared" si="3"/>
        <v>12265.187902097909</v>
      </c>
    </row>
    <row r="197" spans="1:8">
      <c r="A197" s="4">
        <v>56</v>
      </c>
      <c r="B197" s="5" t="s">
        <v>7</v>
      </c>
      <c r="C197" s="4">
        <v>33.6</v>
      </c>
      <c r="D197" s="4">
        <v>0</v>
      </c>
      <c r="E197" s="5" t="s">
        <v>11</v>
      </c>
      <c r="F197" s="5" t="s">
        <v>9</v>
      </c>
      <c r="G197" s="4">
        <v>43921.18</v>
      </c>
      <c r="H197">
        <f t="shared" si="3"/>
        <v>12265.381119860021</v>
      </c>
    </row>
    <row r="198" spans="1:8">
      <c r="A198" s="4">
        <v>56</v>
      </c>
      <c r="B198" s="5" t="s">
        <v>10</v>
      </c>
      <c r="C198" s="4">
        <v>37.5</v>
      </c>
      <c r="D198" s="4">
        <v>2</v>
      </c>
      <c r="E198" s="5" t="s">
        <v>8</v>
      </c>
      <c r="F198" s="5" t="s">
        <v>14</v>
      </c>
      <c r="G198" s="4">
        <v>12265.51</v>
      </c>
      <c r="H198">
        <f t="shared" si="3"/>
        <v>12237.661506129603</v>
      </c>
    </row>
    <row r="199" spans="1:8">
      <c r="A199" s="4">
        <v>56</v>
      </c>
      <c r="B199" s="5" t="s">
        <v>10</v>
      </c>
      <c r="C199" s="4">
        <v>28.8</v>
      </c>
      <c r="D199" s="4">
        <v>0</v>
      </c>
      <c r="E199" s="5" t="s">
        <v>8</v>
      </c>
      <c r="F199" s="5" t="s">
        <v>13</v>
      </c>
      <c r="G199" s="4">
        <v>11658.38</v>
      </c>
      <c r="H199">
        <f t="shared" si="3"/>
        <v>12237.637099035939</v>
      </c>
    </row>
    <row r="200" spans="1:8">
      <c r="A200" s="4">
        <v>56</v>
      </c>
      <c r="B200" s="5" t="s">
        <v>10</v>
      </c>
      <c r="C200" s="4">
        <v>32.299999999999997</v>
      </c>
      <c r="D200" s="4">
        <v>3</v>
      </c>
      <c r="E200" s="5" t="s">
        <v>8</v>
      </c>
      <c r="F200" s="5" t="s">
        <v>13</v>
      </c>
      <c r="G200" s="4">
        <v>13430.27</v>
      </c>
      <c r="H200">
        <f t="shared" si="3"/>
        <v>12238.145219298252</v>
      </c>
    </row>
    <row r="201" spans="1:8">
      <c r="A201" s="4">
        <v>56</v>
      </c>
      <c r="B201" s="5" t="s">
        <v>7</v>
      </c>
      <c r="C201" s="4">
        <v>26.7</v>
      </c>
      <c r="D201" s="4">
        <v>1</v>
      </c>
      <c r="E201" s="5" t="s">
        <v>11</v>
      </c>
      <c r="F201" s="5" t="s">
        <v>9</v>
      </c>
      <c r="G201" s="4">
        <v>26109.33</v>
      </c>
      <c r="H201">
        <f t="shared" si="3"/>
        <v>12237.098577699744</v>
      </c>
    </row>
    <row r="202" spans="1:8">
      <c r="A202" s="4">
        <v>56</v>
      </c>
      <c r="B202" s="5" t="s">
        <v>10</v>
      </c>
      <c r="C202" s="4">
        <v>25.7</v>
      </c>
      <c r="D202" s="4">
        <v>0</v>
      </c>
      <c r="E202" s="5" t="s">
        <v>8</v>
      </c>
      <c r="F202" s="5" t="s">
        <v>9</v>
      </c>
      <c r="G202" s="4">
        <v>11454.02</v>
      </c>
      <c r="H202">
        <f t="shared" si="3"/>
        <v>12224.908567662571</v>
      </c>
    </row>
    <row r="203" spans="1:8">
      <c r="A203" s="4">
        <v>56</v>
      </c>
      <c r="B203" s="5" t="s">
        <v>7</v>
      </c>
      <c r="C203" s="4">
        <v>39.6</v>
      </c>
      <c r="D203" s="4">
        <v>0</v>
      </c>
      <c r="E203" s="5" t="s">
        <v>8</v>
      </c>
      <c r="F203" s="5" t="s">
        <v>12</v>
      </c>
      <c r="G203" s="4">
        <v>10601.41</v>
      </c>
      <c r="H203">
        <f t="shared" si="3"/>
        <v>12225.58656992085</v>
      </c>
    </row>
    <row r="204" spans="1:8">
      <c r="A204" s="4">
        <v>56</v>
      </c>
      <c r="B204" s="5" t="s">
        <v>7</v>
      </c>
      <c r="C204" s="4">
        <v>25.9</v>
      </c>
      <c r="D204" s="4">
        <v>0</v>
      </c>
      <c r="E204" s="5" t="s">
        <v>8</v>
      </c>
      <c r="F204" s="5" t="s">
        <v>13</v>
      </c>
      <c r="G204" s="4">
        <v>11165.42</v>
      </c>
      <c r="H204">
        <f t="shared" si="3"/>
        <v>12227.016302816908</v>
      </c>
    </row>
    <row r="205" spans="1:8">
      <c r="A205" s="4">
        <v>56</v>
      </c>
      <c r="B205" s="5" t="s">
        <v>10</v>
      </c>
      <c r="C205" s="4">
        <v>33.799999999999997</v>
      </c>
      <c r="D205" s="4">
        <v>2</v>
      </c>
      <c r="E205" s="5" t="s">
        <v>8</v>
      </c>
      <c r="F205" s="5" t="s">
        <v>9</v>
      </c>
      <c r="G205" s="4">
        <v>12643.38</v>
      </c>
      <c r="H205">
        <f t="shared" si="3"/>
        <v>12227.951629955953</v>
      </c>
    </row>
    <row r="206" spans="1:8">
      <c r="A206" s="4">
        <v>56</v>
      </c>
      <c r="B206" s="5" t="s">
        <v>7</v>
      </c>
      <c r="C206" s="4">
        <v>32.1</v>
      </c>
      <c r="D206" s="4">
        <v>1</v>
      </c>
      <c r="E206" s="5" t="s">
        <v>8</v>
      </c>
      <c r="F206" s="5" t="s">
        <v>13</v>
      </c>
      <c r="G206" s="4">
        <v>11763</v>
      </c>
      <c r="H206">
        <f t="shared" si="3"/>
        <v>12227.585291005296</v>
      </c>
    </row>
    <row r="207" spans="1:8">
      <c r="A207" s="4">
        <v>56</v>
      </c>
      <c r="B207" s="5" t="s">
        <v>10</v>
      </c>
      <c r="C207" s="4">
        <v>25.3</v>
      </c>
      <c r="D207" s="4">
        <v>0</v>
      </c>
      <c r="E207" s="5" t="s">
        <v>8</v>
      </c>
      <c r="F207" s="5" t="s">
        <v>12</v>
      </c>
      <c r="G207" s="4">
        <v>11070.54</v>
      </c>
      <c r="H207">
        <f t="shared" si="3"/>
        <v>12227.995339805831</v>
      </c>
    </row>
    <row r="208" spans="1:8">
      <c r="A208" s="4">
        <v>56</v>
      </c>
      <c r="B208" s="5" t="s">
        <v>10</v>
      </c>
      <c r="C208" s="4">
        <v>28.6</v>
      </c>
      <c r="D208" s="4">
        <v>0</v>
      </c>
      <c r="E208" s="5" t="s">
        <v>8</v>
      </c>
      <c r="F208" s="5" t="s">
        <v>13</v>
      </c>
      <c r="G208" s="4">
        <v>11658.12</v>
      </c>
      <c r="H208">
        <f t="shared" si="3"/>
        <v>12229.01782685513</v>
      </c>
    </row>
    <row r="209" spans="1:8">
      <c r="A209" s="4">
        <v>56</v>
      </c>
      <c r="B209" s="5" t="s">
        <v>7</v>
      </c>
      <c r="C209" s="4">
        <v>33.700000000000003</v>
      </c>
      <c r="D209" s="4">
        <v>4</v>
      </c>
      <c r="E209" s="5" t="s">
        <v>8</v>
      </c>
      <c r="F209" s="5" t="s">
        <v>14</v>
      </c>
      <c r="G209" s="4">
        <v>12949.16</v>
      </c>
      <c r="H209">
        <f t="shared" si="3"/>
        <v>12229.522599469501</v>
      </c>
    </row>
    <row r="210" spans="1:8">
      <c r="A210" s="4">
        <v>56</v>
      </c>
      <c r="B210" s="5" t="s">
        <v>7</v>
      </c>
      <c r="C210" s="4">
        <v>36.1</v>
      </c>
      <c r="D210" s="4">
        <v>3</v>
      </c>
      <c r="E210" s="5" t="s">
        <v>8</v>
      </c>
      <c r="F210" s="5" t="s">
        <v>12</v>
      </c>
      <c r="G210" s="4">
        <v>12363.55</v>
      </c>
      <c r="H210">
        <f t="shared" si="3"/>
        <v>12228.885752212396</v>
      </c>
    </row>
    <row r="211" spans="1:8">
      <c r="A211" s="4">
        <v>56</v>
      </c>
      <c r="B211" s="5" t="s">
        <v>7</v>
      </c>
      <c r="C211" s="4">
        <v>33.700000000000003</v>
      </c>
      <c r="D211" s="4">
        <v>0</v>
      </c>
      <c r="E211" s="5" t="s">
        <v>8</v>
      </c>
      <c r="F211" s="5" t="s">
        <v>9</v>
      </c>
      <c r="G211" s="4">
        <v>10976.25</v>
      </c>
      <c r="H211">
        <f t="shared" si="3"/>
        <v>12228.766474756429</v>
      </c>
    </row>
    <row r="212" spans="1:8">
      <c r="A212" s="4">
        <v>56</v>
      </c>
      <c r="B212" s="5" t="s">
        <v>7</v>
      </c>
      <c r="C212" s="4">
        <v>31.8</v>
      </c>
      <c r="D212" s="4">
        <v>2</v>
      </c>
      <c r="E212" s="5" t="s">
        <v>11</v>
      </c>
      <c r="F212" s="5" t="s">
        <v>14</v>
      </c>
      <c r="G212" s="4">
        <v>43813.87</v>
      </c>
      <c r="H212">
        <f t="shared" si="3"/>
        <v>12229.876861702134</v>
      </c>
    </row>
    <row r="213" spans="1:8">
      <c r="A213" s="4">
        <v>56</v>
      </c>
      <c r="B213" s="5" t="s">
        <v>10</v>
      </c>
      <c r="C213" s="4">
        <v>28.3</v>
      </c>
      <c r="D213" s="4">
        <v>0</v>
      </c>
      <c r="E213" s="5" t="s">
        <v>8</v>
      </c>
      <c r="F213" s="5" t="s">
        <v>13</v>
      </c>
      <c r="G213" s="4">
        <v>11657.72</v>
      </c>
      <c r="H213">
        <f t="shared" si="3"/>
        <v>12201.852023070105</v>
      </c>
    </row>
    <row r="214" spans="1:8">
      <c r="A214" s="4">
        <v>56</v>
      </c>
      <c r="B214" s="5" t="s">
        <v>10</v>
      </c>
      <c r="C214" s="4">
        <v>35.799999999999997</v>
      </c>
      <c r="D214" s="4">
        <v>1</v>
      </c>
      <c r="E214" s="5" t="s">
        <v>8</v>
      </c>
      <c r="F214" s="5" t="s">
        <v>12</v>
      </c>
      <c r="G214" s="4">
        <v>11674.13</v>
      </c>
      <c r="H214">
        <f t="shared" si="3"/>
        <v>12202.335266429849</v>
      </c>
    </row>
    <row r="215" spans="1:8">
      <c r="A215" s="4">
        <v>56</v>
      </c>
      <c r="B215" s="5" t="s">
        <v>7</v>
      </c>
      <c r="C215" s="4">
        <v>22.1</v>
      </c>
      <c r="D215" s="4">
        <v>0</v>
      </c>
      <c r="E215" s="5" t="s">
        <v>8</v>
      </c>
      <c r="F215" s="5" t="s">
        <v>12</v>
      </c>
      <c r="G215" s="4">
        <v>10577.09</v>
      </c>
      <c r="H215">
        <f t="shared" si="3"/>
        <v>12202.804782222229</v>
      </c>
    </row>
    <row r="216" spans="1:8">
      <c r="A216" s="4">
        <v>56</v>
      </c>
      <c r="B216" s="5" t="s">
        <v>10</v>
      </c>
      <c r="C216" s="4">
        <v>41.9</v>
      </c>
      <c r="D216" s="4">
        <v>0</v>
      </c>
      <c r="E216" s="5" t="s">
        <v>8</v>
      </c>
      <c r="F216" s="5" t="s">
        <v>14</v>
      </c>
      <c r="G216" s="4">
        <v>11093.62</v>
      </c>
      <c r="H216">
        <f t="shared" si="3"/>
        <v>12204.251147686839</v>
      </c>
    </row>
    <row r="217" spans="1:8">
      <c r="A217" s="4">
        <v>56</v>
      </c>
      <c r="B217" s="5" t="s">
        <v>7</v>
      </c>
      <c r="C217" s="4">
        <v>34.4</v>
      </c>
      <c r="D217" s="4">
        <v>0</v>
      </c>
      <c r="E217" s="5" t="s">
        <v>8</v>
      </c>
      <c r="F217" s="5" t="s">
        <v>14</v>
      </c>
      <c r="G217" s="4">
        <v>10594.23</v>
      </c>
      <c r="H217">
        <f t="shared" si="3"/>
        <v>12205.240133570798</v>
      </c>
    </row>
    <row r="218" spans="1:8">
      <c r="A218" s="4">
        <v>55</v>
      </c>
      <c r="B218" s="5" t="s">
        <v>10</v>
      </c>
      <c r="C218" s="4">
        <v>32.799999999999997</v>
      </c>
      <c r="D218" s="4">
        <v>2</v>
      </c>
      <c r="E218" s="5" t="s">
        <v>8</v>
      </c>
      <c r="F218" s="5" t="s">
        <v>9</v>
      </c>
      <c r="G218" s="4">
        <v>12268.63</v>
      </c>
      <c r="H218">
        <f t="shared" si="3"/>
        <v>12206.675971479504</v>
      </c>
    </row>
    <row r="219" spans="1:8">
      <c r="A219" s="4">
        <v>55</v>
      </c>
      <c r="B219" s="5" t="s">
        <v>7</v>
      </c>
      <c r="C219" s="4">
        <v>37.299999999999997</v>
      </c>
      <c r="D219" s="4">
        <v>0</v>
      </c>
      <c r="E219" s="5" t="s">
        <v>8</v>
      </c>
      <c r="F219" s="5" t="s">
        <v>12</v>
      </c>
      <c r="G219" s="4">
        <v>20630.28</v>
      </c>
      <c r="H219">
        <f t="shared" si="3"/>
        <v>12206.620704727926</v>
      </c>
    </row>
    <row r="220" spans="1:8">
      <c r="A220" s="4">
        <v>55</v>
      </c>
      <c r="B220" s="5" t="s">
        <v>10</v>
      </c>
      <c r="C220" s="4">
        <v>27</v>
      </c>
      <c r="D220" s="4">
        <v>0</v>
      </c>
      <c r="E220" s="5" t="s">
        <v>8</v>
      </c>
      <c r="F220" s="5" t="s">
        <v>9</v>
      </c>
      <c r="G220" s="4">
        <v>11082.58</v>
      </c>
      <c r="H220">
        <f t="shared" si="3"/>
        <v>12199.099580357146</v>
      </c>
    </row>
    <row r="221" spans="1:8">
      <c r="A221" s="4">
        <v>55</v>
      </c>
      <c r="B221" s="5" t="s">
        <v>7</v>
      </c>
      <c r="C221" s="4">
        <v>38.299999999999997</v>
      </c>
      <c r="D221" s="4">
        <v>0</v>
      </c>
      <c r="E221" s="5" t="s">
        <v>8</v>
      </c>
      <c r="F221" s="5" t="s">
        <v>14</v>
      </c>
      <c r="G221" s="4">
        <v>10226.280000000001</v>
      </c>
      <c r="H221">
        <f t="shared" si="3"/>
        <v>12200.097363717608</v>
      </c>
    </row>
    <row r="222" spans="1:8">
      <c r="A222" s="4">
        <v>55</v>
      </c>
      <c r="B222" s="5" t="s">
        <v>10</v>
      </c>
      <c r="C222" s="4">
        <v>29.7</v>
      </c>
      <c r="D222" s="4">
        <v>2</v>
      </c>
      <c r="E222" s="5" t="s">
        <v>8</v>
      </c>
      <c r="F222" s="5" t="s">
        <v>12</v>
      </c>
      <c r="G222" s="4">
        <v>11881.36</v>
      </c>
      <c r="H222">
        <f t="shared" si="3"/>
        <v>12201.862853309483</v>
      </c>
    </row>
    <row r="223" spans="1:8">
      <c r="A223" s="4">
        <v>55</v>
      </c>
      <c r="B223" s="5" t="s">
        <v>7</v>
      </c>
      <c r="C223" s="4">
        <v>33.9</v>
      </c>
      <c r="D223" s="4">
        <v>3</v>
      </c>
      <c r="E223" s="5" t="s">
        <v>8</v>
      </c>
      <c r="F223" s="5" t="s">
        <v>14</v>
      </c>
      <c r="G223" s="4">
        <v>11987.17</v>
      </c>
      <c r="H223">
        <f t="shared" si="3"/>
        <v>12202.149785138765</v>
      </c>
    </row>
    <row r="224" spans="1:8">
      <c r="A224" s="4">
        <v>55</v>
      </c>
      <c r="B224" s="5" t="s">
        <v>10</v>
      </c>
      <c r="C224" s="4">
        <v>26.8</v>
      </c>
      <c r="D224" s="4">
        <v>1</v>
      </c>
      <c r="E224" s="5" t="s">
        <v>8</v>
      </c>
      <c r="F224" s="5" t="s">
        <v>12</v>
      </c>
      <c r="G224" s="4">
        <v>35160.129999999997</v>
      </c>
      <c r="H224">
        <f t="shared" si="3"/>
        <v>12202.342419354842</v>
      </c>
    </row>
    <row r="225" spans="1:8">
      <c r="A225" s="4">
        <v>55</v>
      </c>
      <c r="B225" s="5" t="s">
        <v>10</v>
      </c>
      <c r="C225" s="4">
        <v>25.4</v>
      </c>
      <c r="D225" s="4">
        <v>3</v>
      </c>
      <c r="E225" s="5" t="s">
        <v>8</v>
      </c>
      <c r="F225" s="5" t="s">
        <v>13</v>
      </c>
      <c r="G225" s="4">
        <v>13047.33</v>
      </c>
      <c r="H225">
        <f t="shared" si="3"/>
        <v>12181.752475336325</v>
      </c>
    </row>
    <row r="226" spans="1:8">
      <c r="A226" s="4">
        <v>55</v>
      </c>
      <c r="B226" s="5" t="s">
        <v>10</v>
      </c>
      <c r="C226" s="4">
        <v>32.4</v>
      </c>
      <c r="D226" s="4">
        <v>1</v>
      </c>
      <c r="E226" s="5" t="s">
        <v>8</v>
      </c>
      <c r="F226" s="5" t="s">
        <v>13</v>
      </c>
      <c r="G226" s="4">
        <v>11879.1</v>
      </c>
      <c r="H226">
        <f t="shared" si="3"/>
        <v>12180.975475763018</v>
      </c>
    </row>
    <row r="227" spans="1:8">
      <c r="A227" s="4">
        <v>55</v>
      </c>
      <c r="B227" s="5" t="s">
        <v>7</v>
      </c>
      <c r="C227" s="4">
        <v>30.7</v>
      </c>
      <c r="D227" s="4">
        <v>0</v>
      </c>
      <c r="E227" s="5" t="s">
        <v>11</v>
      </c>
      <c r="F227" s="5" t="s">
        <v>13</v>
      </c>
      <c r="G227" s="4">
        <v>42303.69</v>
      </c>
      <c r="H227">
        <f t="shared" si="3"/>
        <v>12181.246702605573</v>
      </c>
    </row>
    <row r="228" spans="1:8">
      <c r="A228" s="4">
        <v>55</v>
      </c>
      <c r="B228" s="5" t="s">
        <v>7</v>
      </c>
      <c r="C228" s="4">
        <v>33</v>
      </c>
      <c r="D228" s="4">
        <v>0</v>
      </c>
      <c r="E228" s="5" t="s">
        <v>8</v>
      </c>
      <c r="F228" s="5" t="s">
        <v>14</v>
      </c>
      <c r="G228" s="4">
        <v>20781.490000000002</v>
      </c>
      <c r="H228">
        <f t="shared" si="3"/>
        <v>12154.158174460432</v>
      </c>
    </row>
    <row r="229" spans="1:8">
      <c r="A229" s="4">
        <v>55</v>
      </c>
      <c r="B229" s="5" t="s">
        <v>10</v>
      </c>
      <c r="C229" s="4">
        <v>30.1</v>
      </c>
      <c r="D229" s="4">
        <v>2</v>
      </c>
      <c r="E229" s="5" t="s">
        <v>8</v>
      </c>
      <c r="F229" s="5" t="s">
        <v>14</v>
      </c>
      <c r="G229" s="4">
        <v>11881.97</v>
      </c>
      <c r="H229">
        <f t="shared" si="3"/>
        <v>12146.392799279929</v>
      </c>
    </row>
    <row r="230" spans="1:8">
      <c r="A230" s="4">
        <v>55</v>
      </c>
      <c r="B230" s="5" t="s">
        <v>10</v>
      </c>
      <c r="C230" s="4">
        <v>37.1</v>
      </c>
      <c r="D230" s="4">
        <v>0</v>
      </c>
      <c r="E230" s="5" t="s">
        <v>8</v>
      </c>
      <c r="F230" s="5" t="s">
        <v>12</v>
      </c>
      <c r="G230" s="4">
        <v>10713.64</v>
      </c>
      <c r="H230">
        <f t="shared" si="3"/>
        <v>12146.631018018019</v>
      </c>
    </row>
    <row r="231" spans="1:8">
      <c r="A231" s="4">
        <v>55</v>
      </c>
      <c r="B231" s="5" t="s">
        <v>10</v>
      </c>
      <c r="C231" s="4">
        <v>40.799999999999997</v>
      </c>
      <c r="D231" s="4">
        <v>3</v>
      </c>
      <c r="E231" s="5" t="s">
        <v>8</v>
      </c>
      <c r="F231" s="5" t="s">
        <v>14</v>
      </c>
      <c r="G231" s="4">
        <v>12485.8</v>
      </c>
      <c r="H231">
        <f t="shared" si="3"/>
        <v>12147.923165013528</v>
      </c>
    </row>
    <row r="232" spans="1:8">
      <c r="A232" s="4">
        <v>55</v>
      </c>
      <c r="B232" s="5" t="s">
        <v>7</v>
      </c>
      <c r="C232" s="4">
        <v>32.799999999999997</v>
      </c>
      <c r="D232" s="4">
        <v>0</v>
      </c>
      <c r="E232" s="5" t="s">
        <v>8</v>
      </c>
      <c r="F232" s="5" t="s">
        <v>9</v>
      </c>
      <c r="G232" s="4">
        <v>10601.63</v>
      </c>
      <c r="H232">
        <f t="shared" si="3"/>
        <v>12147.618222021663</v>
      </c>
    </row>
    <row r="233" spans="1:8">
      <c r="A233" s="4">
        <v>55</v>
      </c>
      <c r="B233" s="5" t="s">
        <v>10</v>
      </c>
      <c r="C233" s="4">
        <v>33.5</v>
      </c>
      <c r="D233" s="4">
        <v>2</v>
      </c>
      <c r="E233" s="5" t="s">
        <v>8</v>
      </c>
      <c r="F233" s="5" t="s">
        <v>9</v>
      </c>
      <c r="G233" s="4">
        <v>12269.69</v>
      </c>
      <c r="H233">
        <f t="shared" si="3"/>
        <v>12149.014778681121</v>
      </c>
    </row>
    <row r="234" spans="1:8">
      <c r="A234" s="4">
        <v>55</v>
      </c>
      <c r="B234" s="5" t="s">
        <v>10</v>
      </c>
      <c r="C234" s="4">
        <v>35.200000000000003</v>
      </c>
      <c r="D234" s="4">
        <v>0</v>
      </c>
      <c r="E234" s="5" t="s">
        <v>11</v>
      </c>
      <c r="F234" s="5" t="s">
        <v>14</v>
      </c>
      <c r="G234" s="4">
        <v>44423.8</v>
      </c>
      <c r="H234">
        <f t="shared" si="3"/>
        <v>12148.905669077758</v>
      </c>
    </row>
    <row r="235" spans="1:8">
      <c r="A235" s="4">
        <v>55</v>
      </c>
      <c r="B235" s="5" t="s">
        <v>7</v>
      </c>
      <c r="C235" s="4">
        <v>35.200000000000003</v>
      </c>
      <c r="D235" s="4">
        <v>1</v>
      </c>
      <c r="E235" s="5" t="s">
        <v>8</v>
      </c>
      <c r="F235" s="5" t="s">
        <v>13</v>
      </c>
      <c r="G235" s="4">
        <v>11394.07</v>
      </c>
      <c r="H235">
        <f t="shared" si="3"/>
        <v>12119.697619909502</v>
      </c>
    </row>
    <row r="236" spans="1:8">
      <c r="A236" s="4">
        <v>55</v>
      </c>
      <c r="B236" s="5" t="s">
        <v>7</v>
      </c>
      <c r="C236" s="4">
        <v>27.6</v>
      </c>
      <c r="D236" s="4">
        <v>0</v>
      </c>
      <c r="E236" s="5" t="s">
        <v>8</v>
      </c>
      <c r="F236" s="5" t="s">
        <v>9</v>
      </c>
      <c r="G236" s="4">
        <v>10594.5</v>
      </c>
      <c r="H236">
        <f t="shared" si="3"/>
        <v>12120.354891304349</v>
      </c>
    </row>
    <row r="237" spans="1:8">
      <c r="A237" s="4">
        <v>55</v>
      </c>
      <c r="B237" s="5" t="s">
        <v>7</v>
      </c>
      <c r="C237" s="4">
        <v>29</v>
      </c>
      <c r="D237" s="4">
        <v>0</v>
      </c>
      <c r="E237" s="5" t="s">
        <v>8</v>
      </c>
      <c r="F237" s="5" t="s">
        <v>13</v>
      </c>
      <c r="G237" s="4">
        <v>10796.35</v>
      </c>
      <c r="H237">
        <f t="shared" si="3"/>
        <v>12121.738259292837</v>
      </c>
    </row>
    <row r="238" spans="1:8">
      <c r="A238" s="4">
        <v>55</v>
      </c>
      <c r="B238" s="5" t="s">
        <v>10</v>
      </c>
      <c r="C238" s="4">
        <v>29.8</v>
      </c>
      <c r="D238" s="4">
        <v>0</v>
      </c>
      <c r="E238" s="5" t="s">
        <v>8</v>
      </c>
      <c r="F238" s="5" t="s">
        <v>13</v>
      </c>
      <c r="G238" s="4">
        <v>11286.54</v>
      </c>
      <c r="H238">
        <f t="shared" si="3"/>
        <v>12122.940970961887</v>
      </c>
    </row>
    <row r="239" spans="1:8">
      <c r="A239" s="4">
        <v>55</v>
      </c>
      <c r="B239" s="5" t="s">
        <v>7</v>
      </c>
      <c r="C239" s="4">
        <v>32.700000000000003</v>
      </c>
      <c r="D239" s="4">
        <v>1</v>
      </c>
      <c r="E239" s="5" t="s">
        <v>8</v>
      </c>
      <c r="F239" s="5" t="s">
        <v>14</v>
      </c>
      <c r="G239" s="4">
        <v>10807.49</v>
      </c>
      <c r="H239">
        <f t="shared" si="3"/>
        <v>12123.700644868302</v>
      </c>
    </row>
    <row r="240" spans="1:8">
      <c r="A240" s="4">
        <v>55</v>
      </c>
      <c r="B240" s="5" t="s">
        <v>7</v>
      </c>
      <c r="C240" s="4">
        <v>29.9</v>
      </c>
      <c r="D240" s="4">
        <v>0</v>
      </c>
      <c r="E240" s="5" t="s">
        <v>8</v>
      </c>
      <c r="F240" s="5" t="s">
        <v>12</v>
      </c>
      <c r="G240" s="4">
        <v>10214.64</v>
      </c>
      <c r="H240">
        <f t="shared" si="3"/>
        <v>12124.897199999999</v>
      </c>
    </row>
    <row r="241" spans="1:8">
      <c r="A241" s="4">
        <v>55</v>
      </c>
      <c r="B241" s="5" t="s">
        <v>7</v>
      </c>
      <c r="C241" s="4">
        <v>21.5</v>
      </c>
      <c r="D241" s="4">
        <v>1</v>
      </c>
      <c r="E241" s="5" t="s">
        <v>8</v>
      </c>
      <c r="F241" s="5" t="s">
        <v>12</v>
      </c>
      <c r="G241" s="4">
        <v>10791.96</v>
      </c>
      <c r="H241">
        <f t="shared" si="3"/>
        <v>12126.635377616014</v>
      </c>
    </row>
    <row r="242" spans="1:8">
      <c r="A242" s="4">
        <v>55</v>
      </c>
      <c r="B242" s="5" t="s">
        <v>7</v>
      </c>
      <c r="C242" s="4">
        <v>37.700000000000003</v>
      </c>
      <c r="D242" s="4">
        <v>3</v>
      </c>
      <c r="E242" s="5" t="s">
        <v>8</v>
      </c>
      <c r="F242" s="5" t="s">
        <v>9</v>
      </c>
      <c r="G242" s="4">
        <v>30063.58</v>
      </c>
      <c r="H242">
        <f t="shared" si="3"/>
        <v>12127.850928961749</v>
      </c>
    </row>
    <row r="243" spans="1:8">
      <c r="A243" s="4">
        <v>55</v>
      </c>
      <c r="B243" s="5" t="s">
        <v>10</v>
      </c>
      <c r="C243" s="4">
        <v>30.5</v>
      </c>
      <c r="D243" s="4">
        <v>0</v>
      </c>
      <c r="E243" s="5" t="s">
        <v>8</v>
      </c>
      <c r="F243" s="5" t="s">
        <v>12</v>
      </c>
      <c r="G243" s="4">
        <v>10704.47</v>
      </c>
      <c r="H243">
        <f t="shared" si="3"/>
        <v>12111.501130355511</v>
      </c>
    </row>
    <row r="244" spans="1:8">
      <c r="A244" s="4">
        <v>54</v>
      </c>
      <c r="B244" s="5" t="s">
        <v>10</v>
      </c>
      <c r="C244" s="4">
        <v>30.8</v>
      </c>
      <c r="D244" s="4">
        <v>3</v>
      </c>
      <c r="E244" s="5" t="s">
        <v>8</v>
      </c>
      <c r="F244" s="5" t="s">
        <v>12</v>
      </c>
      <c r="G244" s="4">
        <v>12105.32</v>
      </c>
      <c r="H244">
        <f t="shared" si="3"/>
        <v>12112.784917883209</v>
      </c>
    </row>
    <row r="245" spans="1:8">
      <c r="A245" s="4">
        <v>54</v>
      </c>
      <c r="B245" s="5" t="s">
        <v>7</v>
      </c>
      <c r="C245" s="4">
        <v>33.6</v>
      </c>
      <c r="D245" s="4">
        <v>1</v>
      </c>
      <c r="E245" s="5" t="s">
        <v>8</v>
      </c>
      <c r="F245" s="5" t="s">
        <v>9</v>
      </c>
      <c r="G245" s="4">
        <v>10825.25</v>
      </c>
      <c r="H245">
        <f t="shared" si="3"/>
        <v>12112.791735159817</v>
      </c>
    </row>
    <row r="246" spans="1:8">
      <c r="A246" s="4">
        <v>54</v>
      </c>
      <c r="B246" s="5" t="s">
        <v>10</v>
      </c>
      <c r="C246" s="4">
        <v>31.9</v>
      </c>
      <c r="D246" s="4">
        <v>3</v>
      </c>
      <c r="E246" s="5" t="s">
        <v>8</v>
      </c>
      <c r="F246" s="5" t="s">
        <v>14</v>
      </c>
      <c r="G246" s="4">
        <v>27322.73</v>
      </c>
      <c r="H246">
        <f t="shared" si="3"/>
        <v>12113.968647166359</v>
      </c>
    </row>
    <row r="247" spans="1:8">
      <c r="A247" s="4">
        <v>54</v>
      </c>
      <c r="B247" s="5" t="s">
        <v>7</v>
      </c>
      <c r="C247" s="4">
        <v>39.6</v>
      </c>
      <c r="D247" s="4">
        <v>1</v>
      </c>
      <c r="E247" s="5" t="s">
        <v>8</v>
      </c>
      <c r="F247" s="5" t="s">
        <v>12</v>
      </c>
      <c r="G247" s="4">
        <v>10450.549999999999</v>
      </c>
      <c r="H247">
        <f t="shared" si="3"/>
        <v>12100.053952424518</v>
      </c>
    </row>
    <row r="248" spans="1:8">
      <c r="A248" s="4">
        <v>54</v>
      </c>
      <c r="B248" s="5" t="s">
        <v>7</v>
      </c>
      <c r="C248" s="4">
        <v>29.2</v>
      </c>
      <c r="D248" s="4">
        <v>1</v>
      </c>
      <c r="E248" s="5" t="s">
        <v>8</v>
      </c>
      <c r="F248" s="5" t="s">
        <v>12</v>
      </c>
      <c r="G248" s="4">
        <v>10436.1</v>
      </c>
      <c r="H248">
        <f t="shared" si="3"/>
        <v>12101.564487179485</v>
      </c>
    </row>
    <row r="249" spans="1:8">
      <c r="A249" s="4">
        <v>54</v>
      </c>
      <c r="B249" s="5" t="s">
        <v>7</v>
      </c>
      <c r="C249" s="4">
        <v>30</v>
      </c>
      <c r="D249" s="4">
        <v>0</v>
      </c>
      <c r="E249" s="5" t="s">
        <v>8</v>
      </c>
      <c r="F249" s="5" t="s">
        <v>9</v>
      </c>
      <c r="G249" s="4">
        <v>24476.48</v>
      </c>
      <c r="H249">
        <f t="shared" si="3"/>
        <v>12103.09103574702</v>
      </c>
    </row>
    <row r="250" spans="1:8">
      <c r="A250" s="4">
        <v>54</v>
      </c>
      <c r="B250" s="5" t="s">
        <v>7</v>
      </c>
      <c r="C250" s="4">
        <v>34.200000000000003</v>
      </c>
      <c r="D250" s="4">
        <v>2</v>
      </c>
      <c r="E250" s="5" t="s">
        <v>11</v>
      </c>
      <c r="F250" s="5" t="s">
        <v>14</v>
      </c>
      <c r="G250" s="4">
        <v>44260.75</v>
      </c>
      <c r="H250">
        <f t="shared" si="3"/>
        <v>12091.73930275229</v>
      </c>
    </row>
    <row r="251" spans="1:8">
      <c r="A251" s="4">
        <v>54</v>
      </c>
      <c r="B251" s="5" t="s">
        <v>7</v>
      </c>
      <c r="C251" s="4">
        <v>40.6</v>
      </c>
      <c r="D251" s="4">
        <v>3</v>
      </c>
      <c r="E251" s="5" t="s">
        <v>11</v>
      </c>
      <c r="F251" s="5" t="s">
        <v>13</v>
      </c>
      <c r="G251" s="4">
        <v>48549.18</v>
      </c>
      <c r="H251">
        <f t="shared" si="3"/>
        <v>12062.199348025708</v>
      </c>
    </row>
    <row r="252" spans="1:8">
      <c r="A252" s="4">
        <v>54</v>
      </c>
      <c r="B252" s="5" t="s">
        <v>7</v>
      </c>
      <c r="C252" s="4">
        <v>32.799999999999997</v>
      </c>
      <c r="D252" s="4">
        <v>0</v>
      </c>
      <c r="E252" s="5" t="s">
        <v>8</v>
      </c>
      <c r="F252" s="5" t="s">
        <v>13</v>
      </c>
      <c r="G252" s="4">
        <v>10435.07</v>
      </c>
      <c r="H252">
        <f t="shared" si="3"/>
        <v>12028.663520220587</v>
      </c>
    </row>
    <row r="253" spans="1:8">
      <c r="A253" s="4">
        <v>54</v>
      </c>
      <c r="B253" s="5" t="s">
        <v>7</v>
      </c>
      <c r="C253" s="4">
        <v>25.1</v>
      </c>
      <c r="D253" s="4">
        <v>3</v>
      </c>
      <c r="E253" s="5" t="s">
        <v>11</v>
      </c>
      <c r="F253" s="5" t="s">
        <v>12</v>
      </c>
      <c r="G253" s="4">
        <v>25382.3</v>
      </c>
      <c r="H253">
        <f t="shared" si="3"/>
        <v>12030.129567617292</v>
      </c>
    </row>
    <row r="254" spans="1:8">
      <c r="A254" s="4">
        <v>54</v>
      </c>
      <c r="B254" s="5" t="s">
        <v>10</v>
      </c>
      <c r="C254" s="4">
        <v>21.5</v>
      </c>
      <c r="D254" s="4">
        <v>3</v>
      </c>
      <c r="E254" s="5" t="s">
        <v>8</v>
      </c>
      <c r="F254" s="5" t="s">
        <v>9</v>
      </c>
      <c r="G254" s="4">
        <v>12475.35</v>
      </c>
      <c r="H254">
        <f t="shared" si="3"/>
        <v>12017.834751381213</v>
      </c>
    </row>
    <row r="255" spans="1:8">
      <c r="A255" s="4">
        <v>54</v>
      </c>
      <c r="B255" s="5" t="s">
        <v>10</v>
      </c>
      <c r="C255" s="4">
        <v>47.4</v>
      </c>
      <c r="D255" s="4">
        <v>0</v>
      </c>
      <c r="E255" s="5" t="s">
        <v>11</v>
      </c>
      <c r="F255" s="5" t="s">
        <v>14</v>
      </c>
      <c r="G255" s="4">
        <v>63770.43</v>
      </c>
      <c r="H255">
        <f t="shared" si="3"/>
        <v>12017.413078341013</v>
      </c>
    </row>
    <row r="256" spans="1:8">
      <c r="A256" s="4">
        <v>54</v>
      </c>
      <c r="B256" s="5" t="s">
        <v>7</v>
      </c>
      <c r="C256" s="4">
        <v>30.2</v>
      </c>
      <c r="D256" s="4">
        <v>0</v>
      </c>
      <c r="E256" s="5" t="s">
        <v>8</v>
      </c>
      <c r="F256" s="5" t="s">
        <v>9</v>
      </c>
      <c r="G256" s="4">
        <v>10231.5</v>
      </c>
      <c r="H256">
        <f t="shared" si="3"/>
        <v>11969.670442804425</v>
      </c>
    </row>
    <row r="257" spans="1:8">
      <c r="A257" s="4">
        <v>54</v>
      </c>
      <c r="B257" s="5" t="s">
        <v>10</v>
      </c>
      <c r="C257" s="4">
        <v>46.7</v>
      </c>
      <c r="D257" s="4">
        <v>2</v>
      </c>
      <c r="E257" s="5" t="s">
        <v>8</v>
      </c>
      <c r="F257" s="5" t="s">
        <v>12</v>
      </c>
      <c r="G257" s="4">
        <v>11538.42</v>
      </c>
      <c r="H257">
        <f t="shared" si="3"/>
        <v>11971.275401662046</v>
      </c>
    </row>
    <row r="258" spans="1:8">
      <c r="A258" s="4">
        <v>54</v>
      </c>
      <c r="B258" s="5" t="s">
        <v>10</v>
      </c>
      <c r="C258" s="4">
        <v>32.700000000000003</v>
      </c>
      <c r="D258" s="4">
        <v>0</v>
      </c>
      <c r="E258" s="5" t="s">
        <v>8</v>
      </c>
      <c r="F258" s="5" t="s">
        <v>13</v>
      </c>
      <c r="G258" s="4">
        <v>10923.93</v>
      </c>
      <c r="H258">
        <f t="shared" si="3"/>
        <v>11971.675452865062</v>
      </c>
    </row>
    <row r="259" spans="1:8">
      <c r="A259" s="4">
        <v>54</v>
      </c>
      <c r="B259" s="5" t="s">
        <v>7</v>
      </c>
      <c r="C259" s="4">
        <v>21</v>
      </c>
      <c r="D259" s="4">
        <v>2</v>
      </c>
      <c r="E259" s="5" t="s">
        <v>8</v>
      </c>
      <c r="F259" s="5" t="s">
        <v>14</v>
      </c>
      <c r="G259" s="4">
        <v>11013.71</v>
      </c>
      <c r="H259">
        <f t="shared" ref="H259:H322" si="4">AVERAGE(G259:G1596)</f>
        <v>11972.644690101753</v>
      </c>
    </row>
    <row r="260" spans="1:8">
      <c r="A260" s="4">
        <v>54</v>
      </c>
      <c r="B260" s="5" t="s">
        <v>7</v>
      </c>
      <c r="C260" s="4">
        <v>24</v>
      </c>
      <c r="D260" s="4">
        <v>0</v>
      </c>
      <c r="E260" s="5" t="s">
        <v>8</v>
      </c>
      <c r="F260" s="5" t="s">
        <v>13</v>
      </c>
      <c r="G260" s="4">
        <v>10422.92</v>
      </c>
      <c r="H260">
        <f t="shared" si="4"/>
        <v>11973.532592592588</v>
      </c>
    </row>
    <row r="261" spans="1:8">
      <c r="A261" s="4">
        <v>54</v>
      </c>
      <c r="B261" s="5" t="s">
        <v>7</v>
      </c>
      <c r="C261" s="4">
        <v>30.8</v>
      </c>
      <c r="D261" s="4">
        <v>1</v>
      </c>
      <c r="E261" s="5" t="s">
        <v>11</v>
      </c>
      <c r="F261" s="5" t="s">
        <v>14</v>
      </c>
      <c r="G261" s="4">
        <v>41999.519999999997</v>
      </c>
      <c r="H261">
        <f t="shared" si="4"/>
        <v>11974.969675625573</v>
      </c>
    </row>
    <row r="262" spans="1:8">
      <c r="A262" s="4">
        <v>54</v>
      </c>
      <c r="B262" s="5" t="s">
        <v>7</v>
      </c>
      <c r="C262" s="4">
        <v>25.5</v>
      </c>
      <c r="D262" s="4">
        <v>1</v>
      </c>
      <c r="E262" s="5" t="s">
        <v>8</v>
      </c>
      <c r="F262" s="5" t="s">
        <v>13</v>
      </c>
      <c r="G262" s="4">
        <v>25517.11</v>
      </c>
      <c r="H262">
        <f t="shared" si="4"/>
        <v>11947.117588126152</v>
      </c>
    </row>
    <row r="263" spans="1:8">
      <c r="A263" s="4">
        <v>54</v>
      </c>
      <c r="B263" s="5" t="s">
        <v>10</v>
      </c>
      <c r="C263" s="4">
        <v>35.799999999999997</v>
      </c>
      <c r="D263" s="4">
        <v>3</v>
      </c>
      <c r="E263" s="5" t="s">
        <v>8</v>
      </c>
      <c r="F263" s="5" t="s">
        <v>9</v>
      </c>
      <c r="G263" s="4">
        <v>12495.29</v>
      </c>
      <c r="H263">
        <f t="shared" si="4"/>
        <v>11934.517780872788</v>
      </c>
    </row>
    <row r="264" spans="1:8">
      <c r="A264" s="4">
        <v>54</v>
      </c>
      <c r="B264" s="5" t="s">
        <v>7</v>
      </c>
      <c r="C264" s="4">
        <v>31.6</v>
      </c>
      <c r="D264" s="4">
        <v>0</v>
      </c>
      <c r="E264" s="5" t="s">
        <v>8</v>
      </c>
      <c r="F264" s="5" t="s">
        <v>12</v>
      </c>
      <c r="G264" s="4">
        <v>9850.43</v>
      </c>
      <c r="H264">
        <f t="shared" si="4"/>
        <v>11933.996617100365</v>
      </c>
    </row>
    <row r="265" spans="1:8">
      <c r="A265" s="4">
        <v>54</v>
      </c>
      <c r="B265" s="5" t="s">
        <v>10</v>
      </c>
      <c r="C265" s="4">
        <v>23</v>
      </c>
      <c r="D265" s="4">
        <v>3</v>
      </c>
      <c r="E265" s="5" t="s">
        <v>8</v>
      </c>
      <c r="F265" s="5" t="s">
        <v>12</v>
      </c>
      <c r="G265" s="4">
        <v>12094.48</v>
      </c>
      <c r="H265">
        <f t="shared" si="4"/>
        <v>11935.934818604648</v>
      </c>
    </row>
    <row r="266" spans="1:8">
      <c r="A266" s="4">
        <v>54</v>
      </c>
      <c r="B266" s="5" t="s">
        <v>10</v>
      </c>
      <c r="C266" s="4">
        <v>31.9</v>
      </c>
      <c r="D266" s="4">
        <v>1</v>
      </c>
      <c r="E266" s="5" t="s">
        <v>8</v>
      </c>
      <c r="F266" s="5" t="s">
        <v>14</v>
      </c>
      <c r="G266" s="4">
        <v>10928.85</v>
      </c>
      <c r="H266">
        <f t="shared" si="4"/>
        <v>11935.78719739292</v>
      </c>
    </row>
    <row r="267" spans="1:8">
      <c r="A267" s="4">
        <v>54</v>
      </c>
      <c r="B267" s="5" t="s">
        <v>10</v>
      </c>
      <c r="C267" s="4">
        <v>28.9</v>
      </c>
      <c r="D267" s="4">
        <v>2</v>
      </c>
      <c r="E267" s="5" t="s">
        <v>8</v>
      </c>
      <c r="F267" s="5" t="s">
        <v>13</v>
      </c>
      <c r="G267" s="4">
        <v>12096.65</v>
      </c>
      <c r="H267">
        <f t="shared" si="4"/>
        <v>11936.725629077349</v>
      </c>
    </row>
    <row r="268" spans="1:8">
      <c r="A268" s="4">
        <v>54</v>
      </c>
      <c r="B268" s="5" t="s">
        <v>10</v>
      </c>
      <c r="C268" s="4">
        <v>31.2</v>
      </c>
      <c r="D268" s="4">
        <v>0</v>
      </c>
      <c r="E268" s="5" t="s">
        <v>8</v>
      </c>
      <c r="F268" s="5" t="s">
        <v>14</v>
      </c>
      <c r="G268" s="4">
        <v>10338.93</v>
      </c>
      <c r="H268">
        <f t="shared" si="4"/>
        <v>11936.576445895518</v>
      </c>
    </row>
    <row r="269" spans="1:8">
      <c r="A269" s="4">
        <v>54</v>
      </c>
      <c r="B269" s="5" t="s">
        <v>10</v>
      </c>
      <c r="C269" s="4">
        <v>32.299999999999997</v>
      </c>
      <c r="D269" s="4">
        <v>1</v>
      </c>
      <c r="E269" s="5" t="s">
        <v>8</v>
      </c>
      <c r="F269" s="5" t="s">
        <v>13</v>
      </c>
      <c r="G269" s="4">
        <v>11512.41</v>
      </c>
      <c r="H269">
        <f t="shared" si="4"/>
        <v>11938.068179271704</v>
      </c>
    </row>
    <row r="270" spans="1:8">
      <c r="A270" s="4">
        <v>54</v>
      </c>
      <c r="B270" s="5" t="s">
        <v>10</v>
      </c>
      <c r="C270" s="4">
        <v>24.6</v>
      </c>
      <c r="D270" s="4">
        <v>3</v>
      </c>
      <c r="E270" s="5" t="s">
        <v>8</v>
      </c>
      <c r="F270" s="5" t="s">
        <v>9</v>
      </c>
      <c r="G270" s="4">
        <v>12479.71</v>
      </c>
      <c r="H270">
        <f t="shared" si="4"/>
        <v>11938.4659906542</v>
      </c>
    </row>
    <row r="271" spans="1:8">
      <c r="A271" s="4">
        <v>54</v>
      </c>
      <c r="B271" s="5" t="s">
        <v>10</v>
      </c>
      <c r="C271" s="4">
        <v>27.6</v>
      </c>
      <c r="D271" s="4">
        <v>1</v>
      </c>
      <c r="E271" s="5" t="s">
        <v>8</v>
      </c>
      <c r="F271" s="5" t="s">
        <v>9</v>
      </c>
      <c r="G271" s="4">
        <v>11305.93</v>
      </c>
      <c r="H271">
        <f t="shared" si="4"/>
        <v>11937.959681945738</v>
      </c>
    </row>
    <row r="272" spans="1:8">
      <c r="A272" s="4">
        <v>53</v>
      </c>
      <c r="B272" s="5" t="s">
        <v>10</v>
      </c>
      <c r="C272" s="4">
        <v>22.9</v>
      </c>
      <c r="D272" s="4">
        <v>1</v>
      </c>
      <c r="E272" s="5" t="s">
        <v>11</v>
      </c>
      <c r="F272" s="5" t="s">
        <v>14</v>
      </c>
      <c r="G272" s="4">
        <v>23244.79</v>
      </c>
      <c r="H272">
        <f t="shared" si="4"/>
        <v>11938.551470037446</v>
      </c>
    </row>
    <row r="273" spans="1:8">
      <c r="A273" s="4">
        <v>53</v>
      </c>
      <c r="B273" s="5" t="s">
        <v>10</v>
      </c>
      <c r="C273" s="4">
        <v>28.1</v>
      </c>
      <c r="D273" s="4">
        <v>3</v>
      </c>
      <c r="E273" s="5" t="s">
        <v>8</v>
      </c>
      <c r="F273" s="5" t="s">
        <v>12</v>
      </c>
      <c r="G273" s="4">
        <v>11741.73</v>
      </c>
      <c r="H273">
        <f t="shared" si="4"/>
        <v>11927.955182755386</v>
      </c>
    </row>
    <row r="274" spans="1:8">
      <c r="A274" s="4">
        <v>53</v>
      </c>
      <c r="B274" s="5" t="s">
        <v>10</v>
      </c>
      <c r="C274" s="4">
        <v>24.8</v>
      </c>
      <c r="D274" s="4">
        <v>1</v>
      </c>
      <c r="E274" s="5" t="s">
        <v>8</v>
      </c>
      <c r="F274" s="5" t="s">
        <v>9</v>
      </c>
      <c r="G274" s="4">
        <v>10942.13</v>
      </c>
      <c r="H274">
        <f t="shared" si="4"/>
        <v>11928.129878048776</v>
      </c>
    </row>
    <row r="275" spans="1:8">
      <c r="A275" s="4">
        <v>53</v>
      </c>
      <c r="B275" s="5" t="s">
        <v>10</v>
      </c>
      <c r="C275" s="4">
        <v>35.9</v>
      </c>
      <c r="D275" s="4">
        <v>2</v>
      </c>
      <c r="E275" s="5" t="s">
        <v>8</v>
      </c>
      <c r="F275" s="5" t="s">
        <v>12</v>
      </c>
      <c r="G275" s="4">
        <v>11163.57</v>
      </c>
      <c r="H275">
        <f t="shared" si="4"/>
        <v>11929.055699530512</v>
      </c>
    </row>
    <row r="276" spans="1:8">
      <c r="A276" s="4">
        <v>53</v>
      </c>
      <c r="B276" s="5" t="s">
        <v>10</v>
      </c>
      <c r="C276" s="4">
        <v>37.4</v>
      </c>
      <c r="D276" s="4">
        <v>1</v>
      </c>
      <c r="E276" s="5" t="s">
        <v>8</v>
      </c>
      <c r="F276" s="5" t="s">
        <v>9</v>
      </c>
      <c r="G276" s="4">
        <v>10959.69</v>
      </c>
      <c r="H276">
        <f t="shared" si="4"/>
        <v>11929.775140977441</v>
      </c>
    </row>
    <row r="277" spans="1:8">
      <c r="A277" s="4">
        <v>53</v>
      </c>
      <c r="B277" s="5" t="s">
        <v>10</v>
      </c>
      <c r="C277" s="4">
        <v>26.6</v>
      </c>
      <c r="D277" s="4">
        <v>0</v>
      </c>
      <c r="E277" s="5" t="s">
        <v>8</v>
      </c>
      <c r="F277" s="5" t="s">
        <v>9</v>
      </c>
      <c r="G277" s="4">
        <v>10355.64</v>
      </c>
      <c r="H277">
        <f t="shared" si="4"/>
        <v>11930.687732831604</v>
      </c>
    </row>
    <row r="278" spans="1:8">
      <c r="A278" s="4">
        <v>53</v>
      </c>
      <c r="B278" s="5" t="s">
        <v>10</v>
      </c>
      <c r="C278" s="4">
        <v>33.299999999999997</v>
      </c>
      <c r="D278" s="4">
        <v>0</v>
      </c>
      <c r="E278" s="5" t="s">
        <v>8</v>
      </c>
      <c r="F278" s="5" t="s">
        <v>13</v>
      </c>
      <c r="G278" s="4">
        <v>10564.88</v>
      </c>
      <c r="H278">
        <f t="shared" si="4"/>
        <v>11932.170828625232</v>
      </c>
    </row>
    <row r="279" spans="1:8">
      <c r="A279" s="4">
        <v>53</v>
      </c>
      <c r="B279" s="5" t="s">
        <v>10</v>
      </c>
      <c r="C279" s="4">
        <v>38.1</v>
      </c>
      <c r="D279" s="4">
        <v>3</v>
      </c>
      <c r="E279" s="5" t="s">
        <v>8</v>
      </c>
      <c r="F279" s="5" t="s">
        <v>14</v>
      </c>
      <c r="G279" s="4">
        <v>20463</v>
      </c>
      <c r="H279">
        <f t="shared" si="4"/>
        <v>11933.45950989632</v>
      </c>
    </row>
    <row r="280" spans="1:8">
      <c r="A280" s="4">
        <v>53</v>
      </c>
      <c r="B280" s="5" t="s">
        <v>10</v>
      </c>
      <c r="C280" s="4">
        <v>22.6</v>
      </c>
      <c r="D280" s="4">
        <v>3</v>
      </c>
      <c r="E280" s="5" t="s">
        <v>11</v>
      </c>
      <c r="F280" s="5" t="s">
        <v>13</v>
      </c>
      <c r="G280" s="4">
        <v>24873.38</v>
      </c>
      <c r="H280">
        <f t="shared" si="4"/>
        <v>11925.412773584903</v>
      </c>
    </row>
    <row r="281" spans="1:8">
      <c r="A281" s="4">
        <v>53</v>
      </c>
      <c r="B281" s="5" t="s">
        <v>7</v>
      </c>
      <c r="C281" s="4">
        <v>31.2</v>
      </c>
      <c r="D281" s="4">
        <v>1</v>
      </c>
      <c r="E281" s="5" t="s">
        <v>8</v>
      </c>
      <c r="F281" s="5" t="s">
        <v>9</v>
      </c>
      <c r="G281" s="4">
        <v>10461.98</v>
      </c>
      <c r="H281">
        <f t="shared" si="4"/>
        <v>11913.186175637393</v>
      </c>
    </row>
    <row r="282" spans="1:8">
      <c r="A282" s="4">
        <v>53</v>
      </c>
      <c r="B282" s="5" t="s">
        <v>7</v>
      </c>
      <c r="C282" s="4">
        <v>31.4</v>
      </c>
      <c r="D282" s="4">
        <v>0</v>
      </c>
      <c r="E282" s="5" t="s">
        <v>8</v>
      </c>
      <c r="F282" s="5" t="s">
        <v>14</v>
      </c>
      <c r="G282" s="4">
        <v>27346.04</v>
      </c>
      <c r="H282">
        <f t="shared" si="4"/>
        <v>11914.557826086955</v>
      </c>
    </row>
    <row r="283" spans="1:8">
      <c r="A283" s="4">
        <v>53</v>
      </c>
      <c r="B283" s="5" t="s">
        <v>7</v>
      </c>
      <c r="C283" s="4">
        <v>36.1</v>
      </c>
      <c r="D283" s="4">
        <v>1</v>
      </c>
      <c r="E283" s="5" t="s">
        <v>8</v>
      </c>
      <c r="F283" s="5" t="s">
        <v>12</v>
      </c>
      <c r="G283" s="4">
        <v>10085.85</v>
      </c>
      <c r="H283">
        <f t="shared" si="4"/>
        <v>11899.958505203405</v>
      </c>
    </row>
    <row r="284" spans="1:8">
      <c r="A284" s="4">
        <v>53</v>
      </c>
      <c r="B284" s="5" t="s">
        <v>10</v>
      </c>
      <c r="C284" s="4">
        <v>39.6</v>
      </c>
      <c r="D284" s="4">
        <v>1</v>
      </c>
      <c r="E284" s="5" t="s">
        <v>8</v>
      </c>
      <c r="F284" s="5" t="s">
        <v>14</v>
      </c>
      <c r="G284" s="4">
        <v>10579.71</v>
      </c>
      <c r="H284">
        <f t="shared" si="4"/>
        <v>11901.676410984848</v>
      </c>
    </row>
    <row r="285" spans="1:8">
      <c r="A285" s="4">
        <v>53</v>
      </c>
      <c r="B285" s="5" t="s">
        <v>7</v>
      </c>
      <c r="C285" s="4">
        <v>24.3</v>
      </c>
      <c r="D285" s="4">
        <v>0</v>
      </c>
      <c r="E285" s="5" t="s">
        <v>8</v>
      </c>
      <c r="F285" s="5" t="s">
        <v>9</v>
      </c>
      <c r="G285" s="4">
        <v>9863.4699999999993</v>
      </c>
      <c r="H285">
        <f t="shared" si="4"/>
        <v>11902.929459715637</v>
      </c>
    </row>
    <row r="286" spans="1:8">
      <c r="A286" s="4">
        <v>53</v>
      </c>
      <c r="B286" s="5" t="s">
        <v>7</v>
      </c>
      <c r="C286" s="4">
        <v>26.4</v>
      </c>
      <c r="D286" s="4">
        <v>2</v>
      </c>
      <c r="E286" s="5" t="s">
        <v>8</v>
      </c>
      <c r="F286" s="5" t="s">
        <v>13</v>
      </c>
      <c r="G286" s="4">
        <v>11244.38</v>
      </c>
      <c r="H286">
        <f t="shared" si="4"/>
        <v>11904.864430740035</v>
      </c>
    </row>
    <row r="287" spans="1:8">
      <c r="A287" s="4">
        <v>53</v>
      </c>
      <c r="B287" s="5" t="s">
        <v>10</v>
      </c>
      <c r="C287" s="4">
        <v>32.299999999999997</v>
      </c>
      <c r="D287" s="4">
        <v>2</v>
      </c>
      <c r="E287" s="5" t="s">
        <v>8</v>
      </c>
      <c r="F287" s="5" t="s">
        <v>13</v>
      </c>
      <c r="G287" s="4">
        <v>29186.48</v>
      </c>
      <c r="H287">
        <f t="shared" si="4"/>
        <v>11905.491671415002</v>
      </c>
    </row>
    <row r="288" spans="1:8">
      <c r="A288" s="4">
        <v>53</v>
      </c>
      <c r="B288" s="5" t="s">
        <v>7</v>
      </c>
      <c r="C288" s="4">
        <v>41.5</v>
      </c>
      <c r="D288" s="4">
        <v>0</v>
      </c>
      <c r="E288" s="5" t="s">
        <v>8</v>
      </c>
      <c r="F288" s="5" t="s">
        <v>14</v>
      </c>
      <c r="G288" s="4">
        <v>9504.31</v>
      </c>
      <c r="H288">
        <f t="shared" si="4"/>
        <v>11889.064876425851</v>
      </c>
    </row>
    <row r="289" spans="1:8">
      <c r="A289" s="4">
        <v>53</v>
      </c>
      <c r="B289" s="5" t="s">
        <v>7</v>
      </c>
      <c r="C289" s="4">
        <v>36.6</v>
      </c>
      <c r="D289" s="4">
        <v>3</v>
      </c>
      <c r="E289" s="5" t="s">
        <v>8</v>
      </c>
      <c r="F289" s="5" t="s">
        <v>12</v>
      </c>
      <c r="G289" s="4">
        <v>11264.54</v>
      </c>
      <c r="H289">
        <f t="shared" si="4"/>
        <v>11891.333910561367</v>
      </c>
    </row>
    <row r="290" spans="1:8">
      <c r="A290" s="4">
        <v>53</v>
      </c>
      <c r="B290" s="5" t="s">
        <v>7</v>
      </c>
      <c r="C290" s="4">
        <v>21.4</v>
      </c>
      <c r="D290" s="4">
        <v>1</v>
      </c>
      <c r="E290" s="5" t="s">
        <v>8</v>
      </c>
      <c r="F290" s="5" t="s">
        <v>12</v>
      </c>
      <c r="G290" s="4">
        <v>10065.41</v>
      </c>
      <c r="H290">
        <f t="shared" si="4"/>
        <v>11891.930857142856</v>
      </c>
    </row>
    <row r="291" spans="1:8">
      <c r="A291" s="4">
        <v>53</v>
      </c>
      <c r="B291" s="5" t="s">
        <v>7</v>
      </c>
      <c r="C291" s="4">
        <v>34.1</v>
      </c>
      <c r="D291" s="4">
        <v>0</v>
      </c>
      <c r="E291" s="5" t="s">
        <v>11</v>
      </c>
      <c r="F291" s="5" t="s">
        <v>13</v>
      </c>
      <c r="G291" s="4">
        <v>43254.42</v>
      </c>
      <c r="H291">
        <f t="shared" si="4"/>
        <v>11893.672059103907</v>
      </c>
    </row>
    <row r="292" spans="1:8">
      <c r="A292" s="4">
        <v>53</v>
      </c>
      <c r="B292" s="5" t="s">
        <v>10</v>
      </c>
      <c r="C292" s="4">
        <v>26.7</v>
      </c>
      <c r="D292" s="4">
        <v>2</v>
      </c>
      <c r="E292" s="5" t="s">
        <v>8</v>
      </c>
      <c r="F292" s="5" t="s">
        <v>12</v>
      </c>
      <c r="G292" s="4">
        <v>11150.78</v>
      </c>
      <c r="H292">
        <f t="shared" si="4"/>
        <v>11863.747681297709</v>
      </c>
    </row>
    <row r="293" spans="1:8">
      <c r="A293" s="4">
        <v>53</v>
      </c>
      <c r="B293" s="5" t="s">
        <v>7</v>
      </c>
      <c r="C293" s="4">
        <v>28.9</v>
      </c>
      <c r="D293" s="4">
        <v>0</v>
      </c>
      <c r="E293" s="5" t="s">
        <v>8</v>
      </c>
      <c r="F293" s="5" t="s">
        <v>9</v>
      </c>
      <c r="G293" s="4">
        <v>9869.81</v>
      </c>
      <c r="H293">
        <f t="shared" si="4"/>
        <v>11864.42864374403</v>
      </c>
    </row>
    <row r="294" spans="1:8">
      <c r="A294" s="4">
        <v>53</v>
      </c>
      <c r="B294" s="5" t="s">
        <v>7</v>
      </c>
      <c r="C294" s="4">
        <v>20.9</v>
      </c>
      <c r="D294" s="4">
        <v>0</v>
      </c>
      <c r="E294" s="5" t="s">
        <v>11</v>
      </c>
      <c r="F294" s="5" t="s">
        <v>14</v>
      </c>
      <c r="G294" s="4">
        <v>21195.82</v>
      </c>
      <c r="H294">
        <f t="shared" si="4"/>
        <v>11866.335544933076</v>
      </c>
    </row>
    <row r="295" spans="1:8">
      <c r="A295" s="4">
        <v>53</v>
      </c>
      <c r="B295" s="5" t="s">
        <v>7</v>
      </c>
      <c r="C295" s="4">
        <v>30.5</v>
      </c>
      <c r="D295" s="4">
        <v>0</v>
      </c>
      <c r="E295" s="5" t="s">
        <v>8</v>
      </c>
      <c r="F295" s="5" t="s">
        <v>13</v>
      </c>
      <c r="G295" s="4">
        <v>10072.06</v>
      </c>
      <c r="H295">
        <f t="shared" si="4"/>
        <v>11857.407808612439</v>
      </c>
    </row>
    <row r="296" spans="1:8">
      <c r="A296" s="4">
        <v>53</v>
      </c>
      <c r="B296" s="5" t="s">
        <v>10</v>
      </c>
      <c r="C296" s="4">
        <v>23.8</v>
      </c>
      <c r="D296" s="4">
        <v>2</v>
      </c>
      <c r="E296" s="5" t="s">
        <v>8</v>
      </c>
      <c r="F296" s="5" t="s">
        <v>13</v>
      </c>
      <c r="G296" s="4">
        <v>11729.68</v>
      </c>
      <c r="H296">
        <f t="shared" si="4"/>
        <v>11859.117911877393</v>
      </c>
    </row>
    <row r="297" spans="1:8">
      <c r="A297" s="4">
        <v>53</v>
      </c>
      <c r="B297" s="5" t="s">
        <v>7</v>
      </c>
      <c r="C297" s="4">
        <v>29.5</v>
      </c>
      <c r="D297" s="4">
        <v>0</v>
      </c>
      <c r="E297" s="5" t="s">
        <v>8</v>
      </c>
      <c r="F297" s="5" t="s">
        <v>14</v>
      </c>
      <c r="G297" s="4">
        <v>9487.64</v>
      </c>
      <c r="H297">
        <f t="shared" si="4"/>
        <v>11859.242013422818</v>
      </c>
    </row>
    <row r="298" spans="1:8">
      <c r="A298" s="4">
        <v>53</v>
      </c>
      <c r="B298" s="5" t="s">
        <v>7</v>
      </c>
      <c r="C298" s="4">
        <v>28.6</v>
      </c>
      <c r="D298" s="4">
        <v>3</v>
      </c>
      <c r="E298" s="5" t="s">
        <v>8</v>
      </c>
      <c r="F298" s="5" t="s">
        <v>12</v>
      </c>
      <c r="G298" s="4">
        <v>11253.42</v>
      </c>
      <c r="H298">
        <f t="shared" si="4"/>
        <v>11861.51802303263</v>
      </c>
    </row>
    <row r="299" spans="1:8">
      <c r="A299" s="4">
        <v>53</v>
      </c>
      <c r="B299" s="5" t="s">
        <v>10</v>
      </c>
      <c r="C299" s="4">
        <v>36.9</v>
      </c>
      <c r="D299" s="4">
        <v>3</v>
      </c>
      <c r="E299" s="5" t="s">
        <v>11</v>
      </c>
      <c r="F299" s="5" t="s">
        <v>9</v>
      </c>
      <c r="G299" s="4">
        <v>46661.440000000002</v>
      </c>
      <c r="H299">
        <f t="shared" si="4"/>
        <v>11862.10217098943</v>
      </c>
    </row>
    <row r="300" spans="1:8">
      <c r="A300" s="4">
        <v>52</v>
      </c>
      <c r="B300" s="5" t="s">
        <v>10</v>
      </c>
      <c r="C300" s="4">
        <v>30.8</v>
      </c>
      <c r="D300" s="4">
        <v>1</v>
      </c>
      <c r="E300" s="5" t="s">
        <v>8</v>
      </c>
      <c r="F300" s="5" t="s">
        <v>13</v>
      </c>
      <c r="G300" s="4">
        <v>10797.34</v>
      </c>
      <c r="H300">
        <f t="shared" si="4"/>
        <v>11828.641269230768</v>
      </c>
    </row>
    <row r="301" spans="1:8">
      <c r="A301" s="4">
        <v>52</v>
      </c>
      <c r="B301" s="5" t="s">
        <v>7</v>
      </c>
      <c r="C301" s="4">
        <v>32.200000000000003</v>
      </c>
      <c r="D301" s="4">
        <v>3</v>
      </c>
      <c r="E301" s="5" t="s">
        <v>8</v>
      </c>
      <c r="F301" s="5" t="s">
        <v>13</v>
      </c>
      <c r="G301" s="4">
        <v>11488.32</v>
      </c>
      <c r="H301">
        <f t="shared" si="4"/>
        <v>11829.633859480266</v>
      </c>
    </row>
    <row r="302" spans="1:8">
      <c r="A302" s="4">
        <v>52</v>
      </c>
      <c r="B302" s="5" t="s">
        <v>10</v>
      </c>
      <c r="C302" s="4">
        <v>37.4</v>
      </c>
      <c r="D302" s="4">
        <v>0</v>
      </c>
      <c r="E302" s="5" t="s">
        <v>8</v>
      </c>
      <c r="F302" s="5" t="s">
        <v>12</v>
      </c>
      <c r="G302" s="4">
        <v>9634.5400000000009</v>
      </c>
      <c r="H302">
        <f t="shared" si="4"/>
        <v>11829.962678227359</v>
      </c>
    </row>
    <row r="303" spans="1:8">
      <c r="A303" s="4">
        <v>52</v>
      </c>
      <c r="B303" s="5" t="s">
        <v>7</v>
      </c>
      <c r="C303" s="4">
        <v>24.3</v>
      </c>
      <c r="D303" s="4">
        <v>3</v>
      </c>
      <c r="E303" s="5" t="s">
        <v>11</v>
      </c>
      <c r="F303" s="5" t="s">
        <v>13</v>
      </c>
      <c r="G303" s="4">
        <v>24869.84</v>
      </c>
      <c r="H303">
        <f t="shared" si="4"/>
        <v>11832.079768563161</v>
      </c>
    </row>
    <row r="304" spans="1:8">
      <c r="A304" s="4">
        <v>52</v>
      </c>
      <c r="B304" s="5" t="s">
        <v>10</v>
      </c>
      <c r="C304" s="4">
        <v>31.2</v>
      </c>
      <c r="D304" s="4">
        <v>0</v>
      </c>
      <c r="E304" s="5" t="s">
        <v>8</v>
      </c>
      <c r="F304" s="5" t="s">
        <v>12</v>
      </c>
      <c r="G304" s="4">
        <v>9625.92</v>
      </c>
      <c r="H304">
        <f t="shared" si="4"/>
        <v>11819.495057915055</v>
      </c>
    </row>
    <row r="305" spans="1:8">
      <c r="A305" s="4">
        <v>52</v>
      </c>
      <c r="B305" s="5" t="s">
        <v>7</v>
      </c>
      <c r="C305" s="4">
        <v>26.4</v>
      </c>
      <c r="D305" s="4">
        <v>3</v>
      </c>
      <c r="E305" s="5" t="s">
        <v>8</v>
      </c>
      <c r="F305" s="5" t="s">
        <v>14</v>
      </c>
      <c r="G305" s="4">
        <v>25992.82</v>
      </c>
      <c r="H305">
        <f t="shared" si="4"/>
        <v>11821.614454106277</v>
      </c>
    </row>
    <row r="306" spans="1:8">
      <c r="A306" s="4">
        <v>52</v>
      </c>
      <c r="B306" s="5" t="s">
        <v>7</v>
      </c>
      <c r="C306" s="4">
        <v>33.299999999999997</v>
      </c>
      <c r="D306" s="4">
        <v>0</v>
      </c>
      <c r="E306" s="5" t="s">
        <v>8</v>
      </c>
      <c r="F306" s="5" t="s">
        <v>13</v>
      </c>
      <c r="G306" s="4">
        <v>9722.77</v>
      </c>
      <c r="H306">
        <f t="shared" si="4"/>
        <v>11807.909226305606</v>
      </c>
    </row>
    <row r="307" spans="1:8">
      <c r="A307" s="4">
        <v>52</v>
      </c>
      <c r="B307" s="5" t="s">
        <v>7</v>
      </c>
      <c r="C307" s="4">
        <v>36.700000000000003</v>
      </c>
      <c r="D307" s="4">
        <v>0</v>
      </c>
      <c r="E307" s="5" t="s">
        <v>8</v>
      </c>
      <c r="F307" s="5" t="s">
        <v>12</v>
      </c>
      <c r="G307" s="4">
        <v>9144.57</v>
      </c>
      <c r="H307">
        <f t="shared" si="4"/>
        <v>11809.927754114227</v>
      </c>
    </row>
    <row r="308" spans="1:8">
      <c r="A308" s="4">
        <v>52</v>
      </c>
      <c r="B308" s="5" t="s">
        <v>7</v>
      </c>
      <c r="C308" s="4">
        <v>27.4</v>
      </c>
      <c r="D308" s="4">
        <v>0</v>
      </c>
      <c r="E308" s="5" t="s">
        <v>11</v>
      </c>
      <c r="F308" s="5" t="s">
        <v>9</v>
      </c>
      <c r="G308" s="4">
        <v>24393.62</v>
      </c>
      <c r="H308">
        <f t="shared" si="4"/>
        <v>11812.510465116276</v>
      </c>
    </row>
    <row r="309" spans="1:8">
      <c r="A309" s="4">
        <v>52</v>
      </c>
      <c r="B309" s="5" t="s">
        <v>10</v>
      </c>
      <c r="C309" s="4">
        <v>38.4</v>
      </c>
      <c r="D309" s="4">
        <v>2</v>
      </c>
      <c r="E309" s="5" t="s">
        <v>8</v>
      </c>
      <c r="F309" s="5" t="s">
        <v>13</v>
      </c>
      <c r="G309" s="4">
        <v>11396.9</v>
      </c>
      <c r="H309">
        <f t="shared" si="4"/>
        <v>11800.307643064982</v>
      </c>
    </row>
    <row r="310" spans="1:8">
      <c r="A310" s="4">
        <v>52</v>
      </c>
      <c r="B310" s="5" t="s">
        <v>7</v>
      </c>
      <c r="C310" s="4">
        <v>34.1</v>
      </c>
      <c r="D310" s="4">
        <v>0</v>
      </c>
      <c r="E310" s="5" t="s">
        <v>8</v>
      </c>
      <c r="F310" s="5" t="s">
        <v>14</v>
      </c>
      <c r="G310" s="4">
        <v>9140.9500000000007</v>
      </c>
      <c r="H310">
        <f t="shared" si="4"/>
        <v>11800.699300970869</v>
      </c>
    </row>
    <row r="311" spans="1:8">
      <c r="A311" s="4">
        <v>52</v>
      </c>
      <c r="B311" s="5" t="s">
        <v>10</v>
      </c>
      <c r="C311" s="4">
        <v>46.8</v>
      </c>
      <c r="D311" s="4">
        <v>5</v>
      </c>
      <c r="E311" s="5" t="s">
        <v>8</v>
      </c>
      <c r="F311" s="5" t="s">
        <v>14</v>
      </c>
      <c r="G311" s="4">
        <v>12592.53</v>
      </c>
      <c r="H311">
        <f t="shared" si="4"/>
        <v>11803.284091350821</v>
      </c>
    </row>
    <row r="312" spans="1:8">
      <c r="A312" s="4">
        <v>52</v>
      </c>
      <c r="B312" s="5" t="s">
        <v>10</v>
      </c>
      <c r="C312" s="4">
        <v>31.7</v>
      </c>
      <c r="D312" s="4">
        <v>2</v>
      </c>
      <c r="E312" s="5" t="s">
        <v>8</v>
      </c>
      <c r="F312" s="5" t="s">
        <v>9</v>
      </c>
      <c r="G312" s="4">
        <v>11187.66</v>
      </c>
      <c r="H312">
        <f t="shared" si="4"/>
        <v>11802.516342412448</v>
      </c>
    </row>
    <row r="313" spans="1:8">
      <c r="A313" s="4">
        <v>52</v>
      </c>
      <c r="B313" s="5" t="s">
        <v>7</v>
      </c>
      <c r="C313" s="4">
        <v>30.2</v>
      </c>
      <c r="D313" s="4">
        <v>1</v>
      </c>
      <c r="E313" s="5" t="s">
        <v>8</v>
      </c>
      <c r="F313" s="5" t="s">
        <v>12</v>
      </c>
      <c r="G313" s="4">
        <v>9724.5300000000007</v>
      </c>
      <c r="H313">
        <f t="shared" si="4"/>
        <v>11803.115034079839</v>
      </c>
    </row>
    <row r="314" spans="1:8">
      <c r="A314" s="4">
        <v>52</v>
      </c>
      <c r="B314" s="5" t="s">
        <v>10</v>
      </c>
      <c r="C314" s="4">
        <v>37.5</v>
      </c>
      <c r="D314" s="4">
        <v>2</v>
      </c>
      <c r="E314" s="5" t="s">
        <v>8</v>
      </c>
      <c r="F314" s="5" t="s">
        <v>9</v>
      </c>
      <c r="G314" s="4">
        <v>33471.97</v>
      </c>
      <c r="H314">
        <f t="shared" si="4"/>
        <v>11805.140945419098</v>
      </c>
    </row>
    <row r="315" spans="1:8">
      <c r="A315" s="4">
        <v>52</v>
      </c>
      <c r="B315" s="5" t="s">
        <v>10</v>
      </c>
      <c r="C315" s="4">
        <v>25.3</v>
      </c>
      <c r="D315" s="4">
        <v>2</v>
      </c>
      <c r="E315" s="5" t="s">
        <v>11</v>
      </c>
      <c r="F315" s="5" t="s">
        <v>14</v>
      </c>
      <c r="G315" s="4">
        <v>24667.42</v>
      </c>
      <c r="H315">
        <f t="shared" si="4"/>
        <v>11784.002575609751</v>
      </c>
    </row>
    <row r="316" spans="1:8">
      <c r="A316" s="4">
        <v>52</v>
      </c>
      <c r="B316" s="5" t="s">
        <v>7</v>
      </c>
      <c r="C316" s="4">
        <v>36.799999999999997</v>
      </c>
      <c r="D316" s="4">
        <v>2</v>
      </c>
      <c r="E316" s="5" t="s">
        <v>8</v>
      </c>
      <c r="F316" s="5" t="s">
        <v>9</v>
      </c>
      <c r="G316" s="4">
        <v>26467.1</v>
      </c>
      <c r="H316">
        <f t="shared" si="4"/>
        <v>11771.421113281245</v>
      </c>
    </row>
    <row r="317" spans="1:8">
      <c r="A317" s="4">
        <v>52</v>
      </c>
      <c r="B317" s="5" t="s">
        <v>7</v>
      </c>
      <c r="C317" s="4">
        <v>47.7</v>
      </c>
      <c r="D317" s="4">
        <v>1</v>
      </c>
      <c r="E317" s="5" t="s">
        <v>8</v>
      </c>
      <c r="F317" s="5" t="s">
        <v>14</v>
      </c>
      <c r="G317" s="4">
        <v>9748.91</v>
      </c>
      <c r="H317">
        <f t="shared" si="4"/>
        <v>11757.055835777121</v>
      </c>
    </row>
    <row r="318" spans="1:8">
      <c r="A318" s="4">
        <v>52</v>
      </c>
      <c r="B318" s="5" t="s">
        <v>10</v>
      </c>
      <c r="C318" s="4">
        <v>30.9</v>
      </c>
      <c r="D318" s="4">
        <v>0</v>
      </c>
      <c r="E318" s="5" t="s">
        <v>8</v>
      </c>
      <c r="F318" s="5" t="s">
        <v>13</v>
      </c>
      <c r="G318" s="4">
        <v>23045.57</v>
      </c>
      <c r="H318">
        <f t="shared" si="4"/>
        <v>11759.020753424651</v>
      </c>
    </row>
    <row r="319" spans="1:8">
      <c r="A319" s="4">
        <v>52</v>
      </c>
      <c r="B319" s="5" t="s">
        <v>10</v>
      </c>
      <c r="C319" s="4">
        <v>18.3</v>
      </c>
      <c r="D319" s="4">
        <v>0</v>
      </c>
      <c r="E319" s="5" t="s">
        <v>8</v>
      </c>
      <c r="F319" s="5" t="s">
        <v>9</v>
      </c>
      <c r="G319" s="4">
        <v>9991.0400000000009</v>
      </c>
      <c r="H319">
        <f t="shared" si="4"/>
        <v>11747.966346718898</v>
      </c>
    </row>
    <row r="320" spans="1:8">
      <c r="A320" s="4">
        <v>52</v>
      </c>
      <c r="B320" s="5" t="s">
        <v>10</v>
      </c>
      <c r="C320" s="4">
        <v>24.9</v>
      </c>
      <c r="D320" s="4">
        <v>0</v>
      </c>
      <c r="E320" s="5" t="s">
        <v>8</v>
      </c>
      <c r="F320" s="5" t="s">
        <v>14</v>
      </c>
      <c r="G320" s="4">
        <v>27117.99</v>
      </c>
      <c r="H320">
        <f t="shared" si="4"/>
        <v>11749.688823529406</v>
      </c>
    </row>
    <row r="321" spans="1:8">
      <c r="A321" s="4">
        <v>52</v>
      </c>
      <c r="B321" s="5" t="s">
        <v>7</v>
      </c>
      <c r="C321" s="4">
        <v>32.799999999999997</v>
      </c>
      <c r="D321" s="4">
        <v>3</v>
      </c>
      <c r="E321" s="5" t="s">
        <v>8</v>
      </c>
      <c r="F321" s="5" t="s">
        <v>9</v>
      </c>
      <c r="G321" s="4">
        <v>11289.11</v>
      </c>
      <c r="H321">
        <f t="shared" si="4"/>
        <v>11734.607075564274</v>
      </c>
    </row>
    <row r="322" spans="1:8">
      <c r="A322" s="4">
        <v>52</v>
      </c>
      <c r="B322" s="5" t="s">
        <v>10</v>
      </c>
      <c r="C322" s="4">
        <v>24.1</v>
      </c>
      <c r="D322" s="4">
        <v>1</v>
      </c>
      <c r="E322" s="5" t="s">
        <v>11</v>
      </c>
      <c r="F322" s="5" t="s">
        <v>9</v>
      </c>
      <c r="G322" s="4">
        <v>23887.66</v>
      </c>
      <c r="H322">
        <f t="shared" si="4"/>
        <v>11735.044695481331</v>
      </c>
    </row>
    <row r="323" spans="1:8">
      <c r="A323" s="4">
        <v>52</v>
      </c>
      <c r="B323" s="5" t="s">
        <v>10</v>
      </c>
      <c r="C323" s="4">
        <v>33.299999999999997</v>
      </c>
      <c r="D323" s="4">
        <v>2</v>
      </c>
      <c r="E323" s="5" t="s">
        <v>8</v>
      </c>
      <c r="F323" s="5" t="s">
        <v>12</v>
      </c>
      <c r="G323" s="4">
        <v>10806.84</v>
      </c>
      <c r="H323">
        <f t="shared" ref="H323:H386" si="5">AVERAGE(G323:G1660)</f>
        <v>11723.095221238931</v>
      </c>
    </row>
    <row r="324" spans="1:8">
      <c r="A324" s="4">
        <v>52</v>
      </c>
      <c r="B324" s="5" t="s">
        <v>7</v>
      </c>
      <c r="C324" s="4">
        <v>34.5</v>
      </c>
      <c r="D324" s="4">
        <v>3</v>
      </c>
      <c r="E324" s="5" t="s">
        <v>11</v>
      </c>
      <c r="F324" s="5" t="s">
        <v>9</v>
      </c>
      <c r="G324" s="4">
        <v>60021.4</v>
      </c>
      <c r="H324">
        <f t="shared" si="5"/>
        <v>11723.997047244087</v>
      </c>
    </row>
    <row r="325" spans="1:8">
      <c r="A325" s="4">
        <v>52</v>
      </c>
      <c r="B325" s="5" t="s">
        <v>7</v>
      </c>
      <c r="C325" s="4">
        <v>41.8</v>
      </c>
      <c r="D325" s="4">
        <v>2</v>
      </c>
      <c r="E325" s="5" t="s">
        <v>11</v>
      </c>
      <c r="F325" s="5" t="s">
        <v>14</v>
      </c>
      <c r="G325" s="4">
        <v>47269.85</v>
      </c>
      <c r="H325">
        <f t="shared" si="5"/>
        <v>11676.413399014771</v>
      </c>
    </row>
    <row r="326" spans="1:8">
      <c r="A326" s="4">
        <v>52</v>
      </c>
      <c r="B326" s="5" t="s">
        <v>10</v>
      </c>
      <c r="C326" s="4">
        <v>23.2</v>
      </c>
      <c r="D326" s="4">
        <v>0</v>
      </c>
      <c r="E326" s="5" t="s">
        <v>8</v>
      </c>
      <c r="F326" s="5" t="s">
        <v>13</v>
      </c>
      <c r="G326" s="4">
        <v>10197.77</v>
      </c>
      <c r="H326">
        <f t="shared" si="5"/>
        <v>11641.311390532535</v>
      </c>
    </row>
    <row r="327" spans="1:8">
      <c r="A327" s="4">
        <v>52</v>
      </c>
      <c r="B327" s="5" t="s">
        <v>7</v>
      </c>
      <c r="C327" s="4">
        <v>38.6</v>
      </c>
      <c r="D327" s="4">
        <v>2</v>
      </c>
      <c r="E327" s="5" t="s">
        <v>8</v>
      </c>
      <c r="F327" s="5" t="s">
        <v>12</v>
      </c>
      <c r="G327" s="4">
        <v>10325.209999999999</v>
      </c>
      <c r="H327">
        <f t="shared" si="5"/>
        <v>11642.736406712726</v>
      </c>
    </row>
    <row r="328" spans="1:8">
      <c r="A328" s="4">
        <v>52</v>
      </c>
      <c r="B328" s="5" t="s">
        <v>10</v>
      </c>
      <c r="C328" s="4">
        <v>44.7</v>
      </c>
      <c r="D328" s="4">
        <v>3</v>
      </c>
      <c r="E328" s="5" t="s">
        <v>8</v>
      </c>
      <c r="F328" s="5" t="s">
        <v>12</v>
      </c>
      <c r="G328" s="4">
        <v>11411.69</v>
      </c>
      <c r="H328">
        <f t="shared" si="5"/>
        <v>11644.03831027667</v>
      </c>
    </row>
    <row r="329" spans="1:8">
      <c r="A329" s="4">
        <v>51</v>
      </c>
      <c r="B329" s="5" t="s">
        <v>10</v>
      </c>
      <c r="C329" s="4">
        <v>37.700000000000003</v>
      </c>
      <c r="D329" s="4">
        <v>1</v>
      </c>
      <c r="E329" s="5" t="s">
        <v>8</v>
      </c>
      <c r="F329" s="5" t="s">
        <v>14</v>
      </c>
      <c r="G329" s="4">
        <v>9877.61</v>
      </c>
      <c r="H329">
        <f t="shared" si="5"/>
        <v>11644.268130563787</v>
      </c>
    </row>
    <row r="330" spans="1:8">
      <c r="A330" s="4">
        <v>51</v>
      </c>
      <c r="B330" s="5" t="s">
        <v>10</v>
      </c>
      <c r="C330" s="4">
        <v>18.100000000000001</v>
      </c>
      <c r="D330" s="4">
        <v>0</v>
      </c>
      <c r="E330" s="5" t="s">
        <v>8</v>
      </c>
      <c r="F330" s="5" t="s">
        <v>9</v>
      </c>
      <c r="G330" s="4">
        <v>9644.25</v>
      </c>
      <c r="H330">
        <f t="shared" si="5"/>
        <v>11646.017297029692</v>
      </c>
    </row>
    <row r="331" spans="1:8">
      <c r="A331" s="4">
        <v>51</v>
      </c>
      <c r="B331" s="5" t="s">
        <v>7</v>
      </c>
      <c r="C331" s="4">
        <v>24.4</v>
      </c>
      <c r="D331" s="4">
        <v>4</v>
      </c>
      <c r="E331" s="5" t="s">
        <v>8</v>
      </c>
      <c r="F331" s="5" t="s">
        <v>9</v>
      </c>
      <c r="G331" s="4">
        <v>11520.1</v>
      </c>
      <c r="H331">
        <f t="shared" si="5"/>
        <v>11648.001209117929</v>
      </c>
    </row>
    <row r="332" spans="1:8">
      <c r="A332" s="4">
        <v>51</v>
      </c>
      <c r="B332" s="5" t="s">
        <v>10</v>
      </c>
      <c r="C332" s="4">
        <v>21.6</v>
      </c>
      <c r="D332" s="4">
        <v>1</v>
      </c>
      <c r="E332" s="5" t="s">
        <v>8</v>
      </c>
      <c r="F332" s="5" t="s">
        <v>14</v>
      </c>
      <c r="G332" s="4">
        <v>9855.1299999999992</v>
      </c>
      <c r="H332">
        <f t="shared" si="5"/>
        <v>11648.128095238088</v>
      </c>
    </row>
    <row r="333" spans="1:8">
      <c r="A333" s="4">
        <v>51</v>
      </c>
      <c r="B333" s="5" t="s">
        <v>10</v>
      </c>
      <c r="C333" s="4">
        <v>20.6</v>
      </c>
      <c r="D333" s="4">
        <v>0</v>
      </c>
      <c r="E333" s="5" t="s">
        <v>8</v>
      </c>
      <c r="F333" s="5" t="s">
        <v>12</v>
      </c>
      <c r="G333" s="4">
        <v>9264.7999999999993</v>
      </c>
      <c r="H333">
        <f t="shared" si="5"/>
        <v>11649.908629592841</v>
      </c>
    </row>
    <row r="334" spans="1:8">
      <c r="A334" s="4">
        <v>51</v>
      </c>
      <c r="B334" s="5" t="s">
        <v>10</v>
      </c>
      <c r="C334" s="4">
        <v>39.5</v>
      </c>
      <c r="D334" s="4">
        <v>1</v>
      </c>
      <c r="E334" s="5" t="s">
        <v>8</v>
      </c>
      <c r="F334" s="5" t="s">
        <v>12</v>
      </c>
      <c r="G334" s="4">
        <v>9880.07</v>
      </c>
      <c r="H334">
        <f t="shared" si="5"/>
        <v>11652.279512922456</v>
      </c>
    </row>
    <row r="335" spans="1:8">
      <c r="A335" s="4">
        <v>51</v>
      </c>
      <c r="B335" s="5" t="s">
        <v>7</v>
      </c>
      <c r="C335" s="4">
        <v>23.2</v>
      </c>
      <c r="D335" s="4">
        <v>1</v>
      </c>
      <c r="E335" s="5" t="s">
        <v>11</v>
      </c>
      <c r="F335" s="5" t="s">
        <v>14</v>
      </c>
      <c r="G335" s="4">
        <v>22218.11</v>
      </c>
      <c r="H335">
        <f t="shared" si="5"/>
        <v>11654.042905472628</v>
      </c>
    </row>
    <row r="336" spans="1:8">
      <c r="A336" s="4">
        <v>51</v>
      </c>
      <c r="B336" s="5" t="s">
        <v>7</v>
      </c>
      <c r="C336" s="4">
        <v>22.4</v>
      </c>
      <c r="D336" s="4">
        <v>0</v>
      </c>
      <c r="E336" s="5" t="s">
        <v>8</v>
      </c>
      <c r="F336" s="5" t="s">
        <v>13</v>
      </c>
      <c r="G336" s="4">
        <v>9361.33</v>
      </c>
      <c r="H336">
        <f t="shared" si="5"/>
        <v>11643.520926294814</v>
      </c>
    </row>
    <row r="337" spans="1:8">
      <c r="A337" s="4">
        <v>51</v>
      </c>
      <c r="B337" s="5" t="s">
        <v>10</v>
      </c>
      <c r="C337" s="4">
        <v>33.9</v>
      </c>
      <c r="D337" s="4">
        <v>0</v>
      </c>
      <c r="E337" s="5" t="s">
        <v>8</v>
      </c>
      <c r="F337" s="5" t="s">
        <v>13</v>
      </c>
      <c r="G337" s="4">
        <v>9866.2999999999993</v>
      </c>
      <c r="H337">
        <f t="shared" si="5"/>
        <v>11645.796291126615</v>
      </c>
    </row>
    <row r="338" spans="1:8">
      <c r="A338" s="4">
        <v>51</v>
      </c>
      <c r="B338" s="5" t="s">
        <v>10</v>
      </c>
      <c r="C338" s="4">
        <v>25.8</v>
      </c>
      <c r="D338" s="4">
        <v>1</v>
      </c>
      <c r="E338" s="5" t="s">
        <v>8</v>
      </c>
      <c r="F338" s="5" t="s">
        <v>12</v>
      </c>
      <c r="G338" s="4">
        <v>9861.0300000000007</v>
      </c>
      <c r="H338">
        <f t="shared" si="5"/>
        <v>11647.572235528936</v>
      </c>
    </row>
    <row r="339" spans="1:8">
      <c r="A339" s="4">
        <v>51</v>
      </c>
      <c r="B339" s="5" t="s">
        <v>7</v>
      </c>
      <c r="C339" s="4">
        <v>31.6</v>
      </c>
      <c r="D339" s="4">
        <v>0</v>
      </c>
      <c r="E339" s="5" t="s">
        <v>8</v>
      </c>
      <c r="F339" s="5" t="s">
        <v>9</v>
      </c>
      <c r="G339" s="4">
        <v>9174.14</v>
      </c>
      <c r="H339">
        <f t="shared" si="5"/>
        <v>11649.356993006986</v>
      </c>
    </row>
    <row r="340" spans="1:8">
      <c r="A340" s="4">
        <v>51</v>
      </c>
      <c r="B340" s="5" t="s">
        <v>10</v>
      </c>
      <c r="C340" s="4">
        <v>34.1</v>
      </c>
      <c r="D340" s="4">
        <v>0</v>
      </c>
      <c r="E340" s="5" t="s">
        <v>8</v>
      </c>
      <c r="F340" s="5" t="s">
        <v>14</v>
      </c>
      <c r="G340" s="4">
        <v>9283.56</v>
      </c>
      <c r="H340">
        <f t="shared" si="5"/>
        <v>11651.832209999993</v>
      </c>
    </row>
    <row r="341" spans="1:8">
      <c r="A341" s="4">
        <v>51</v>
      </c>
      <c r="B341" s="5" t="s">
        <v>7</v>
      </c>
      <c r="C341" s="4">
        <v>39.700000000000003</v>
      </c>
      <c r="D341" s="4">
        <v>1</v>
      </c>
      <c r="E341" s="5" t="s">
        <v>8</v>
      </c>
      <c r="F341" s="5" t="s">
        <v>12</v>
      </c>
      <c r="G341" s="4">
        <v>9391.35</v>
      </c>
      <c r="H341">
        <f t="shared" si="5"/>
        <v>11654.202852852846</v>
      </c>
    </row>
    <row r="342" spans="1:8">
      <c r="A342" s="4">
        <v>51</v>
      </c>
      <c r="B342" s="5" t="s">
        <v>10</v>
      </c>
      <c r="C342" s="4">
        <v>38.1</v>
      </c>
      <c r="D342" s="4">
        <v>0</v>
      </c>
      <c r="E342" s="5" t="s">
        <v>11</v>
      </c>
      <c r="F342" s="5" t="s">
        <v>14</v>
      </c>
      <c r="G342" s="4">
        <v>44400.41</v>
      </c>
      <c r="H342">
        <f t="shared" si="5"/>
        <v>11656.470240480956</v>
      </c>
    </row>
    <row r="343" spans="1:8">
      <c r="A343" s="4">
        <v>51</v>
      </c>
      <c r="B343" s="5" t="s">
        <v>10</v>
      </c>
      <c r="C343" s="4">
        <v>36.700000000000003</v>
      </c>
      <c r="D343" s="4">
        <v>2</v>
      </c>
      <c r="E343" s="5" t="s">
        <v>8</v>
      </c>
      <c r="F343" s="5" t="s">
        <v>9</v>
      </c>
      <c r="G343" s="4">
        <v>10848.13</v>
      </c>
      <c r="H343">
        <f t="shared" si="5"/>
        <v>11623.627773319955</v>
      </c>
    </row>
    <row r="344" spans="1:8">
      <c r="A344" s="4">
        <v>51</v>
      </c>
      <c r="B344" s="5" t="s">
        <v>10</v>
      </c>
      <c r="C344" s="4">
        <v>40.700000000000003</v>
      </c>
      <c r="D344" s="4">
        <v>0</v>
      </c>
      <c r="E344" s="5" t="s">
        <v>8</v>
      </c>
      <c r="F344" s="5" t="s">
        <v>13</v>
      </c>
      <c r="G344" s="4">
        <v>9875.68</v>
      </c>
      <c r="H344">
        <f t="shared" si="5"/>
        <v>11624.406385542163</v>
      </c>
    </row>
    <row r="345" spans="1:8">
      <c r="A345" s="4">
        <v>51</v>
      </c>
      <c r="B345" s="5" t="s">
        <v>7</v>
      </c>
      <c r="C345" s="4">
        <v>33.299999999999997</v>
      </c>
      <c r="D345" s="4">
        <v>3</v>
      </c>
      <c r="E345" s="5" t="s">
        <v>8</v>
      </c>
      <c r="F345" s="5" t="s">
        <v>14</v>
      </c>
      <c r="G345" s="4">
        <v>10560.49</v>
      </c>
      <c r="H345">
        <f t="shared" si="5"/>
        <v>11626.163899497484</v>
      </c>
    </row>
    <row r="346" spans="1:8">
      <c r="A346" s="4">
        <v>51</v>
      </c>
      <c r="B346" s="5" t="s">
        <v>7</v>
      </c>
      <c r="C346" s="4">
        <v>36</v>
      </c>
      <c r="D346" s="4">
        <v>1</v>
      </c>
      <c r="E346" s="5" t="s">
        <v>8</v>
      </c>
      <c r="F346" s="5" t="s">
        <v>14</v>
      </c>
      <c r="G346" s="4">
        <v>9386.16</v>
      </c>
      <c r="H346">
        <f t="shared" si="5"/>
        <v>11627.236006036213</v>
      </c>
    </row>
    <row r="347" spans="1:8">
      <c r="A347" s="4">
        <v>51</v>
      </c>
      <c r="B347" s="5" t="s">
        <v>10</v>
      </c>
      <c r="C347" s="4">
        <v>34.200000000000003</v>
      </c>
      <c r="D347" s="4">
        <v>1</v>
      </c>
      <c r="E347" s="5" t="s">
        <v>8</v>
      </c>
      <c r="F347" s="5" t="s">
        <v>12</v>
      </c>
      <c r="G347" s="4">
        <v>9872.7000000000007</v>
      </c>
      <c r="H347">
        <f t="shared" si="5"/>
        <v>11629.492880161124</v>
      </c>
    </row>
    <row r="348" spans="1:8">
      <c r="A348" s="4">
        <v>51</v>
      </c>
      <c r="B348" s="5" t="s">
        <v>7</v>
      </c>
      <c r="C348" s="4">
        <v>25.4</v>
      </c>
      <c r="D348" s="4">
        <v>0</v>
      </c>
      <c r="E348" s="5" t="s">
        <v>8</v>
      </c>
      <c r="F348" s="5" t="s">
        <v>12</v>
      </c>
      <c r="G348" s="4">
        <v>8782.4699999999993</v>
      </c>
      <c r="H348">
        <f t="shared" si="5"/>
        <v>11631.263840725802</v>
      </c>
    </row>
    <row r="349" spans="1:8">
      <c r="A349" s="4">
        <v>51</v>
      </c>
      <c r="B349" s="5" t="s">
        <v>10</v>
      </c>
      <c r="C349" s="4">
        <v>37.1</v>
      </c>
      <c r="D349" s="4">
        <v>3</v>
      </c>
      <c r="E349" s="5" t="s">
        <v>11</v>
      </c>
      <c r="F349" s="5" t="s">
        <v>13</v>
      </c>
      <c r="G349" s="4">
        <v>46255.11</v>
      </c>
      <c r="H349">
        <f t="shared" si="5"/>
        <v>11634.138506559026</v>
      </c>
    </row>
    <row r="350" spans="1:8">
      <c r="A350" s="4">
        <v>51</v>
      </c>
      <c r="B350" s="5" t="s">
        <v>7</v>
      </c>
      <c r="C350" s="4">
        <v>42.9</v>
      </c>
      <c r="D350" s="4">
        <v>2</v>
      </c>
      <c r="E350" s="5" t="s">
        <v>11</v>
      </c>
      <c r="F350" s="5" t="s">
        <v>14</v>
      </c>
      <c r="G350" s="4">
        <v>47462.89</v>
      </c>
      <c r="H350">
        <f t="shared" si="5"/>
        <v>11599.167828282825</v>
      </c>
    </row>
    <row r="351" spans="1:8">
      <c r="A351" s="4">
        <v>51</v>
      </c>
      <c r="B351" s="5" t="s">
        <v>7</v>
      </c>
      <c r="C351" s="4">
        <v>24.8</v>
      </c>
      <c r="D351" s="4">
        <v>2</v>
      </c>
      <c r="E351" s="5" t="s">
        <v>11</v>
      </c>
      <c r="F351" s="5" t="s">
        <v>9</v>
      </c>
      <c r="G351" s="4">
        <v>23967.38</v>
      </c>
      <c r="H351">
        <f t="shared" si="5"/>
        <v>11562.905217391301</v>
      </c>
    </row>
    <row r="352" spans="1:8">
      <c r="A352" s="4">
        <v>51</v>
      </c>
      <c r="B352" s="5" t="s">
        <v>7</v>
      </c>
      <c r="C352" s="4">
        <v>27.7</v>
      </c>
      <c r="D352" s="4">
        <v>1</v>
      </c>
      <c r="E352" s="5" t="s">
        <v>8</v>
      </c>
      <c r="F352" s="5" t="s">
        <v>13</v>
      </c>
      <c r="G352" s="4">
        <v>9957.7199999999993</v>
      </c>
      <c r="H352">
        <f t="shared" si="5"/>
        <v>11550.350080971655</v>
      </c>
    </row>
    <row r="353" spans="1:8">
      <c r="A353" s="4">
        <v>51</v>
      </c>
      <c r="B353" s="5" t="s">
        <v>7</v>
      </c>
      <c r="C353" s="4">
        <v>37</v>
      </c>
      <c r="D353" s="4">
        <v>0</v>
      </c>
      <c r="E353" s="5" t="s">
        <v>8</v>
      </c>
      <c r="F353" s="5" t="s">
        <v>12</v>
      </c>
      <c r="G353" s="4">
        <v>8798.59</v>
      </c>
      <c r="H353">
        <f t="shared" si="5"/>
        <v>11551.963687943256</v>
      </c>
    </row>
    <row r="354" spans="1:8">
      <c r="A354" s="4">
        <v>51</v>
      </c>
      <c r="B354" s="5" t="s">
        <v>10</v>
      </c>
      <c r="C354" s="4">
        <v>35</v>
      </c>
      <c r="D354" s="4">
        <v>2</v>
      </c>
      <c r="E354" s="5" t="s">
        <v>11</v>
      </c>
      <c r="F354" s="5" t="s">
        <v>13</v>
      </c>
      <c r="G354" s="4">
        <v>44641.2</v>
      </c>
      <c r="H354">
        <f t="shared" si="5"/>
        <v>11554.756156186608</v>
      </c>
    </row>
    <row r="355" spans="1:8">
      <c r="A355" s="4">
        <v>51</v>
      </c>
      <c r="B355" s="5" t="s">
        <v>7</v>
      </c>
      <c r="C355" s="4">
        <v>32.299999999999997</v>
      </c>
      <c r="D355" s="4">
        <v>1</v>
      </c>
      <c r="E355" s="5" t="s">
        <v>8</v>
      </c>
      <c r="F355" s="5" t="s">
        <v>13</v>
      </c>
      <c r="G355" s="4">
        <v>9964.06</v>
      </c>
      <c r="H355">
        <f t="shared" si="5"/>
        <v>11521.165857868014</v>
      </c>
    </row>
    <row r="356" spans="1:8">
      <c r="A356" s="4">
        <v>51</v>
      </c>
      <c r="B356" s="5" t="s">
        <v>10</v>
      </c>
      <c r="C356" s="4">
        <v>36.4</v>
      </c>
      <c r="D356" s="4">
        <v>3</v>
      </c>
      <c r="E356" s="5" t="s">
        <v>8</v>
      </c>
      <c r="F356" s="5" t="s">
        <v>9</v>
      </c>
      <c r="G356" s="4">
        <v>11436.74</v>
      </c>
      <c r="H356">
        <f t="shared" si="5"/>
        <v>11522.748282520319</v>
      </c>
    </row>
    <row r="357" spans="1:8">
      <c r="A357" s="4">
        <v>51</v>
      </c>
      <c r="B357" s="5" t="s">
        <v>7</v>
      </c>
      <c r="C357" s="4">
        <v>30</v>
      </c>
      <c r="D357" s="4">
        <v>1</v>
      </c>
      <c r="E357" s="5" t="s">
        <v>8</v>
      </c>
      <c r="F357" s="5" t="s">
        <v>14</v>
      </c>
      <c r="G357" s="4">
        <v>9377.9</v>
      </c>
      <c r="H357">
        <f t="shared" si="5"/>
        <v>11522.835778229897</v>
      </c>
    </row>
    <row r="358" spans="1:8">
      <c r="A358" s="4">
        <v>50</v>
      </c>
      <c r="B358" s="5" t="s">
        <v>10</v>
      </c>
      <c r="C358" s="4">
        <v>27.8</v>
      </c>
      <c r="D358" s="4">
        <v>3</v>
      </c>
      <c r="E358" s="5" t="s">
        <v>8</v>
      </c>
      <c r="F358" s="5" t="s">
        <v>14</v>
      </c>
      <c r="G358" s="4">
        <v>19749.38</v>
      </c>
      <c r="H358">
        <f t="shared" si="5"/>
        <v>11525.020030549889</v>
      </c>
    </row>
    <row r="359" spans="1:8">
      <c r="A359" s="4">
        <v>50</v>
      </c>
      <c r="B359" s="5" t="s">
        <v>7</v>
      </c>
      <c r="C359" s="4">
        <v>31.8</v>
      </c>
      <c r="D359" s="4">
        <v>0</v>
      </c>
      <c r="E359" s="5" t="s">
        <v>11</v>
      </c>
      <c r="F359" s="5" t="s">
        <v>13</v>
      </c>
      <c r="G359" s="4">
        <v>41097.160000000003</v>
      </c>
      <c r="H359">
        <f t="shared" si="5"/>
        <v>11516.636381243619</v>
      </c>
    </row>
    <row r="360" spans="1:8">
      <c r="A360" s="4">
        <v>50</v>
      </c>
      <c r="B360" s="5" t="s">
        <v>7</v>
      </c>
      <c r="C360" s="4">
        <v>34.200000000000003</v>
      </c>
      <c r="D360" s="4">
        <v>2</v>
      </c>
      <c r="E360" s="5" t="s">
        <v>11</v>
      </c>
      <c r="F360" s="5" t="s">
        <v>12</v>
      </c>
      <c r="G360" s="4">
        <v>42856.84</v>
      </c>
      <c r="H360">
        <f t="shared" si="5"/>
        <v>11486.452173469377</v>
      </c>
    </row>
    <row r="361" spans="1:8">
      <c r="A361" s="4">
        <v>50</v>
      </c>
      <c r="B361" s="5" t="s">
        <v>7</v>
      </c>
      <c r="C361" s="4">
        <v>27.5</v>
      </c>
      <c r="D361" s="4">
        <v>1</v>
      </c>
      <c r="E361" s="5" t="s">
        <v>8</v>
      </c>
      <c r="F361" s="5" t="s">
        <v>13</v>
      </c>
      <c r="G361" s="4">
        <v>9617.66</v>
      </c>
      <c r="H361">
        <f t="shared" si="5"/>
        <v>11454.408876404488</v>
      </c>
    </row>
    <row r="362" spans="1:8">
      <c r="A362" s="4">
        <v>50</v>
      </c>
      <c r="B362" s="5" t="s">
        <v>7</v>
      </c>
      <c r="C362" s="4">
        <v>26.6</v>
      </c>
      <c r="D362" s="4">
        <v>0</v>
      </c>
      <c r="E362" s="5" t="s">
        <v>8</v>
      </c>
      <c r="F362" s="5" t="s">
        <v>12</v>
      </c>
      <c r="G362" s="4">
        <v>8444.4699999999993</v>
      </c>
      <c r="H362">
        <f t="shared" si="5"/>
        <v>11456.28694274028</v>
      </c>
    </row>
    <row r="363" spans="1:8">
      <c r="A363" s="4">
        <v>50</v>
      </c>
      <c r="B363" s="5" t="s">
        <v>7</v>
      </c>
      <c r="C363" s="4">
        <v>32.200000000000003</v>
      </c>
      <c r="D363" s="4">
        <v>0</v>
      </c>
      <c r="E363" s="5" t="s">
        <v>8</v>
      </c>
      <c r="F363" s="5" t="s">
        <v>9</v>
      </c>
      <c r="G363" s="4">
        <v>8835.26</v>
      </c>
      <c r="H363">
        <f t="shared" si="5"/>
        <v>11459.369662231315</v>
      </c>
    </row>
    <row r="364" spans="1:8">
      <c r="A364" s="4">
        <v>50</v>
      </c>
      <c r="B364" s="5" t="s">
        <v>7</v>
      </c>
      <c r="C364" s="4">
        <v>32.299999999999997</v>
      </c>
      <c r="D364" s="4">
        <v>1</v>
      </c>
      <c r="E364" s="5" t="s">
        <v>11</v>
      </c>
      <c r="F364" s="5" t="s">
        <v>13</v>
      </c>
      <c r="G364" s="4">
        <v>41919.1</v>
      </c>
      <c r="H364">
        <f t="shared" si="5"/>
        <v>11462.058299180322</v>
      </c>
    </row>
    <row r="365" spans="1:8">
      <c r="A365" s="4">
        <v>50</v>
      </c>
      <c r="B365" s="5" t="s">
        <v>10</v>
      </c>
      <c r="C365" s="4">
        <v>25.6</v>
      </c>
      <c r="D365" s="4">
        <v>0</v>
      </c>
      <c r="E365" s="5" t="s">
        <v>8</v>
      </c>
      <c r="F365" s="5" t="s">
        <v>12</v>
      </c>
      <c r="G365" s="4">
        <v>8932.08</v>
      </c>
      <c r="H365">
        <f t="shared" si="5"/>
        <v>11430.8203076923</v>
      </c>
    </row>
    <row r="366" spans="1:8">
      <c r="A366" s="4">
        <v>50</v>
      </c>
      <c r="B366" s="5" t="s">
        <v>7</v>
      </c>
      <c r="C366" s="4">
        <v>25.4</v>
      </c>
      <c r="D366" s="4">
        <v>2</v>
      </c>
      <c r="E366" s="5" t="s">
        <v>8</v>
      </c>
      <c r="F366" s="5" t="s">
        <v>9</v>
      </c>
      <c r="G366" s="4">
        <v>30284.639999999999</v>
      </c>
      <c r="H366">
        <f t="shared" si="5"/>
        <v>11433.385749486646</v>
      </c>
    </row>
    <row r="367" spans="1:8">
      <c r="A367" s="4">
        <v>50</v>
      </c>
      <c r="B367" s="5" t="s">
        <v>10</v>
      </c>
      <c r="C367" s="4">
        <v>27.4</v>
      </c>
      <c r="D367" s="4">
        <v>0</v>
      </c>
      <c r="E367" s="5" t="s">
        <v>8</v>
      </c>
      <c r="F367" s="5" t="s">
        <v>13</v>
      </c>
      <c r="G367" s="4">
        <v>25656.58</v>
      </c>
      <c r="H367">
        <f t="shared" si="5"/>
        <v>11414.011387461453</v>
      </c>
    </row>
    <row r="368" spans="1:8">
      <c r="A368" s="4">
        <v>50</v>
      </c>
      <c r="B368" s="5" t="s">
        <v>7</v>
      </c>
      <c r="C368" s="4">
        <v>44.8</v>
      </c>
      <c r="D368" s="4">
        <v>1</v>
      </c>
      <c r="E368" s="5" t="s">
        <v>8</v>
      </c>
      <c r="F368" s="5" t="s">
        <v>14</v>
      </c>
      <c r="G368" s="4">
        <v>9058.73</v>
      </c>
      <c r="H368">
        <f t="shared" si="5"/>
        <v>11399.358539094643</v>
      </c>
    </row>
    <row r="369" spans="1:8">
      <c r="A369" s="4">
        <v>50</v>
      </c>
      <c r="B369" s="5" t="s">
        <v>10</v>
      </c>
      <c r="C369" s="4">
        <v>44.7</v>
      </c>
      <c r="D369" s="4">
        <v>0</v>
      </c>
      <c r="E369" s="5" t="s">
        <v>8</v>
      </c>
      <c r="F369" s="5" t="s">
        <v>13</v>
      </c>
      <c r="G369" s="4">
        <v>9541.7000000000007</v>
      </c>
      <c r="H369">
        <f t="shared" si="5"/>
        <v>11401.769073120488</v>
      </c>
    </row>
    <row r="370" spans="1:8">
      <c r="A370" s="4">
        <v>50</v>
      </c>
      <c r="B370" s="5" t="s">
        <v>10</v>
      </c>
      <c r="C370" s="4">
        <v>23.5</v>
      </c>
      <c r="D370" s="4">
        <v>2</v>
      </c>
      <c r="E370" s="5" t="s">
        <v>8</v>
      </c>
      <c r="F370" s="5" t="s">
        <v>14</v>
      </c>
      <c r="G370" s="4">
        <v>10107.219999999999</v>
      </c>
      <c r="H370">
        <f t="shared" si="5"/>
        <v>11403.686670103087</v>
      </c>
    </row>
    <row r="371" spans="1:8">
      <c r="A371" s="4">
        <v>50</v>
      </c>
      <c r="B371" s="5" t="s">
        <v>10</v>
      </c>
      <c r="C371" s="4">
        <v>27.1</v>
      </c>
      <c r="D371" s="4">
        <v>1</v>
      </c>
      <c r="E371" s="5" t="s">
        <v>8</v>
      </c>
      <c r="F371" s="5" t="s">
        <v>13</v>
      </c>
      <c r="G371" s="4">
        <v>10106.129999999999</v>
      </c>
      <c r="H371">
        <f t="shared" si="5"/>
        <v>11405.02461300309</v>
      </c>
    </row>
    <row r="372" spans="1:8">
      <c r="A372" s="4">
        <v>50</v>
      </c>
      <c r="B372" s="5" t="s">
        <v>7</v>
      </c>
      <c r="C372" s="4">
        <v>26.4</v>
      </c>
      <c r="D372" s="4">
        <v>0</v>
      </c>
      <c r="E372" s="5" t="s">
        <v>8</v>
      </c>
      <c r="F372" s="5" t="s">
        <v>9</v>
      </c>
      <c r="G372" s="4">
        <v>8827.2099999999991</v>
      </c>
      <c r="H372">
        <f t="shared" si="5"/>
        <v>11406.366446280987</v>
      </c>
    </row>
    <row r="373" spans="1:8">
      <c r="A373" s="4">
        <v>50</v>
      </c>
      <c r="B373" s="5" t="s">
        <v>10</v>
      </c>
      <c r="C373" s="4">
        <v>30.1</v>
      </c>
      <c r="D373" s="4">
        <v>1</v>
      </c>
      <c r="E373" s="5" t="s">
        <v>8</v>
      </c>
      <c r="F373" s="5" t="s">
        <v>9</v>
      </c>
      <c r="G373" s="4">
        <v>9910.36</v>
      </c>
      <c r="H373">
        <f t="shared" si="5"/>
        <v>11409.033619441567</v>
      </c>
    </row>
    <row r="374" spans="1:8">
      <c r="A374" s="4">
        <v>50</v>
      </c>
      <c r="B374" s="5" t="s">
        <v>10</v>
      </c>
      <c r="C374" s="4">
        <v>27.6</v>
      </c>
      <c r="D374" s="4">
        <v>1</v>
      </c>
      <c r="E374" s="5" t="s">
        <v>11</v>
      </c>
      <c r="F374" s="5" t="s">
        <v>12</v>
      </c>
      <c r="G374" s="4">
        <v>24520.26</v>
      </c>
      <c r="H374">
        <f t="shared" si="5"/>
        <v>11410.585041407861</v>
      </c>
    </row>
    <row r="375" spans="1:8">
      <c r="A375" s="4">
        <v>50</v>
      </c>
      <c r="B375" s="5" t="s">
        <v>7</v>
      </c>
      <c r="C375" s="4">
        <v>36.200000000000003</v>
      </c>
      <c r="D375" s="4">
        <v>0</v>
      </c>
      <c r="E375" s="5" t="s">
        <v>8</v>
      </c>
      <c r="F375" s="5" t="s">
        <v>12</v>
      </c>
      <c r="G375" s="4">
        <v>8457.82</v>
      </c>
      <c r="H375">
        <f t="shared" si="5"/>
        <v>11396.999886010355</v>
      </c>
    </row>
    <row r="376" spans="1:8">
      <c r="A376" s="4">
        <v>50</v>
      </c>
      <c r="B376" s="5" t="s">
        <v>7</v>
      </c>
      <c r="C376" s="4">
        <v>32.1</v>
      </c>
      <c r="D376" s="4">
        <v>2</v>
      </c>
      <c r="E376" s="5" t="s">
        <v>8</v>
      </c>
      <c r="F376" s="5" t="s">
        <v>13</v>
      </c>
      <c r="G376" s="4">
        <v>25333.33</v>
      </c>
      <c r="H376">
        <f t="shared" si="5"/>
        <v>11400.048827800823</v>
      </c>
    </row>
    <row r="377" spans="1:8">
      <c r="A377" s="4">
        <v>50</v>
      </c>
      <c r="B377" s="5" t="s">
        <v>10</v>
      </c>
      <c r="C377" s="4">
        <v>46.1</v>
      </c>
      <c r="D377" s="4">
        <v>1</v>
      </c>
      <c r="E377" s="5" t="s">
        <v>8</v>
      </c>
      <c r="F377" s="5" t="s">
        <v>14</v>
      </c>
      <c r="G377" s="4">
        <v>9549.57</v>
      </c>
      <c r="H377">
        <f t="shared" si="5"/>
        <v>11385.580207684312</v>
      </c>
    </row>
    <row r="378" spans="1:8">
      <c r="A378" s="4">
        <v>50</v>
      </c>
      <c r="B378" s="5" t="s">
        <v>10</v>
      </c>
      <c r="C378" s="4">
        <v>28.2</v>
      </c>
      <c r="D378" s="4">
        <v>3</v>
      </c>
      <c r="E378" s="5" t="s">
        <v>8</v>
      </c>
      <c r="F378" s="5" t="s">
        <v>14</v>
      </c>
      <c r="G378" s="4">
        <v>10702.64</v>
      </c>
      <c r="H378">
        <f t="shared" si="5"/>
        <v>11387.488742203735</v>
      </c>
    </row>
    <row r="379" spans="1:8">
      <c r="A379" s="4">
        <v>50</v>
      </c>
      <c r="B379" s="5" t="s">
        <v>10</v>
      </c>
      <c r="C379" s="4">
        <v>31.6</v>
      </c>
      <c r="D379" s="4">
        <v>2</v>
      </c>
      <c r="E379" s="5" t="s">
        <v>8</v>
      </c>
      <c r="F379" s="5" t="s">
        <v>12</v>
      </c>
      <c r="G379" s="4">
        <v>10118.42</v>
      </c>
      <c r="H379">
        <f t="shared" si="5"/>
        <v>11388.20138397502</v>
      </c>
    </row>
    <row r="380" spans="1:8">
      <c r="A380" s="4">
        <v>50</v>
      </c>
      <c r="B380" s="5" t="s">
        <v>10</v>
      </c>
      <c r="C380" s="4">
        <v>33.700000000000003</v>
      </c>
      <c r="D380" s="4">
        <v>4</v>
      </c>
      <c r="E380" s="5" t="s">
        <v>8</v>
      </c>
      <c r="F380" s="5" t="s">
        <v>12</v>
      </c>
      <c r="G380" s="4">
        <v>11299.34</v>
      </c>
      <c r="H380">
        <f t="shared" si="5"/>
        <v>11389.52407291666</v>
      </c>
    </row>
    <row r="381" spans="1:8">
      <c r="A381" s="4">
        <v>50</v>
      </c>
      <c r="B381" s="5" t="s">
        <v>10</v>
      </c>
      <c r="C381" s="4">
        <v>26.2</v>
      </c>
      <c r="D381" s="4">
        <v>2</v>
      </c>
      <c r="E381" s="5" t="s">
        <v>8</v>
      </c>
      <c r="F381" s="5" t="s">
        <v>9</v>
      </c>
      <c r="G381" s="4">
        <v>10493.95</v>
      </c>
      <c r="H381">
        <f t="shared" si="5"/>
        <v>11389.618112617305</v>
      </c>
    </row>
    <row r="382" spans="1:8">
      <c r="A382" s="4">
        <v>50</v>
      </c>
      <c r="B382" s="5" t="s">
        <v>10</v>
      </c>
      <c r="C382" s="4">
        <v>28.1</v>
      </c>
      <c r="D382" s="4">
        <v>3</v>
      </c>
      <c r="E382" s="5" t="s">
        <v>8</v>
      </c>
      <c r="F382" s="5" t="s">
        <v>9</v>
      </c>
      <c r="G382" s="4">
        <v>11085.59</v>
      </c>
      <c r="H382">
        <f t="shared" si="5"/>
        <v>11390.553048016698</v>
      </c>
    </row>
    <row r="383" spans="1:8">
      <c r="A383" s="4">
        <v>50</v>
      </c>
      <c r="B383" s="5" t="s">
        <v>7</v>
      </c>
      <c r="C383" s="4">
        <v>37.1</v>
      </c>
      <c r="D383" s="4">
        <v>1</v>
      </c>
      <c r="E383" s="5" t="s">
        <v>8</v>
      </c>
      <c r="F383" s="5" t="s">
        <v>14</v>
      </c>
      <c r="G383" s="4">
        <v>9048.0300000000007</v>
      </c>
      <c r="H383">
        <f t="shared" si="5"/>
        <v>11390.871713688606</v>
      </c>
    </row>
    <row r="384" spans="1:8">
      <c r="A384" s="4">
        <v>50</v>
      </c>
      <c r="B384" s="5" t="s">
        <v>7</v>
      </c>
      <c r="C384" s="4">
        <v>32.299999999999997</v>
      </c>
      <c r="D384" s="4">
        <v>2</v>
      </c>
      <c r="E384" s="5" t="s">
        <v>8</v>
      </c>
      <c r="F384" s="5" t="s">
        <v>12</v>
      </c>
      <c r="G384" s="4">
        <v>9630.4</v>
      </c>
      <c r="H384">
        <f t="shared" si="5"/>
        <v>11393.322384937233</v>
      </c>
    </row>
    <row r="385" spans="1:8">
      <c r="A385" s="4">
        <v>50</v>
      </c>
      <c r="B385" s="5" t="s">
        <v>7</v>
      </c>
      <c r="C385" s="4">
        <v>25.3</v>
      </c>
      <c r="D385" s="4">
        <v>0</v>
      </c>
      <c r="E385" s="5" t="s">
        <v>8</v>
      </c>
      <c r="F385" s="5" t="s">
        <v>14</v>
      </c>
      <c r="G385" s="4">
        <v>8442.67</v>
      </c>
      <c r="H385">
        <f t="shared" si="5"/>
        <v>11395.168376963347</v>
      </c>
    </row>
    <row r="386" spans="1:8">
      <c r="A386" s="4">
        <v>50</v>
      </c>
      <c r="B386" s="5" t="s">
        <v>7</v>
      </c>
      <c r="C386" s="4">
        <v>31</v>
      </c>
      <c r="D386" s="4">
        <v>3</v>
      </c>
      <c r="E386" s="5" t="s">
        <v>8</v>
      </c>
      <c r="F386" s="5" t="s">
        <v>9</v>
      </c>
      <c r="G386" s="4">
        <v>10600.55</v>
      </c>
      <c r="H386">
        <f t="shared" si="5"/>
        <v>11398.263238993708</v>
      </c>
    </row>
    <row r="387" spans="1:8">
      <c r="A387" s="4">
        <v>49</v>
      </c>
      <c r="B387" s="5" t="s">
        <v>10</v>
      </c>
      <c r="C387" s="4">
        <v>27.2</v>
      </c>
      <c r="D387" s="4">
        <v>0</v>
      </c>
      <c r="E387" s="5" t="s">
        <v>8</v>
      </c>
      <c r="F387" s="5" t="s">
        <v>14</v>
      </c>
      <c r="G387" s="4">
        <v>8601.33</v>
      </c>
      <c r="H387">
        <f t="shared" ref="H387:H450" si="6">AVERAGE(G387:G1724)</f>
        <v>11399.100293809022</v>
      </c>
    </row>
    <row r="388" spans="1:8">
      <c r="A388" s="4">
        <v>49</v>
      </c>
      <c r="B388" s="5" t="s">
        <v>7</v>
      </c>
      <c r="C388" s="4">
        <v>30.3</v>
      </c>
      <c r="D388" s="4">
        <v>0</v>
      </c>
      <c r="E388" s="5" t="s">
        <v>8</v>
      </c>
      <c r="F388" s="5" t="s">
        <v>12</v>
      </c>
      <c r="G388" s="4">
        <v>8116.68</v>
      </c>
      <c r="H388">
        <f t="shared" si="6"/>
        <v>11402.039128151257</v>
      </c>
    </row>
    <row r="389" spans="1:8">
      <c r="A389" s="4">
        <v>49</v>
      </c>
      <c r="B389" s="5" t="s">
        <v>7</v>
      </c>
      <c r="C389" s="4">
        <v>25.8</v>
      </c>
      <c r="D389" s="4">
        <v>1</v>
      </c>
      <c r="E389" s="5" t="s">
        <v>8</v>
      </c>
      <c r="F389" s="5" t="s">
        <v>13</v>
      </c>
      <c r="G389" s="4">
        <v>9282.48</v>
      </c>
      <c r="H389">
        <f t="shared" si="6"/>
        <v>11405.493764458461</v>
      </c>
    </row>
    <row r="390" spans="1:8">
      <c r="A390" s="4">
        <v>49</v>
      </c>
      <c r="B390" s="5" t="s">
        <v>7</v>
      </c>
      <c r="C390" s="4">
        <v>35.9</v>
      </c>
      <c r="D390" s="4">
        <v>0</v>
      </c>
      <c r="E390" s="5" t="s">
        <v>8</v>
      </c>
      <c r="F390" s="5" t="s">
        <v>14</v>
      </c>
      <c r="G390" s="4">
        <v>8124.41</v>
      </c>
      <c r="H390">
        <f t="shared" si="6"/>
        <v>11407.728515789469</v>
      </c>
    </row>
    <row r="391" spans="1:8">
      <c r="A391" s="4">
        <v>49</v>
      </c>
      <c r="B391" s="5" t="s">
        <v>10</v>
      </c>
      <c r="C391" s="4">
        <v>41.5</v>
      </c>
      <c r="D391" s="4">
        <v>4</v>
      </c>
      <c r="E391" s="5" t="s">
        <v>8</v>
      </c>
      <c r="F391" s="5" t="s">
        <v>14</v>
      </c>
      <c r="G391" s="4">
        <v>10977.21</v>
      </c>
      <c r="H391">
        <f t="shared" si="6"/>
        <v>11411.188282402525</v>
      </c>
    </row>
    <row r="392" spans="1:8">
      <c r="A392" s="4">
        <v>49</v>
      </c>
      <c r="B392" s="5" t="s">
        <v>10</v>
      </c>
      <c r="C392" s="4">
        <v>30.8</v>
      </c>
      <c r="D392" s="4">
        <v>1</v>
      </c>
      <c r="E392" s="5" t="s">
        <v>8</v>
      </c>
      <c r="F392" s="5" t="s">
        <v>13</v>
      </c>
      <c r="G392" s="4">
        <v>9778.35</v>
      </c>
      <c r="H392">
        <f t="shared" si="6"/>
        <v>11411.646065400841</v>
      </c>
    </row>
    <row r="393" spans="1:8">
      <c r="A393" s="4">
        <v>49</v>
      </c>
      <c r="B393" s="5" t="s">
        <v>7</v>
      </c>
      <c r="C393" s="4">
        <v>31.4</v>
      </c>
      <c r="D393" s="4">
        <v>1</v>
      </c>
      <c r="E393" s="5" t="s">
        <v>8</v>
      </c>
      <c r="F393" s="5" t="s">
        <v>13</v>
      </c>
      <c r="G393" s="4">
        <v>9290.14</v>
      </c>
      <c r="H393">
        <f t="shared" si="6"/>
        <v>11413.37077085533</v>
      </c>
    </row>
    <row r="394" spans="1:8">
      <c r="A394" s="4">
        <v>49</v>
      </c>
      <c r="B394" s="5" t="s">
        <v>7</v>
      </c>
      <c r="C394" s="4">
        <v>32.299999999999997</v>
      </c>
      <c r="D394" s="4">
        <v>3</v>
      </c>
      <c r="E394" s="5" t="s">
        <v>8</v>
      </c>
      <c r="F394" s="5" t="s">
        <v>9</v>
      </c>
      <c r="G394" s="4">
        <v>10269.459999999999</v>
      </c>
      <c r="H394">
        <f t="shared" si="6"/>
        <v>11415.615200845663</v>
      </c>
    </row>
    <row r="395" spans="1:8">
      <c r="A395" s="4">
        <v>49</v>
      </c>
      <c r="B395" s="5" t="s">
        <v>10</v>
      </c>
      <c r="C395" s="4">
        <v>36.6</v>
      </c>
      <c r="D395" s="4">
        <v>3</v>
      </c>
      <c r="E395" s="5" t="s">
        <v>8</v>
      </c>
      <c r="F395" s="5" t="s">
        <v>14</v>
      </c>
      <c r="G395" s="4">
        <v>10381.48</v>
      </c>
      <c r="H395">
        <f t="shared" si="6"/>
        <v>11416.828063492061</v>
      </c>
    </row>
    <row r="396" spans="1:8">
      <c r="A396" s="4">
        <v>49</v>
      </c>
      <c r="B396" s="5" t="s">
        <v>7</v>
      </c>
      <c r="C396" s="4">
        <v>37.5</v>
      </c>
      <c r="D396" s="4">
        <v>2</v>
      </c>
      <c r="E396" s="5" t="s">
        <v>8</v>
      </c>
      <c r="F396" s="5" t="s">
        <v>14</v>
      </c>
      <c r="G396" s="4">
        <v>9304.7000000000007</v>
      </c>
      <c r="H396">
        <f t="shared" si="6"/>
        <v>11417.924830508473</v>
      </c>
    </row>
    <row r="397" spans="1:8">
      <c r="A397" s="4">
        <v>49</v>
      </c>
      <c r="B397" s="5" t="s">
        <v>7</v>
      </c>
      <c r="C397" s="4">
        <v>25.8</v>
      </c>
      <c r="D397" s="4">
        <v>2</v>
      </c>
      <c r="E397" s="5" t="s">
        <v>11</v>
      </c>
      <c r="F397" s="5" t="s">
        <v>9</v>
      </c>
      <c r="G397" s="4">
        <v>23807.24</v>
      </c>
      <c r="H397">
        <f t="shared" si="6"/>
        <v>11420.165790031811</v>
      </c>
    </row>
    <row r="398" spans="1:8">
      <c r="A398" s="4">
        <v>49</v>
      </c>
      <c r="B398" s="5" t="s">
        <v>10</v>
      </c>
      <c r="C398" s="4">
        <v>31.9</v>
      </c>
      <c r="D398" s="4">
        <v>5</v>
      </c>
      <c r="E398" s="5" t="s">
        <v>8</v>
      </c>
      <c r="F398" s="5" t="s">
        <v>12</v>
      </c>
      <c r="G398" s="4">
        <v>11552.9</v>
      </c>
      <c r="H398">
        <f t="shared" si="6"/>
        <v>11407.016029723989</v>
      </c>
    </row>
    <row r="399" spans="1:8">
      <c r="A399" s="4">
        <v>49</v>
      </c>
      <c r="B399" s="5" t="s">
        <v>7</v>
      </c>
      <c r="C399" s="4">
        <v>25.6</v>
      </c>
      <c r="D399" s="4">
        <v>2</v>
      </c>
      <c r="E399" s="5" t="s">
        <v>11</v>
      </c>
      <c r="F399" s="5" t="s">
        <v>12</v>
      </c>
      <c r="G399" s="4">
        <v>23306.55</v>
      </c>
      <c r="H399">
        <f t="shared" si="6"/>
        <v>11406.860998937298</v>
      </c>
    </row>
    <row r="400" spans="1:8">
      <c r="A400" s="4">
        <v>49</v>
      </c>
      <c r="B400" s="5" t="s">
        <v>10</v>
      </c>
      <c r="C400" s="4">
        <v>21.3</v>
      </c>
      <c r="D400" s="4">
        <v>1</v>
      </c>
      <c r="E400" s="5" t="s">
        <v>8</v>
      </c>
      <c r="F400" s="5" t="s">
        <v>12</v>
      </c>
      <c r="G400" s="4">
        <v>9182.17</v>
      </c>
      <c r="H400">
        <f t="shared" si="6"/>
        <v>11394.201755319144</v>
      </c>
    </row>
    <row r="401" spans="1:8">
      <c r="A401" s="4">
        <v>49</v>
      </c>
      <c r="B401" s="5" t="s">
        <v>10</v>
      </c>
      <c r="C401" s="4">
        <v>42.7</v>
      </c>
      <c r="D401" s="4">
        <v>2</v>
      </c>
      <c r="E401" s="5" t="s">
        <v>8</v>
      </c>
      <c r="F401" s="5" t="s">
        <v>14</v>
      </c>
      <c r="G401" s="4">
        <v>9800.89</v>
      </c>
      <c r="H401">
        <f t="shared" si="6"/>
        <v>11396.557486687958</v>
      </c>
    </row>
    <row r="402" spans="1:8">
      <c r="A402" s="4">
        <v>49</v>
      </c>
      <c r="B402" s="5" t="s">
        <v>7</v>
      </c>
      <c r="C402" s="4">
        <v>28.7</v>
      </c>
      <c r="D402" s="4">
        <v>1</v>
      </c>
      <c r="E402" s="5" t="s">
        <v>8</v>
      </c>
      <c r="F402" s="5" t="s">
        <v>12</v>
      </c>
      <c r="G402" s="4">
        <v>8703.4599999999991</v>
      </c>
      <c r="H402">
        <f t="shared" si="6"/>
        <v>11398.258624733468</v>
      </c>
    </row>
    <row r="403" spans="1:8">
      <c r="A403" s="4">
        <v>49</v>
      </c>
      <c r="B403" s="5" t="s">
        <v>10</v>
      </c>
      <c r="C403" s="4">
        <v>23.2</v>
      </c>
      <c r="D403" s="4">
        <v>2</v>
      </c>
      <c r="E403" s="5" t="s">
        <v>8</v>
      </c>
      <c r="F403" s="5" t="s">
        <v>9</v>
      </c>
      <c r="G403" s="4">
        <v>10156.780000000001</v>
      </c>
      <c r="H403">
        <f t="shared" si="6"/>
        <v>11401.134610458905</v>
      </c>
    </row>
    <row r="404" spans="1:8">
      <c r="A404" s="4">
        <v>49</v>
      </c>
      <c r="B404" s="5" t="s">
        <v>7</v>
      </c>
      <c r="C404" s="4">
        <v>28.7</v>
      </c>
      <c r="D404" s="4">
        <v>3</v>
      </c>
      <c r="E404" s="5" t="s">
        <v>8</v>
      </c>
      <c r="F404" s="5" t="s">
        <v>9</v>
      </c>
      <c r="G404" s="4">
        <v>10264.44</v>
      </c>
      <c r="H404">
        <f t="shared" si="6"/>
        <v>11402.46404914529</v>
      </c>
    </row>
    <row r="405" spans="1:8">
      <c r="A405" s="4">
        <v>49</v>
      </c>
      <c r="B405" s="5" t="s">
        <v>10</v>
      </c>
      <c r="C405" s="4">
        <v>22.6</v>
      </c>
      <c r="D405" s="4">
        <v>1</v>
      </c>
      <c r="E405" s="5" t="s">
        <v>8</v>
      </c>
      <c r="F405" s="5" t="s">
        <v>9</v>
      </c>
      <c r="G405" s="4">
        <v>9566.99</v>
      </c>
      <c r="H405">
        <f t="shared" si="6"/>
        <v>11403.681187165768</v>
      </c>
    </row>
    <row r="406" spans="1:8">
      <c r="A406" s="4">
        <v>49</v>
      </c>
      <c r="B406" s="5" t="s">
        <v>10</v>
      </c>
      <c r="C406" s="4">
        <v>34.799999999999997</v>
      </c>
      <c r="D406" s="4">
        <v>1</v>
      </c>
      <c r="E406" s="5" t="s">
        <v>8</v>
      </c>
      <c r="F406" s="5" t="s">
        <v>9</v>
      </c>
      <c r="G406" s="4">
        <v>9583.89</v>
      </c>
      <c r="H406">
        <f t="shared" si="6"/>
        <v>11405.647665952885</v>
      </c>
    </row>
    <row r="407" spans="1:8">
      <c r="A407" s="4">
        <v>49</v>
      </c>
      <c r="B407" s="5" t="s">
        <v>10</v>
      </c>
      <c r="C407" s="4">
        <v>23.8</v>
      </c>
      <c r="D407" s="4">
        <v>3</v>
      </c>
      <c r="E407" s="5" t="s">
        <v>11</v>
      </c>
      <c r="F407" s="5" t="s">
        <v>13</v>
      </c>
      <c r="G407" s="4">
        <v>24106.91</v>
      </c>
      <c r="H407">
        <f t="shared" si="6"/>
        <v>11407.600246516606</v>
      </c>
    </row>
    <row r="408" spans="1:8">
      <c r="A408" s="4">
        <v>49</v>
      </c>
      <c r="B408" s="5" t="s">
        <v>10</v>
      </c>
      <c r="C408" s="4">
        <v>27.1</v>
      </c>
      <c r="D408" s="4">
        <v>1</v>
      </c>
      <c r="E408" s="5" t="s">
        <v>8</v>
      </c>
      <c r="F408" s="5" t="s">
        <v>12</v>
      </c>
      <c r="G408" s="4">
        <v>26140.36</v>
      </c>
      <c r="H408">
        <f t="shared" si="6"/>
        <v>11393.974377682396</v>
      </c>
    </row>
    <row r="409" spans="1:8">
      <c r="A409" s="4">
        <v>49</v>
      </c>
      <c r="B409" s="5" t="s">
        <v>7</v>
      </c>
      <c r="C409" s="4">
        <v>22.5</v>
      </c>
      <c r="D409" s="4">
        <v>0</v>
      </c>
      <c r="E409" s="5" t="s">
        <v>8</v>
      </c>
      <c r="F409" s="5" t="s">
        <v>13</v>
      </c>
      <c r="G409" s="4">
        <v>8688.86</v>
      </c>
      <c r="H409">
        <f t="shared" si="6"/>
        <v>11378.135080558532</v>
      </c>
    </row>
    <row r="410" spans="1:8">
      <c r="A410" s="4">
        <v>49</v>
      </c>
      <c r="B410" s="5" t="s">
        <v>7</v>
      </c>
      <c r="C410" s="4">
        <v>36.9</v>
      </c>
      <c r="D410" s="4">
        <v>0</v>
      </c>
      <c r="E410" s="5" t="s">
        <v>8</v>
      </c>
      <c r="F410" s="5" t="s">
        <v>14</v>
      </c>
      <c r="G410" s="4">
        <v>8125.78</v>
      </c>
      <c r="H410">
        <f t="shared" si="6"/>
        <v>11381.02677419354</v>
      </c>
    </row>
    <row r="411" spans="1:8">
      <c r="A411" s="4">
        <v>49</v>
      </c>
      <c r="B411" s="5" t="s">
        <v>7</v>
      </c>
      <c r="C411" s="4">
        <v>30.9</v>
      </c>
      <c r="D411" s="4">
        <v>0</v>
      </c>
      <c r="E411" s="5" t="s">
        <v>11</v>
      </c>
      <c r="F411" s="5" t="s">
        <v>12</v>
      </c>
      <c r="G411" s="4">
        <v>39727.61</v>
      </c>
      <c r="H411">
        <f t="shared" si="6"/>
        <v>11384.530807319692</v>
      </c>
    </row>
    <row r="412" spans="1:8">
      <c r="A412" s="4">
        <v>49</v>
      </c>
      <c r="B412" s="5" t="s">
        <v>7</v>
      </c>
      <c r="C412" s="4">
        <v>29.8</v>
      </c>
      <c r="D412" s="4">
        <v>1</v>
      </c>
      <c r="E412" s="5" t="s">
        <v>8</v>
      </c>
      <c r="F412" s="5" t="s">
        <v>13</v>
      </c>
      <c r="G412" s="4">
        <v>9288.0300000000007</v>
      </c>
      <c r="H412">
        <f t="shared" si="6"/>
        <v>11353.988696120681</v>
      </c>
    </row>
    <row r="413" spans="1:8">
      <c r="A413" s="4">
        <v>49</v>
      </c>
      <c r="B413" s="5" t="s">
        <v>10</v>
      </c>
      <c r="C413" s="4">
        <v>29.9</v>
      </c>
      <c r="D413" s="4">
        <v>0</v>
      </c>
      <c r="E413" s="5" t="s">
        <v>8</v>
      </c>
      <c r="F413" s="5" t="s">
        <v>9</v>
      </c>
      <c r="G413" s="4">
        <v>8988.16</v>
      </c>
      <c r="H413">
        <f t="shared" si="6"/>
        <v>11356.21734627831</v>
      </c>
    </row>
    <row r="414" spans="1:8">
      <c r="A414" s="4">
        <v>49</v>
      </c>
      <c r="B414" s="5" t="s">
        <v>10</v>
      </c>
      <c r="C414" s="4">
        <v>33.299999999999997</v>
      </c>
      <c r="D414" s="4">
        <v>2</v>
      </c>
      <c r="E414" s="5" t="s">
        <v>8</v>
      </c>
      <c r="F414" s="5" t="s">
        <v>13</v>
      </c>
      <c r="G414" s="4">
        <v>10370.91</v>
      </c>
      <c r="H414">
        <f t="shared" si="6"/>
        <v>11358.774643628503</v>
      </c>
    </row>
    <row r="415" spans="1:8">
      <c r="A415" s="4">
        <v>48</v>
      </c>
      <c r="B415" s="5" t="s">
        <v>7</v>
      </c>
      <c r="C415" s="4">
        <v>28</v>
      </c>
      <c r="D415" s="4">
        <v>1</v>
      </c>
      <c r="E415" s="5" t="s">
        <v>11</v>
      </c>
      <c r="F415" s="5" t="s">
        <v>12</v>
      </c>
      <c r="G415" s="4">
        <v>23568.27</v>
      </c>
      <c r="H415">
        <f t="shared" si="6"/>
        <v>11359.8426054054</v>
      </c>
    </row>
    <row r="416" spans="1:8">
      <c r="A416" s="4">
        <v>48</v>
      </c>
      <c r="B416" s="5" t="s">
        <v>10</v>
      </c>
      <c r="C416" s="4">
        <v>41.2</v>
      </c>
      <c r="D416" s="4">
        <v>4</v>
      </c>
      <c r="E416" s="5" t="s">
        <v>8</v>
      </c>
      <c r="F416" s="5" t="s">
        <v>9</v>
      </c>
      <c r="G416" s="4">
        <v>11033.66</v>
      </c>
      <c r="H416">
        <f t="shared" si="6"/>
        <v>11346.630021645016</v>
      </c>
    </row>
    <row r="417" spans="1:8">
      <c r="A417" s="4">
        <v>48</v>
      </c>
      <c r="B417" s="5" t="s">
        <v>7</v>
      </c>
      <c r="C417" s="4">
        <v>29.7</v>
      </c>
      <c r="D417" s="4">
        <v>0</v>
      </c>
      <c r="E417" s="5" t="s">
        <v>8</v>
      </c>
      <c r="F417" s="5" t="s">
        <v>14</v>
      </c>
      <c r="G417" s="4">
        <v>7789.64</v>
      </c>
      <c r="H417">
        <f t="shared" si="6"/>
        <v>11346.96910075839</v>
      </c>
    </row>
    <row r="418" spans="1:8">
      <c r="A418" s="4">
        <v>48</v>
      </c>
      <c r="B418" s="5" t="s">
        <v>7</v>
      </c>
      <c r="C418" s="4">
        <v>24.4</v>
      </c>
      <c r="D418" s="4">
        <v>0</v>
      </c>
      <c r="E418" s="5" t="s">
        <v>11</v>
      </c>
      <c r="F418" s="5" t="s">
        <v>14</v>
      </c>
      <c r="G418" s="4">
        <v>21223.68</v>
      </c>
      <c r="H418">
        <f t="shared" si="6"/>
        <v>11350.827375271141</v>
      </c>
    </row>
    <row r="419" spans="1:8">
      <c r="A419" s="4">
        <v>48</v>
      </c>
      <c r="B419" s="5" t="s">
        <v>10</v>
      </c>
      <c r="C419" s="4">
        <v>32.200000000000003</v>
      </c>
      <c r="D419" s="4">
        <v>1</v>
      </c>
      <c r="E419" s="5" t="s">
        <v>8</v>
      </c>
      <c r="F419" s="5" t="s">
        <v>14</v>
      </c>
      <c r="G419" s="4">
        <v>8871.15</v>
      </c>
      <c r="H419">
        <f t="shared" si="6"/>
        <v>11340.107665580883</v>
      </c>
    </row>
    <row r="420" spans="1:8">
      <c r="A420" s="4">
        <v>48</v>
      </c>
      <c r="B420" s="5" t="s">
        <v>10</v>
      </c>
      <c r="C420" s="4">
        <v>28.9</v>
      </c>
      <c r="D420" s="4">
        <v>1</v>
      </c>
      <c r="E420" s="5" t="s">
        <v>8</v>
      </c>
      <c r="F420" s="5" t="s">
        <v>9</v>
      </c>
      <c r="G420" s="4">
        <v>9249.5</v>
      </c>
      <c r="H420">
        <f t="shared" si="6"/>
        <v>11342.791315217382</v>
      </c>
    </row>
    <row r="421" spans="1:8">
      <c r="A421" s="4">
        <v>48</v>
      </c>
      <c r="B421" s="5" t="s">
        <v>10</v>
      </c>
      <c r="C421" s="4">
        <v>32.299999999999997</v>
      </c>
      <c r="D421" s="4">
        <v>2</v>
      </c>
      <c r="E421" s="5" t="s">
        <v>8</v>
      </c>
      <c r="F421" s="5" t="s">
        <v>13</v>
      </c>
      <c r="G421" s="4">
        <v>10043.25</v>
      </c>
      <c r="H421">
        <f t="shared" si="6"/>
        <v>11345.069107725778</v>
      </c>
    </row>
    <row r="422" spans="1:8">
      <c r="A422" s="4">
        <v>48</v>
      </c>
      <c r="B422" s="5" t="s">
        <v>7</v>
      </c>
      <c r="C422" s="4">
        <v>35.6</v>
      </c>
      <c r="D422" s="4">
        <v>4</v>
      </c>
      <c r="E422" s="5" t="s">
        <v>8</v>
      </c>
      <c r="F422" s="5" t="s">
        <v>13</v>
      </c>
      <c r="G422" s="4">
        <v>10736.87</v>
      </c>
      <c r="H422">
        <f t="shared" si="6"/>
        <v>11346.487211328966</v>
      </c>
    </row>
    <row r="423" spans="1:8">
      <c r="A423" s="4">
        <v>48</v>
      </c>
      <c r="B423" s="5" t="s">
        <v>7</v>
      </c>
      <c r="C423" s="4">
        <v>31.4</v>
      </c>
      <c r="D423" s="4">
        <v>1</v>
      </c>
      <c r="E423" s="5" t="s">
        <v>8</v>
      </c>
      <c r="F423" s="5" t="s">
        <v>13</v>
      </c>
      <c r="G423" s="4">
        <v>8964.06</v>
      </c>
      <c r="H423">
        <f t="shared" si="6"/>
        <v>11347.152006543065</v>
      </c>
    </row>
    <row r="424" spans="1:8">
      <c r="A424" s="4">
        <v>48</v>
      </c>
      <c r="B424" s="5" t="s">
        <v>7</v>
      </c>
      <c r="C424" s="4">
        <v>30.2</v>
      </c>
      <c r="D424" s="4">
        <v>2</v>
      </c>
      <c r="E424" s="5" t="s">
        <v>8</v>
      </c>
      <c r="F424" s="5" t="s">
        <v>12</v>
      </c>
      <c r="G424" s="4">
        <v>8968.33</v>
      </c>
      <c r="H424">
        <f t="shared" si="6"/>
        <v>11349.753635371169</v>
      </c>
    </row>
    <row r="425" spans="1:8">
      <c r="A425" s="4">
        <v>48</v>
      </c>
      <c r="B425" s="5" t="s">
        <v>7</v>
      </c>
      <c r="C425" s="4">
        <v>34.299999999999997</v>
      </c>
      <c r="D425" s="4">
        <v>3</v>
      </c>
      <c r="E425" s="5" t="s">
        <v>8</v>
      </c>
      <c r="F425" s="5" t="s">
        <v>12</v>
      </c>
      <c r="G425" s="4">
        <v>9563.0300000000007</v>
      </c>
      <c r="H425">
        <f t="shared" si="6"/>
        <v>11352.356284152995</v>
      </c>
    </row>
    <row r="426" spans="1:8">
      <c r="A426" s="4">
        <v>48</v>
      </c>
      <c r="B426" s="5" t="s">
        <v>7</v>
      </c>
      <c r="C426" s="4">
        <v>40.6</v>
      </c>
      <c r="D426" s="4">
        <v>2</v>
      </c>
      <c r="E426" s="5" t="s">
        <v>11</v>
      </c>
      <c r="F426" s="5" t="s">
        <v>9</v>
      </c>
      <c r="G426" s="4">
        <v>45702.02</v>
      </c>
      <c r="H426">
        <f t="shared" si="6"/>
        <v>11354.3139715536</v>
      </c>
    </row>
    <row r="427" spans="1:8">
      <c r="A427" s="4">
        <v>48</v>
      </c>
      <c r="B427" s="5" t="s">
        <v>7</v>
      </c>
      <c r="C427" s="4">
        <v>30.8</v>
      </c>
      <c r="D427" s="4">
        <v>3</v>
      </c>
      <c r="E427" s="5" t="s">
        <v>8</v>
      </c>
      <c r="F427" s="5" t="s">
        <v>13</v>
      </c>
      <c r="G427" s="4">
        <v>10141.14</v>
      </c>
      <c r="H427">
        <f t="shared" si="6"/>
        <v>11316.69326396494</v>
      </c>
    </row>
    <row r="428" spans="1:8">
      <c r="A428" s="4">
        <v>48</v>
      </c>
      <c r="B428" s="5" t="s">
        <v>10</v>
      </c>
      <c r="C428" s="4">
        <v>31.1</v>
      </c>
      <c r="D428" s="4">
        <v>0</v>
      </c>
      <c r="E428" s="5" t="s">
        <v>8</v>
      </c>
      <c r="F428" s="5" t="s">
        <v>14</v>
      </c>
      <c r="G428" s="4">
        <v>8280.6200000000008</v>
      </c>
      <c r="H428">
        <f t="shared" si="6"/>
        <v>11317.982247807005</v>
      </c>
    </row>
    <row r="429" spans="1:8">
      <c r="A429" s="4">
        <v>48</v>
      </c>
      <c r="B429" s="5" t="s">
        <v>10</v>
      </c>
      <c r="C429" s="4">
        <v>35.9</v>
      </c>
      <c r="D429" s="4">
        <v>1</v>
      </c>
      <c r="E429" s="5" t="s">
        <v>8</v>
      </c>
      <c r="F429" s="5" t="s">
        <v>13</v>
      </c>
      <c r="G429" s="4">
        <v>26392.26</v>
      </c>
      <c r="H429">
        <f t="shared" si="6"/>
        <v>11321.31634467617</v>
      </c>
    </row>
    <row r="430" spans="1:8">
      <c r="A430" s="4">
        <v>48</v>
      </c>
      <c r="B430" s="5" t="s">
        <v>10</v>
      </c>
      <c r="C430" s="4">
        <v>27.3</v>
      </c>
      <c r="D430" s="4">
        <v>1</v>
      </c>
      <c r="E430" s="5" t="s">
        <v>8</v>
      </c>
      <c r="F430" s="5" t="s">
        <v>13</v>
      </c>
      <c r="G430" s="4">
        <v>9447.25</v>
      </c>
      <c r="H430">
        <f t="shared" si="6"/>
        <v>11304.754868131857</v>
      </c>
    </row>
    <row r="431" spans="1:8">
      <c r="A431" s="4">
        <v>48</v>
      </c>
      <c r="B431" s="5" t="s">
        <v>10</v>
      </c>
      <c r="C431" s="4">
        <v>33.1</v>
      </c>
      <c r="D431" s="4">
        <v>0</v>
      </c>
      <c r="E431" s="5" t="s">
        <v>11</v>
      </c>
      <c r="F431" s="5" t="s">
        <v>14</v>
      </c>
      <c r="G431" s="4">
        <v>40974.160000000003</v>
      </c>
      <c r="H431">
        <f t="shared" si="6"/>
        <v>11306.798327832772</v>
      </c>
    </row>
    <row r="432" spans="1:8">
      <c r="A432" s="4">
        <v>48</v>
      </c>
      <c r="B432" s="5" t="s">
        <v>7</v>
      </c>
      <c r="C432" s="4">
        <v>36.700000000000003</v>
      </c>
      <c r="D432" s="4">
        <v>1</v>
      </c>
      <c r="E432" s="5" t="s">
        <v>8</v>
      </c>
      <c r="F432" s="5" t="s">
        <v>9</v>
      </c>
      <c r="G432" s="4">
        <v>28468.92</v>
      </c>
      <c r="H432">
        <f t="shared" si="6"/>
        <v>11274.125022026421</v>
      </c>
    </row>
    <row r="433" spans="1:8">
      <c r="A433" s="4">
        <v>48</v>
      </c>
      <c r="B433" s="5" t="s">
        <v>7</v>
      </c>
      <c r="C433" s="4">
        <v>40.200000000000003</v>
      </c>
      <c r="D433" s="4">
        <v>0</v>
      </c>
      <c r="E433" s="5" t="s">
        <v>8</v>
      </c>
      <c r="F433" s="5" t="s">
        <v>14</v>
      </c>
      <c r="G433" s="4">
        <v>7804.16</v>
      </c>
      <c r="H433">
        <f t="shared" si="6"/>
        <v>11255.167144432184</v>
      </c>
    </row>
    <row r="434" spans="1:8">
      <c r="A434" s="4">
        <v>48</v>
      </c>
      <c r="B434" s="5" t="s">
        <v>7</v>
      </c>
      <c r="C434" s="4">
        <v>29.6</v>
      </c>
      <c r="D434" s="4">
        <v>0</v>
      </c>
      <c r="E434" s="5" t="s">
        <v>8</v>
      </c>
      <c r="F434" s="5" t="s">
        <v>12</v>
      </c>
      <c r="G434" s="4">
        <v>21232.18</v>
      </c>
      <c r="H434">
        <f t="shared" si="6"/>
        <v>11258.976203090497</v>
      </c>
    </row>
    <row r="435" spans="1:8">
      <c r="A435" s="4">
        <v>48</v>
      </c>
      <c r="B435" s="5" t="s">
        <v>10</v>
      </c>
      <c r="C435" s="4">
        <v>22.8</v>
      </c>
      <c r="D435" s="4">
        <v>0</v>
      </c>
      <c r="E435" s="5" t="s">
        <v>8</v>
      </c>
      <c r="F435" s="5" t="s">
        <v>12</v>
      </c>
      <c r="G435" s="4">
        <v>8269.0400000000009</v>
      </c>
      <c r="H435">
        <f t="shared" si="6"/>
        <v>11247.956088397779</v>
      </c>
    </row>
    <row r="436" spans="1:8">
      <c r="A436" s="4">
        <v>48</v>
      </c>
      <c r="B436" s="5" t="s">
        <v>7</v>
      </c>
      <c r="C436" s="4">
        <v>32.299999999999997</v>
      </c>
      <c r="D436" s="4">
        <v>1</v>
      </c>
      <c r="E436" s="5" t="s">
        <v>8</v>
      </c>
      <c r="F436" s="5" t="s">
        <v>9</v>
      </c>
      <c r="G436" s="4">
        <v>8765.25</v>
      </c>
      <c r="H436">
        <f t="shared" si="6"/>
        <v>11251.251349557513</v>
      </c>
    </row>
    <row r="437" spans="1:8">
      <c r="A437" s="4">
        <v>48</v>
      </c>
      <c r="B437" s="5" t="s">
        <v>10</v>
      </c>
      <c r="C437" s="4">
        <v>28.9</v>
      </c>
      <c r="D437" s="4">
        <v>0</v>
      </c>
      <c r="E437" s="5" t="s">
        <v>8</v>
      </c>
      <c r="F437" s="5" t="s">
        <v>12</v>
      </c>
      <c r="G437" s="4">
        <v>8277.52</v>
      </c>
      <c r="H437">
        <f t="shared" si="6"/>
        <v>11254.004396456246</v>
      </c>
    </row>
    <row r="438" spans="1:8">
      <c r="A438" s="4">
        <v>48</v>
      </c>
      <c r="B438" s="5" t="s">
        <v>7</v>
      </c>
      <c r="C438" s="4">
        <v>37.299999999999997</v>
      </c>
      <c r="D438" s="4">
        <v>2</v>
      </c>
      <c r="E438" s="5" t="s">
        <v>8</v>
      </c>
      <c r="F438" s="5" t="s">
        <v>14</v>
      </c>
      <c r="G438" s="4">
        <v>8978.19</v>
      </c>
      <c r="H438">
        <f t="shared" si="6"/>
        <v>11257.304268292672</v>
      </c>
    </row>
    <row r="439" spans="1:8">
      <c r="A439" s="4">
        <v>48</v>
      </c>
      <c r="B439" s="5" t="s">
        <v>10</v>
      </c>
      <c r="C439" s="4">
        <v>25.9</v>
      </c>
      <c r="D439" s="4">
        <v>3</v>
      </c>
      <c r="E439" s="5" t="s">
        <v>11</v>
      </c>
      <c r="F439" s="5" t="s">
        <v>14</v>
      </c>
      <c r="G439" s="4">
        <v>24180.93</v>
      </c>
      <c r="H439">
        <f t="shared" si="6"/>
        <v>11259.833806881232</v>
      </c>
    </row>
    <row r="440" spans="1:8">
      <c r="A440" s="4">
        <v>48</v>
      </c>
      <c r="B440" s="5" t="s">
        <v>10</v>
      </c>
      <c r="C440" s="4">
        <v>27.9</v>
      </c>
      <c r="D440" s="4">
        <v>4</v>
      </c>
      <c r="E440" s="5" t="s">
        <v>8</v>
      </c>
      <c r="F440" s="5" t="s">
        <v>9</v>
      </c>
      <c r="G440" s="4">
        <v>11015.17</v>
      </c>
      <c r="H440">
        <f t="shared" si="6"/>
        <v>11245.477033333324</v>
      </c>
    </row>
    <row r="441" spans="1:8">
      <c r="A441" s="4">
        <v>48</v>
      </c>
      <c r="B441" s="5" t="s">
        <v>10</v>
      </c>
      <c r="C441" s="4">
        <v>27.4</v>
      </c>
      <c r="D441" s="4">
        <v>1</v>
      </c>
      <c r="E441" s="5" t="s">
        <v>8</v>
      </c>
      <c r="F441" s="5" t="s">
        <v>13</v>
      </c>
      <c r="G441" s="4">
        <v>9447.3799999999992</v>
      </c>
      <c r="H441">
        <f t="shared" si="6"/>
        <v>11245.73321468297</v>
      </c>
    </row>
    <row r="442" spans="1:8">
      <c r="A442" s="4">
        <v>48</v>
      </c>
      <c r="B442" s="5" t="s">
        <v>10</v>
      </c>
      <c r="C442" s="4">
        <v>36.6</v>
      </c>
      <c r="D442" s="4">
        <v>0</v>
      </c>
      <c r="E442" s="5" t="s">
        <v>8</v>
      </c>
      <c r="F442" s="5" t="s">
        <v>9</v>
      </c>
      <c r="G442" s="4">
        <v>8671.19</v>
      </c>
      <c r="H442">
        <f t="shared" si="6"/>
        <v>11247.7358351893</v>
      </c>
    </row>
    <row r="443" spans="1:8">
      <c r="A443" s="4">
        <v>48</v>
      </c>
      <c r="B443" s="5" t="s">
        <v>10</v>
      </c>
      <c r="C443" s="4">
        <v>33.299999999999997</v>
      </c>
      <c r="D443" s="4">
        <v>0</v>
      </c>
      <c r="E443" s="5" t="s">
        <v>8</v>
      </c>
      <c r="F443" s="5" t="s">
        <v>14</v>
      </c>
      <c r="G443" s="4">
        <v>8283.68</v>
      </c>
      <c r="H443">
        <f t="shared" si="6"/>
        <v>11250.608238573011</v>
      </c>
    </row>
    <row r="444" spans="1:8">
      <c r="A444" s="4">
        <v>47</v>
      </c>
      <c r="B444" s="5" t="s">
        <v>10</v>
      </c>
      <c r="C444" s="4">
        <v>33.9</v>
      </c>
      <c r="D444" s="4">
        <v>3</v>
      </c>
      <c r="E444" s="5" t="s">
        <v>8</v>
      </c>
      <c r="F444" s="5" t="s">
        <v>9</v>
      </c>
      <c r="G444" s="4">
        <v>10115.01</v>
      </c>
      <c r="H444">
        <f t="shared" si="6"/>
        <v>11253.919542410704</v>
      </c>
    </row>
    <row r="445" spans="1:8">
      <c r="A445" s="4">
        <v>47</v>
      </c>
      <c r="B445" s="5" t="s">
        <v>7</v>
      </c>
      <c r="C445" s="4">
        <v>28.2</v>
      </c>
      <c r="D445" s="4">
        <v>4</v>
      </c>
      <c r="E445" s="5" t="s">
        <v>8</v>
      </c>
      <c r="F445" s="5" t="s">
        <v>13</v>
      </c>
      <c r="G445" s="4">
        <v>10407.09</v>
      </c>
      <c r="H445">
        <f t="shared" si="6"/>
        <v>11255.192067039095</v>
      </c>
    </row>
    <row r="446" spans="1:8">
      <c r="A446" s="4">
        <v>47</v>
      </c>
      <c r="B446" s="5" t="s">
        <v>7</v>
      </c>
      <c r="C446" s="4">
        <v>25.5</v>
      </c>
      <c r="D446" s="4">
        <v>2</v>
      </c>
      <c r="E446" s="5" t="s">
        <v>8</v>
      </c>
      <c r="F446" s="5" t="s">
        <v>13</v>
      </c>
      <c r="G446" s="4">
        <v>9225.26</v>
      </c>
      <c r="H446">
        <f t="shared" si="6"/>
        <v>11256.140727069342</v>
      </c>
    </row>
    <row r="447" spans="1:8">
      <c r="A447" s="4">
        <v>47</v>
      </c>
      <c r="B447" s="5" t="s">
        <v>10</v>
      </c>
      <c r="C447" s="4">
        <v>26.6</v>
      </c>
      <c r="D447" s="4">
        <v>2</v>
      </c>
      <c r="E447" s="5" t="s">
        <v>8</v>
      </c>
      <c r="F447" s="5" t="s">
        <v>13</v>
      </c>
      <c r="G447" s="4">
        <v>9715.84</v>
      </c>
      <c r="H447">
        <f t="shared" si="6"/>
        <v>11258.414949608054</v>
      </c>
    </row>
    <row r="448" spans="1:8">
      <c r="A448" s="4">
        <v>47</v>
      </c>
      <c r="B448" s="5" t="s">
        <v>7</v>
      </c>
      <c r="C448" s="4">
        <v>25.4</v>
      </c>
      <c r="D448" s="4">
        <v>1</v>
      </c>
      <c r="E448" s="5" t="s">
        <v>11</v>
      </c>
      <c r="F448" s="5" t="s">
        <v>14</v>
      </c>
      <c r="G448" s="4">
        <v>21978.68</v>
      </c>
      <c r="H448">
        <f t="shared" si="6"/>
        <v>11260.144293721964</v>
      </c>
    </row>
    <row r="449" spans="1:8">
      <c r="A449" s="4">
        <v>47</v>
      </c>
      <c r="B449" s="5" t="s">
        <v>7</v>
      </c>
      <c r="C449" s="4">
        <v>29.8</v>
      </c>
      <c r="D449" s="4">
        <v>3</v>
      </c>
      <c r="E449" s="5" t="s">
        <v>8</v>
      </c>
      <c r="F449" s="5" t="s">
        <v>9</v>
      </c>
      <c r="G449" s="4">
        <v>9620.33</v>
      </c>
      <c r="H449">
        <f t="shared" si="6"/>
        <v>11248.114511784503</v>
      </c>
    </row>
    <row r="450" spans="1:8">
      <c r="A450" s="4">
        <v>47</v>
      </c>
      <c r="B450" s="5" t="s">
        <v>7</v>
      </c>
      <c r="C450" s="4">
        <v>47.5</v>
      </c>
      <c r="D450" s="4">
        <v>1</v>
      </c>
      <c r="E450" s="5" t="s">
        <v>8</v>
      </c>
      <c r="F450" s="5" t="s">
        <v>14</v>
      </c>
      <c r="G450" s="4">
        <v>8083.92</v>
      </c>
      <c r="H450">
        <f t="shared" si="6"/>
        <v>11249.943483146058</v>
      </c>
    </row>
    <row r="451" spans="1:8">
      <c r="A451" s="4">
        <v>47</v>
      </c>
      <c r="B451" s="5" t="s">
        <v>10</v>
      </c>
      <c r="C451" s="4">
        <v>23.6</v>
      </c>
      <c r="D451" s="4">
        <v>1</v>
      </c>
      <c r="E451" s="5" t="s">
        <v>8</v>
      </c>
      <c r="F451" s="5" t="s">
        <v>12</v>
      </c>
      <c r="G451" s="4">
        <v>8539.67</v>
      </c>
      <c r="H451">
        <f t="shared" ref="H451:H514" si="7">AVERAGE(G451:G1788)</f>
        <v>11253.504814398191</v>
      </c>
    </row>
    <row r="452" spans="1:8">
      <c r="A452" s="4">
        <v>47</v>
      </c>
      <c r="B452" s="5" t="s">
        <v>10</v>
      </c>
      <c r="C452" s="4">
        <v>33.299999999999997</v>
      </c>
      <c r="D452" s="4">
        <v>0</v>
      </c>
      <c r="E452" s="5" t="s">
        <v>8</v>
      </c>
      <c r="F452" s="5" t="s">
        <v>13</v>
      </c>
      <c r="G452" s="4">
        <v>20878.78</v>
      </c>
      <c r="H452">
        <f t="shared" si="7"/>
        <v>11256.560934684676</v>
      </c>
    </row>
    <row r="453" spans="1:8">
      <c r="A453" s="4">
        <v>47</v>
      </c>
      <c r="B453" s="5" t="s">
        <v>7</v>
      </c>
      <c r="C453" s="4">
        <v>19.600000000000001</v>
      </c>
      <c r="D453" s="4">
        <v>1</v>
      </c>
      <c r="E453" s="5" t="s">
        <v>8</v>
      </c>
      <c r="F453" s="5" t="s">
        <v>9</v>
      </c>
      <c r="G453" s="4">
        <v>8428.07</v>
      </c>
      <c r="H453">
        <f t="shared" si="7"/>
        <v>11245.712886133022</v>
      </c>
    </row>
    <row r="454" spans="1:8">
      <c r="A454" s="4">
        <v>47</v>
      </c>
      <c r="B454" s="5" t="s">
        <v>10</v>
      </c>
      <c r="C454" s="4">
        <v>29.4</v>
      </c>
      <c r="D454" s="4">
        <v>1</v>
      </c>
      <c r="E454" s="5" t="s">
        <v>8</v>
      </c>
      <c r="F454" s="5" t="s">
        <v>14</v>
      </c>
      <c r="G454" s="4">
        <v>8547.69</v>
      </c>
      <c r="H454">
        <f t="shared" si="7"/>
        <v>11248.893069977416</v>
      </c>
    </row>
    <row r="455" spans="1:8">
      <c r="A455" s="4">
        <v>47</v>
      </c>
      <c r="B455" s="5" t="s">
        <v>10</v>
      </c>
      <c r="C455" s="4">
        <v>36.6</v>
      </c>
      <c r="D455" s="4">
        <v>1</v>
      </c>
      <c r="E455" s="5" t="s">
        <v>11</v>
      </c>
      <c r="F455" s="5" t="s">
        <v>14</v>
      </c>
      <c r="G455" s="4">
        <v>42969.85</v>
      </c>
      <c r="H455">
        <f t="shared" si="7"/>
        <v>11251.945276836146</v>
      </c>
    </row>
    <row r="456" spans="1:8">
      <c r="A456" s="4">
        <v>47</v>
      </c>
      <c r="B456" s="5" t="s">
        <v>10</v>
      </c>
      <c r="C456" s="4">
        <v>24.1</v>
      </c>
      <c r="D456" s="4">
        <v>1</v>
      </c>
      <c r="E456" s="5" t="s">
        <v>8</v>
      </c>
      <c r="F456" s="5" t="s">
        <v>12</v>
      </c>
      <c r="G456" s="4">
        <v>26236.58</v>
      </c>
      <c r="H456">
        <f t="shared" si="7"/>
        <v>11216.065294117636</v>
      </c>
    </row>
    <row r="457" spans="1:8">
      <c r="A457" s="4">
        <v>47</v>
      </c>
      <c r="B457" s="5" t="s">
        <v>7</v>
      </c>
      <c r="C457" s="4">
        <v>36.200000000000003</v>
      </c>
      <c r="D457" s="4">
        <v>1</v>
      </c>
      <c r="E457" s="5" t="s">
        <v>8</v>
      </c>
      <c r="F457" s="5" t="s">
        <v>12</v>
      </c>
      <c r="G457" s="4">
        <v>8068.19</v>
      </c>
      <c r="H457">
        <f t="shared" si="7"/>
        <v>11199.054518686286</v>
      </c>
    </row>
    <row r="458" spans="1:8">
      <c r="A458" s="4">
        <v>47</v>
      </c>
      <c r="B458" s="5" t="s">
        <v>10</v>
      </c>
      <c r="C458" s="4">
        <v>29.5</v>
      </c>
      <c r="D458" s="4">
        <v>1</v>
      </c>
      <c r="E458" s="5" t="s">
        <v>8</v>
      </c>
      <c r="F458" s="5" t="s">
        <v>9</v>
      </c>
      <c r="G458" s="4">
        <v>8930.93</v>
      </c>
      <c r="H458">
        <f t="shared" si="7"/>
        <v>11202.604251700668</v>
      </c>
    </row>
    <row r="459" spans="1:8">
      <c r="A459" s="4">
        <v>47</v>
      </c>
      <c r="B459" s="5" t="s">
        <v>10</v>
      </c>
      <c r="C459" s="4">
        <v>36</v>
      </c>
      <c r="D459" s="4">
        <v>1</v>
      </c>
      <c r="E459" s="5" t="s">
        <v>8</v>
      </c>
      <c r="F459" s="5" t="s">
        <v>12</v>
      </c>
      <c r="G459" s="4">
        <v>8556.91</v>
      </c>
      <c r="H459">
        <f t="shared" si="7"/>
        <v>11205.182769580011</v>
      </c>
    </row>
    <row r="460" spans="1:8">
      <c r="A460" s="4">
        <v>47</v>
      </c>
      <c r="B460" s="5" t="s">
        <v>10</v>
      </c>
      <c r="C460" s="4">
        <v>27.8</v>
      </c>
      <c r="D460" s="4">
        <v>0</v>
      </c>
      <c r="E460" s="5" t="s">
        <v>11</v>
      </c>
      <c r="F460" s="5" t="s">
        <v>14</v>
      </c>
      <c r="G460" s="4">
        <v>23065.42</v>
      </c>
      <c r="H460">
        <f t="shared" si="7"/>
        <v>11208.192170454537</v>
      </c>
    </row>
    <row r="461" spans="1:8">
      <c r="A461" s="4">
        <v>47</v>
      </c>
      <c r="B461" s="5" t="s">
        <v>7</v>
      </c>
      <c r="C461" s="4">
        <v>32.299999999999997</v>
      </c>
      <c r="D461" s="4">
        <v>1</v>
      </c>
      <c r="E461" s="5" t="s">
        <v>8</v>
      </c>
      <c r="F461" s="5" t="s">
        <v>12</v>
      </c>
      <c r="G461" s="4">
        <v>8062.76</v>
      </c>
      <c r="H461">
        <f t="shared" si="7"/>
        <v>11194.702718998853</v>
      </c>
    </row>
    <row r="462" spans="1:8">
      <c r="A462" s="4">
        <v>47</v>
      </c>
      <c r="B462" s="5" t="s">
        <v>10</v>
      </c>
      <c r="C462" s="4">
        <v>26.1</v>
      </c>
      <c r="D462" s="4">
        <v>1</v>
      </c>
      <c r="E462" s="5" t="s">
        <v>11</v>
      </c>
      <c r="F462" s="5" t="s">
        <v>13</v>
      </c>
      <c r="G462" s="4">
        <v>23401.31</v>
      </c>
      <c r="H462">
        <f t="shared" si="7"/>
        <v>11198.269851936209</v>
      </c>
    </row>
    <row r="463" spans="1:8">
      <c r="A463" s="4">
        <v>47</v>
      </c>
      <c r="B463" s="5" t="s">
        <v>7</v>
      </c>
      <c r="C463" s="4">
        <v>38.9</v>
      </c>
      <c r="D463" s="4">
        <v>2</v>
      </c>
      <c r="E463" s="5" t="s">
        <v>11</v>
      </c>
      <c r="F463" s="5" t="s">
        <v>14</v>
      </c>
      <c r="G463" s="4">
        <v>44202.65</v>
      </c>
      <c r="H463">
        <f t="shared" si="7"/>
        <v>11184.355324971486</v>
      </c>
    </row>
    <row r="464" spans="1:8">
      <c r="A464" s="4">
        <v>47</v>
      </c>
      <c r="B464" s="5" t="s">
        <v>7</v>
      </c>
      <c r="C464" s="4">
        <v>19.2</v>
      </c>
      <c r="D464" s="4">
        <v>1</v>
      </c>
      <c r="E464" s="5" t="s">
        <v>8</v>
      </c>
      <c r="F464" s="5" t="s">
        <v>13</v>
      </c>
      <c r="G464" s="4">
        <v>8627.5400000000009</v>
      </c>
      <c r="H464">
        <f t="shared" si="7"/>
        <v>11146.663207762547</v>
      </c>
    </row>
    <row r="465" spans="1:8">
      <c r="A465" s="4">
        <v>47</v>
      </c>
      <c r="B465" s="5" t="s">
        <v>7</v>
      </c>
      <c r="C465" s="4">
        <v>28.2</v>
      </c>
      <c r="D465" s="4">
        <v>3</v>
      </c>
      <c r="E465" s="5" t="s">
        <v>11</v>
      </c>
      <c r="F465" s="5" t="s">
        <v>9</v>
      </c>
      <c r="G465" s="4">
        <v>24915.22</v>
      </c>
      <c r="H465">
        <f t="shared" si="7"/>
        <v>11149.542205714277</v>
      </c>
    </row>
    <row r="466" spans="1:8">
      <c r="A466" s="4">
        <v>47</v>
      </c>
      <c r="B466" s="5" t="s">
        <v>7</v>
      </c>
      <c r="C466" s="4">
        <v>36.1</v>
      </c>
      <c r="D466" s="4">
        <v>1</v>
      </c>
      <c r="E466" s="5" t="s">
        <v>11</v>
      </c>
      <c r="F466" s="5" t="s">
        <v>14</v>
      </c>
      <c r="G466" s="4">
        <v>42211.14</v>
      </c>
      <c r="H466">
        <f t="shared" si="7"/>
        <v>11133.792002288319</v>
      </c>
    </row>
    <row r="467" spans="1:8">
      <c r="A467" s="4">
        <v>47</v>
      </c>
      <c r="B467" s="5" t="s">
        <v>10</v>
      </c>
      <c r="C467" s="4">
        <v>45.3</v>
      </c>
      <c r="D467" s="4">
        <v>1</v>
      </c>
      <c r="E467" s="5" t="s">
        <v>8</v>
      </c>
      <c r="F467" s="5" t="s">
        <v>14</v>
      </c>
      <c r="G467" s="4">
        <v>8569.86</v>
      </c>
      <c r="H467">
        <f t="shared" si="7"/>
        <v>11098.193665521181</v>
      </c>
    </row>
    <row r="468" spans="1:8">
      <c r="A468" s="4">
        <v>47</v>
      </c>
      <c r="B468" s="5" t="s">
        <v>7</v>
      </c>
      <c r="C468" s="4">
        <v>29.8</v>
      </c>
      <c r="D468" s="4">
        <v>3</v>
      </c>
      <c r="E468" s="5" t="s">
        <v>11</v>
      </c>
      <c r="F468" s="5" t="s">
        <v>12</v>
      </c>
      <c r="G468" s="4">
        <v>25309.49</v>
      </c>
      <c r="H468">
        <f t="shared" si="7"/>
        <v>11101.093130733936</v>
      </c>
    </row>
    <row r="469" spans="1:8">
      <c r="A469" s="4">
        <v>47</v>
      </c>
      <c r="B469" s="5" t="s">
        <v>10</v>
      </c>
      <c r="C469" s="4">
        <v>32</v>
      </c>
      <c r="D469" s="4">
        <v>1</v>
      </c>
      <c r="E469" s="5" t="s">
        <v>8</v>
      </c>
      <c r="F469" s="5" t="s">
        <v>12</v>
      </c>
      <c r="G469" s="4">
        <v>8551.35</v>
      </c>
      <c r="H469">
        <f t="shared" si="7"/>
        <v>11084.780390355903</v>
      </c>
    </row>
    <row r="470" spans="1:8">
      <c r="A470" s="4">
        <v>47</v>
      </c>
      <c r="B470" s="5" t="s">
        <v>7</v>
      </c>
      <c r="C470" s="4">
        <v>36.200000000000003</v>
      </c>
      <c r="D470" s="4">
        <v>0</v>
      </c>
      <c r="E470" s="5" t="s">
        <v>11</v>
      </c>
      <c r="F470" s="5" t="s">
        <v>14</v>
      </c>
      <c r="G470" s="4">
        <v>41676.080000000002</v>
      </c>
      <c r="H470">
        <f t="shared" si="7"/>
        <v>11087.692379310336</v>
      </c>
    </row>
    <row r="471" spans="1:8">
      <c r="A471" s="4">
        <v>47</v>
      </c>
      <c r="B471" s="5" t="s">
        <v>10</v>
      </c>
      <c r="C471" s="4">
        <v>27.6</v>
      </c>
      <c r="D471" s="4">
        <v>2</v>
      </c>
      <c r="E471" s="5" t="s">
        <v>11</v>
      </c>
      <c r="F471" s="5" t="s">
        <v>9</v>
      </c>
      <c r="G471" s="4">
        <v>24535.7</v>
      </c>
      <c r="H471">
        <f t="shared" si="7"/>
        <v>11052.492853854996</v>
      </c>
    </row>
    <row r="472" spans="1:8">
      <c r="A472" s="4">
        <v>47</v>
      </c>
      <c r="B472" s="5" t="s">
        <v>10</v>
      </c>
      <c r="C472" s="4">
        <v>24.3</v>
      </c>
      <c r="D472" s="4">
        <v>0</v>
      </c>
      <c r="E472" s="5" t="s">
        <v>8</v>
      </c>
      <c r="F472" s="5" t="s">
        <v>13</v>
      </c>
      <c r="G472" s="4">
        <v>8534.67</v>
      </c>
      <c r="H472">
        <f t="shared" si="7"/>
        <v>11036.959205069115</v>
      </c>
    </row>
    <row r="473" spans="1:8">
      <c r="A473" s="4">
        <v>46</v>
      </c>
      <c r="B473" s="5" t="s">
        <v>10</v>
      </c>
      <c r="C473" s="4">
        <v>33.4</v>
      </c>
      <c r="D473" s="4">
        <v>1</v>
      </c>
      <c r="E473" s="5" t="s">
        <v>8</v>
      </c>
      <c r="F473" s="5" t="s">
        <v>14</v>
      </c>
      <c r="G473" s="4">
        <v>8240.59</v>
      </c>
      <c r="H473">
        <f t="shared" si="7"/>
        <v>11039.845351787762</v>
      </c>
    </row>
    <row r="474" spans="1:8">
      <c r="A474" s="4">
        <v>46</v>
      </c>
      <c r="B474" s="5" t="s">
        <v>10</v>
      </c>
      <c r="C474" s="4">
        <v>27.7</v>
      </c>
      <c r="D474" s="4">
        <v>0</v>
      </c>
      <c r="E474" s="5" t="s">
        <v>8</v>
      </c>
      <c r="F474" s="5" t="s">
        <v>9</v>
      </c>
      <c r="G474" s="4">
        <v>8026.67</v>
      </c>
      <c r="H474">
        <f t="shared" si="7"/>
        <v>11043.077748267888</v>
      </c>
    </row>
    <row r="475" spans="1:8">
      <c r="A475" s="4">
        <v>46</v>
      </c>
      <c r="B475" s="5" t="s">
        <v>7</v>
      </c>
      <c r="C475" s="4">
        <v>30.5</v>
      </c>
      <c r="D475" s="4">
        <v>3</v>
      </c>
      <c r="E475" s="5" t="s">
        <v>11</v>
      </c>
      <c r="F475" s="5" t="s">
        <v>9</v>
      </c>
      <c r="G475" s="4">
        <v>40720.550000000003</v>
      </c>
      <c r="H475">
        <f t="shared" si="7"/>
        <v>11046.56492485548</v>
      </c>
    </row>
    <row r="476" spans="1:8">
      <c r="A476" s="4">
        <v>46</v>
      </c>
      <c r="B476" s="5" t="s">
        <v>10</v>
      </c>
      <c r="C476" s="4">
        <v>28.9</v>
      </c>
      <c r="D476" s="4">
        <v>2</v>
      </c>
      <c r="E476" s="5" t="s">
        <v>8</v>
      </c>
      <c r="F476" s="5" t="s">
        <v>12</v>
      </c>
      <c r="G476" s="4">
        <v>8823.2800000000007</v>
      </c>
      <c r="H476">
        <f t="shared" si="7"/>
        <v>11012.220034722213</v>
      </c>
    </row>
    <row r="477" spans="1:8">
      <c r="A477" s="4">
        <v>46</v>
      </c>
      <c r="B477" s="5" t="s">
        <v>7</v>
      </c>
      <c r="C477" s="4">
        <v>22.3</v>
      </c>
      <c r="D477" s="4">
        <v>0</v>
      </c>
      <c r="E477" s="5" t="s">
        <v>8</v>
      </c>
      <c r="F477" s="5" t="s">
        <v>12</v>
      </c>
      <c r="G477" s="4">
        <v>7147.11</v>
      </c>
      <c r="H477">
        <f t="shared" si="7"/>
        <v>11014.756465816907</v>
      </c>
    </row>
    <row r="478" spans="1:8">
      <c r="A478" s="4">
        <v>46</v>
      </c>
      <c r="B478" s="5" t="s">
        <v>7</v>
      </c>
      <c r="C478" s="4">
        <v>42.4</v>
      </c>
      <c r="D478" s="4">
        <v>3</v>
      </c>
      <c r="E478" s="5" t="s">
        <v>11</v>
      </c>
      <c r="F478" s="5" t="s">
        <v>14</v>
      </c>
      <c r="G478" s="4">
        <v>46151.12</v>
      </c>
      <c r="H478">
        <f t="shared" si="7"/>
        <v>11019.243294663564</v>
      </c>
    </row>
    <row r="479" spans="1:8">
      <c r="A479" s="4">
        <v>46</v>
      </c>
      <c r="B479" s="5" t="s">
        <v>7</v>
      </c>
      <c r="C479" s="4">
        <v>26.6</v>
      </c>
      <c r="D479" s="4">
        <v>1</v>
      </c>
      <c r="E479" s="5" t="s">
        <v>8</v>
      </c>
      <c r="F479" s="5" t="s">
        <v>14</v>
      </c>
      <c r="G479" s="4">
        <v>7742.11</v>
      </c>
      <c r="H479">
        <f t="shared" si="7"/>
        <v>10978.439721254346</v>
      </c>
    </row>
    <row r="480" spans="1:8">
      <c r="A480" s="4">
        <v>46</v>
      </c>
      <c r="B480" s="5" t="s">
        <v>10</v>
      </c>
      <c r="C480" s="4">
        <v>48.1</v>
      </c>
      <c r="D480" s="4">
        <v>2</v>
      </c>
      <c r="E480" s="5" t="s">
        <v>8</v>
      </c>
      <c r="F480" s="5" t="s">
        <v>13</v>
      </c>
      <c r="G480" s="4">
        <v>9432.93</v>
      </c>
      <c r="H480">
        <f t="shared" si="7"/>
        <v>10982.202895348832</v>
      </c>
    </row>
    <row r="481" spans="1:8">
      <c r="A481" s="4">
        <v>46</v>
      </c>
      <c r="B481" s="5" t="s">
        <v>10</v>
      </c>
      <c r="C481" s="4">
        <v>27.7</v>
      </c>
      <c r="D481" s="4">
        <v>1</v>
      </c>
      <c r="E481" s="5" t="s">
        <v>8</v>
      </c>
      <c r="F481" s="5" t="s">
        <v>14</v>
      </c>
      <c r="G481" s="4">
        <v>8232.64</v>
      </c>
      <c r="H481">
        <f t="shared" si="7"/>
        <v>10984.006472642603</v>
      </c>
    </row>
    <row r="482" spans="1:8">
      <c r="A482" s="4">
        <v>46</v>
      </c>
      <c r="B482" s="5" t="s">
        <v>7</v>
      </c>
      <c r="C482" s="4">
        <v>33.299999999999997</v>
      </c>
      <c r="D482" s="4">
        <v>1</v>
      </c>
      <c r="E482" s="5" t="s">
        <v>8</v>
      </c>
      <c r="F482" s="5" t="s">
        <v>13</v>
      </c>
      <c r="G482" s="4">
        <v>8334.4599999999991</v>
      </c>
      <c r="H482">
        <f t="shared" si="7"/>
        <v>10987.213193473186</v>
      </c>
    </row>
    <row r="483" spans="1:8">
      <c r="A483" s="4">
        <v>46</v>
      </c>
      <c r="B483" s="5" t="s">
        <v>7</v>
      </c>
      <c r="C483" s="4">
        <v>27.6</v>
      </c>
      <c r="D483" s="4">
        <v>0</v>
      </c>
      <c r="E483" s="5" t="s">
        <v>8</v>
      </c>
      <c r="F483" s="5" t="s">
        <v>12</v>
      </c>
      <c r="G483" s="4">
        <v>24603.05</v>
      </c>
      <c r="H483">
        <f t="shared" si="7"/>
        <v>10990.308588098009</v>
      </c>
    </row>
    <row r="484" spans="1:8">
      <c r="A484" s="4">
        <v>46</v>
      </c>
      <c r="B484" s="5" t="s">
        <v>7</v>
      </c>
      <c r="C484" s="4">
        <v>43.9</v>
      </c>
      <c r="D484" s="4">
        <v>3</v>
      </c>
      <c r="E484" s="5" t="s">
        <v>8</v>
      </c>
      <c r="F484" s="5" t="s">
        <v>14</v>
      </c>
      <c r="G484" s="4">
        <v>8944.1200000000008</v>
      </c>
      <c r="H484">
        <f t="shared" si="7"/>
        <v>10974.405852803731</v>
      </c>
    </row>
    <row r="485" spans="1:8">
      <c r="A485" s="4">
        <v>46</v>
      </c>
      <c r="B485" s="5" t="s">
        <v>10</v>
      </c>
      <c r="C485" s="4">
        <v>32.299999999999997</v>
      </c>
      <c r="D485" s="4">
        <v>2</v>
      </c>
      <c r="E485" s="5" t="s">
        <v>8</v>
      </c>
      <c r="F485" s="5" t="s">
        <v>13</v>
      </c>
      <c r="G485" s="4">
        <v>9411.01</v>
      </c>
      <c r="H485">
        <f t="shared" si="7"/>
        <v>10976.780456140343</v>
      </c>
    </row>
    <row r="486" spans="1:8">
      <c r="A486" s="4">
        <v>46</v>
      </c>
      <c r="B486" s="5" t="s">
        <v>7</v>
      </c>
      <c r="C486" s="4">
        <v>19.899999999999999</v>
      </c>
      <c r="D486" s="4">
        <v>0</v>
      </c>
      <c r="E486" s="5" t="s">
        <v>8</v>
      </c>
      <c r="F486" s="5" t="s">
        <v>9</v>
      </c>
      <c r="G486" s="4">
        <v>7526.71</v>
      </c>
      <c r="H486">
        <f t="shared" si="7"/>
        <v>10978.613911007018</v>
      </c>
    </row>
    <row r="487" spans="1:8">
      <c r="A487" s="4">
        <v>46</v>
      </c>
      <c r="B487" s="5" t="s">
        <v>7</v>
      </c>
      <c r="C487" s="4">
        <v>39.4</v>
      </c>
      <c r="D487" s="4">
        <v>1</v>
      </c>
      <c r="E487" s="5" t="s">
        <v>8</v>
      </c>
      <c r="F487" s="5" t="s">
        <v>13</v>
      </c>
      <c r="G487" s="4">
        <v>8342.91</v>
      </c>
      <c r="H487">
        <f t="shared" si="7"/>
        <v>10982.66069167643</v>
      </c>
    </row>
    <row r="488" spans="1:8">
      <c r="A488" s="4">
        <v>46</v>
      </c>
      <c r="B488" s="5" t="s">
        <v>10</v>
      </c>
      <c r="C488" s="4">
        <v>30.2</v>
      </c>
      <c r="D488" s="4">
        <v>2</v>
      </c>
      <c r="E488" s="5" t="s">
        <v>8</v>
      </c>
      <c r="F488" s="5" t="s">
        <v>12</v>
      </c>
      <c r="G488" s="4">
        <v>8825.09</v>
      </c>
      <c r="H488">
        <f t="shared" si="7"/>
        <v>10985.758990610322</v>
      </c>
    </row>
    <row r="489" spans="1:8">
      <c r="A489" s="4">
        <v>46</v>
      </c>
      <c r="B489" s="5" t="s">
        <v>10</v>
      </c>
      <c r="C489" s="4">
        <v>28.1</v>
      </c>
      <c r="D489" s="4">
        <v>1</v>
      </c>
      <c r="E489" s="5" t="s">
        <v>8</v>
      </c>
      <c r="F489" s="5" t="s">
        <v>14</v>
      </c>
      <c r="G489" s="4">
        <v>8233.1</v>
      </c>
      <c r="H489">
        <f t="shared" si="7"/>
        <v>10988.297967097529</v>
      </c>
    </row>
    <row r="490" spans="1:8">
      <c r="A490" s="4">
        <v>46</v>
      </c>
      <c r="B490" s="5" t="s">
        <v>7</v>
      </c>
      <c r="C490" s="4">
        <v>33.4</v>
      </c>
      <c r="D490" s="4">
        <v>1</v>
      </c>
      <c r="E490" s="5" t="s">
        <v>8</v>
      </c>
      <c r="F490" s="5" t="s">
        <v>13</v>
      </c>
      <c r="G490" s="4">
        <v>8334.59</v>
      </c>
      <c r="H490">
        <f t="shared" si="7"/>
        <v>10991.539376470584</v>
      </c>
    </row>
    <row r="491" spans="1:8">
      <c r="A491" s="4">
        <v>46</v>
      </c>
      <c r="B491" s="5" t="s">
        <v>10</v>
      </c>
      <c r="C491" s="4">
        <v>20</v>
      </c>
      <c r="D491" s="4">
        <v>2</v>
      </c>
      <c r="E491" s="5" t="s">
        <v>8</v>
      </c>
      <c r="F491" s="5" t="s">
        <v>9</v>
      </c>
      <c r="G491" s="4">
        <v>9193.84</v>
      </c>
      <c r="H491">
        <f t="shared" si="7"/>
        <v>10994.668881036509</v>
      </c>
    </row>
    <row r="492" spans="1:8">
      <c r="A492" s="4">
        <v>46</v>
      </c>
      <c r="B492" s="5" t="s">
        <v>10</v>
      </c>
      <c r="C492" s="4">
        <v>33.700000000000003</v>
      </c>
      <c r="D492" s="4">
        <v>1</v>
      </c>
      <c r="E492" s="5" t="s">
        <v>8</v>
      </c>
      <c r="F492" s="5" t="s">
        <v>13</v>
      </c>
      <c r="G492" s="4">
        <v>8823.99</v>
      </c>
      <c r="H492">
        <f t="shared" si="7"/>
        <v>10996.792499999994</v>
      </c>
    </row>
    <row r="493" spans="1:8">
      <c r="A493" s="4">
        <v>46</v>
      </c>
      <c r="B493" s="5" t="s">
        <v>10</v>
      </c>
      <c r="C493" s="4">
        <v>30.8</v>
      </c>
      <c r="D493" s="4">
        <v>3</v>
      </c>
      <c r="E493" s="5" t="s">
        <v>8</v>
      </c>
      <c r="F493" s="5" t="s">
        <v>12</v>
      </c>
      <c r="G493" s="4">
        <v>9414.92</v>
      </c>
      <c r="H493">
        <f t="shared" si="7"/>
        <v>10999.357792207789</v>
      </c>
    </row>
    <row r="494" spans="1:8">
      <c r="A494" s="4">
        <v>46</v>
      </c>
      <c r="B494" s="5" t="s">
        <v>10</v>
      </c>
      <c r="C494" s="4">
        <v>35.5</v>
      </c>
      <c r="D494" s="4">
        <v>0</v>
      </c>
      <c r="E494" s="5" t="s">
        <v>11</v>
      </c>
      <c r="F494" s="5" t="s">
        <v>13</v>
      </c>
      <c r="G494" s="4">
        <v>42111.66</v>
      </c>
      <c r="H494">
        <f t="shared" si="7"/>
        <v>11001.230650118197</v>
      </c>
    </row>
    <row r="495" spans="1:8">
      <c r="A495" s="4">
        <v>46</v>
      </c>
      <c r="B495" s="5" t="s">
        <v>7</v>
      </c>
      <c r="C495" s="4">
        <v>25.8</v>
      </c>
      <c r="D495" s="4">
        <v>5</v>
      </c>
      <c r="E495" s="5" t="s">
        <v>8</v>
      </c>
      <c r="F495" s="5" t="s">
        <v>12</v>
      </c>
      <c r="G495" s="4">
        <v>10096.969999999999</v>
      </c>
      <c r="H495">
        <f t="shared" si="7"/>
        <v>10964.413573964493</v>
      </c>
    </row>
    <row r="496" spans="1:8">
      <c r="A496" s="4">
        <v>46</v>
      </c>
      <c r="B496" s="5" t="s">
        <v>7</v>
      </c>
      <c r="C496" s="4">
        <v>24.8</v>
      </c>
      <c r="D496" s="4">
        <v>3</v>
      </c>
      <c r="E496" s="5" t="s">
        <v>8</v>
      </c>
      <c r="F496" s="5" t="s">
        <v>13</v>
      </c>
      <c r="G496" s="4">
        <v>9500.57</v>
      </c>
      <c r="H496">
        <f t="shared" si="7"/>
        <v>10965.441350710898</v>
      </c>
    </row>
    <row r="497" spans="1:8">
      <c r="A497" s="4">
        <v>46</v>
      </c>
      <c r="B497" s="5" t="s">
        <v>10</v>
      </c>
      <c r="C497" s="4">
        <v>23.7</v>
      </c>
      <c r="D497" s="4">
        <v>1</v>
      </c>
      <c r="E497" s="5" t="s">
        <v>11</v>
      </c>
      <c r="F497" s="5" t="s">
        <v>9</v>
      </c>
      <c r="G497" s="4">
        <v>21677.279999999999</v>
      </c>
      <c r="H497">
        <f t="shared" si="7"/>
        <v>10967.179039145904</v>
      </c>
    </row>
    <row r="498" spans="1:8">
      <c r="A498" s="4">
        <v>46</v>
      </c>
      <c r="B498" s="5" t="s">
        <v>7</v>
      </c>
      <c r="C498" s="4">
        <v>38.200000000000003</v>
      </c>
      <c r="D498" s="4">
        <v>2</v>
      </c>
      <c r="E498" s="5" t="s">
        <v>8</v>
      </c>
      <c r="F498" s="5" t="s">
        <v>14</v>
      </c>
      <c r="G498" s="4">
        <v>8347.16</v>
      </c>
      <c r="H498">
        <f t="shared" si="7"/>
        <v>10954.45920427553</v>
      </c>
    </row>
    <row r="499" spans="1:8">
      <c r="A499" s="4">
        <v>46</v>
      </c>
      <c r="B499" s="5" t="s">
        <v>7</v>
      </c>
      <c r="C499" s="4">
        <v>40.4</v>
      </c>
      <c r="D499" s="4">
        <v>2</v>
      </c>
      <c r="E499" s="5" t="s">
        <v>8</v>
      </c>
      <c r="F499" s="5" t="s">
        <v>9</v>
      </c>
      <c r="G499" s="4">
        <v>8733.23</v>
      </c>
      <c r="H499">
        <f t="shared" si="7"/>
        <v>10957.55944114149</v>
      </c>
    </row>
    <row r="500" spans="1:8">
      <c r="A500" s="4">
        <v>46</v>
      </c>
      <c r="B500" s="5" t="s">
        <v>10</v>
      </c>
      <c r="C500" s="4">
        <v>34.6</v>
      </c>
      <c r="D500" s="4">
        <v>1</v>
      </c>
      <c r="E500" s="5" t="s">
        <v>11</v>
      </c>
      <c r="F500" s="5" t="s">
        <v>12</v>
      </c>
      <c r="G500" s="4">
        <v>41661.599999999999</v>
      </c>
      <c r="H500">
        <f t="shared" si="7"/>
        <v>10960.207452380946</v>
      </c>
    </row>
    <row r="501" spans="1:8">
      <c r="A501" s="4">
        <v>46</v>
      </c>
      <c r="B501" s="5" t="s">
        <v>7</v>
      </c>
      <c r="C501" s="4">
        <v>25.7</v>
      </c>
      <c r="D501" s="4">
        <v>3</v>
      </c>
      <c r="E501" s="5" t="s">
        <v>8</v>
      </c>
      <c r="F501" s="5" t="s">
        <v>9</v>
      </c>
      <c r="G501" s="4">
        <v>9301.89</v>
      </c>
      <c r="H501">
        <f t="shared" si="7"/>
        <v>10923.614612634085</v>
      </c>
    </row>
    <row r="502" spans="1:8">
      <c r="A502" s="4">
        <v>45</v>
      </c>
      <c r="B502" s="5" t="s">
        <v>10</v>
      </c>
      <c r="C502" s="4">
        <v>38.299999999999997</v>
      </c>
      <c r="D502" s="4">
        <v>0</v>
      </c>
      <c r="E502" s="5" t="s">
        <v>8</v>
      </c>
      <c r="F502" s="5" t="s">
        <v>13</v>
      </c>
      <c r="G502" s="4">
        <v>7935.29</v>
      </c>
      <c r="H502">
        <f t="shared" si="7"/>
        <v>10925.549844868732</v>
      </c>
    </row>
    <row r="503" spans="1:8">
      <c r="A503" s="4">
        <v>45</v>
      </c>
      <c r="B503" s="5" t="s">
        <v>7</v>
      </c>
      <c r="C503" s="4">
        <v>22.9</v>
      </c>
      <c r="D503" s="4">
        <v>2</v>
      </c>
      <c r="E503" s="5" t="s">
        <v>11</v>
      </c>
      <c r="F503" s="5" t="s">
        <v>9</v>
      </c>
      <c r="G503" s="4">
        <v>21098.55</v>
      </c>
      <c r="H503">
        <f t="shared" si="7"/>
        <v>10929.122437275984</v>
      </c>
    </row>
    <row r="504" spans="1:8">
      <c r="A504" s="4">
        <v>45</v>
      </c>
      <c r="B504" s="5" t="s">
        <v>10</v>
      </c>
      <c r="C504" s="4">
        <v>28.6</v>
      </c>
      <c r="D504" s="4">
        <v>2</v>
      </c>
      <c r="E504" s="5" t="s">
        <v>8</v>
      </c>
      <c r="F504" s="5" t="s">
        <v>14</v>
      </c>
      <c r="G504" s="4">
        <v>8516.83</v>
      </c>
      <c r="H504">
        <f t="shared" si="7"/>
        <v>10916.958050239227</v>
      </c>
    </row>
    <row r="505" spans="1:8">
      <c r="A505" s="4">
        <v>45</v>
      </c>
      <c r="B505" s="5" t="s">
        <v>10</v>
      </c>
      <c r="C505" s="4">
        <v>30.9</v>
      </c>
      <c r="D505" s="4">
        <v>2</v>
      </c>
      <c r="E505" s="5" t="s">
        <v>8</v>
      </c>
      <c r="F505" s="5" t="s">
        <v>12</v>
      </c>
      <c r="G505" s="4">
        <v>8520.0300000000007</v>
      </c>
      <c r="H505">
        <f t="shared" si="7"/>
        <v>10919.832455089812</v>
      </c>
    </row>
    <row r="506" spans="1:8">
      <c r="A506" s="4">
        <v>45</v>
      </c>
      <c r="B506" s="5" t="s">
        <v>7</v>
      </c>
      <c r="C506" s="4">
        <v>30.2</v>
      </c>
      <c r="D506" s="4">
        <v>1</v>
      </c>
      <c r="E506" s="5" t="s">
        <v>8</v>
      </c>
      <c r="F506" s="5" t="s">
        <v>12</v>
      </c>
      <c r="G506" s="4">
        <v>7441.05</v>
      </c>
      <c r="H506">
        <f t="shared" si="7"/>
        <v>10922.709916067141</v>
      </c>
    </row>
    <row r="507" spans="1:8">
      <c r="A507" s="4">
        <v>45</v>
      </c>
      <c r="B507" s="5" t="s">
        <v>7</v>
      </c>
      <c r="C507" s="4">
        <v>36.5</v>
      </c>
      <c r="D507" s="4">
        <v>2</v>
      </c>
      <c r="E507" s="5" t="s">
        <v>11</v>
      </c>
      <c r="F507" s="5" t="s">
        <v>9</v>
      </c>
      <c r="G507" s="4">
        <v>42760.5</v>
      </c>
      <c r="H507">
        <f t="shared" si="7"/>
        <v>10926.889579831926</v>
      </c>
    </row>
    <row r="508" spans="1:8">
      <c r="A508" s="4">
        <v>45</v>
      </c>
      <c r="B508" s="5" t="s">
        <v>7</v>
      </c>
      <c r="C508" s="4">
        <v>24.3</v>
      </c>
      <c r="D508" s="4">
        <v>5</v>
      </c>
      <c r="E508" s="5" t="s">
        <v>8</v>
      </c>
      <c r="F508" s="5" t="s">
        <v>14</v>
      </c>
      <c r="G508" s="4">
        <v>9788.8700000000008</v>
      </c>
      <c r="H508">
        <f t="shared" si="7"/>
        <v>10888.628028846149</v>
      </c>
    </row>
    <row r="509" spans="1:8">
      <c r="A509" s="4">
        <v>45</v>
      </c>
      <c r="B509" s="5" t="s">
        <v>10</v>
      </c>
      <c r="C509" s="4">
        <v>33.1</v>
      </c>
      <c r="D509" s="4">
        <v>0</v>
      </c>
      <c r="E509" s="5" t="s">
        <v>8</v>
      </c>
      <c r="F509" s="5" t="s">
        <v>12</v>
      </c>
      <c r="G509" s="4">
        <v>7345.08</v>
      </c>
      <c r="H509">
        <f t="shared" si="7"/>
        <v>10889.951444043316</v>
      </c>
    </row>
    <row r="510" spans="1:8">
      <c r="A510" s="4">
        <v>45</v>
      </c>
      <c r="B510" s="5" t="s">
        <v>7</v>
      </c>
      <c r="C510" s="4">
        <v>28.7</v>
      </c>
      <c r="D510" s="4">
        <v>2</v>
      </c>
      <c r="E510" s="5" t="s">
        <v>8</v>
      </c>
      <c r="F510" s="5" t="s">
        <v>12</v>
      </c>
      <c r="G510" s="4">
        <v>8027.97</v>
      </c>
      <c r="H510">
        <f t="shared" si="7"/>
        <v>10894.222373493969</v>
      </c>
    </row>
    <row r="511" spans="1:8">
      <c r="A511" s="4">
        <v>45</v>
      </c>
      <c r="B511" s="5" t="s">
        <v>7</v>
      </c>
      <c r="C511" s="4">
        <v>30.5</v>
      </c>
      <c r="D511" s="4">
        <v>2</v>
      </c>
      <c r="E511" s="5" t="s">
        <v>8</v>
      </c>
      <c r="F511" s="5" t="s">
        <v>9</v>
      </c>
      <c r="G511" s="4">
        <v>8413.4599999999991</v>
      </c>
      <c r="H511">
        <f t="shared" si="7"/>
        <v>10897.679855247281</v>
      </c>
    </row>
    <row r="512" spans="1:8">
      <c r="A512" s="4">
        <v>45</v>
      </c>
      <c r="B512" s="5" t="s">
        <v>10</v>
      </c>
      <c r="C512" s="4">
        <v>36.299999999999997</v>
      </c>
      <c r="D512" s="4">
        <v>2</v>
      </c>
      <c r="E512" s="5" t="s">
        <v>8</v>
      </c>
      <c r="F512" s="5" t="s">
        <v>14</v>
      </c>
      <c r="G512" s="4">
        <v>8527.5300000000007</v>
      </c>
      <c r="H512">
        <f t="shared" si="7"/>
        <v>10900.68012077294</v>
      </c>
    </row>
    <row r="513" spans="1:8">
      <c r="A513" s="4">
        <v>45</v>
      </c>
      <c r="B513" s="5" t="s">
        <v>7</v>
      </c>
      <c r="C513" s="4">
        <v>21.4</v>
      </c>
      <c r="D513" s="4">
        <v>0</v>
      </c>
      <c r="E513" s="5" t="s">
        <v>8</v>
      </c>
      <c r="F513" s="5" t="s">
        <v>9</v>
      </c>
      <c r="G513" s="4">
        <v>7222.79</v>
      </c>
      <c r="H513">
        <f t="shared" si="7"/>
        <v>10903.54970979443</v>
      </c>
    </row>
    <row r="514" spans="1:8">
      <c r="A514" s="4">
        <v>45</v>
      </c>
      <c r="B514" s="5" t="s">
        <v>7</v>
      </c>
      <c r="C514" s="4">
        <v>24</v>
      </c>
      <c r="D514" s="4">
        <v>2</v>
      </c>
      <c r="E514" s="5" t="s">
        <v>8</v>
      </c>
      <c r="F514" s="5" t="s">
        <v>13</v>
      </c>
      <c r="G514" s="4">
        <v>8604.48</v>
      </c>
      <c r="H514">
        <f t="shared" si="7"/>
        <v>10908.005835351083</v>
      </c>
    </row>
    <row r="515" spans="1:8">
      <c r="A515" s="4">
        <v>45</v>
      </c>
      <c r="B515" s="5" t="s">
        <v>10</v>
      </c>
      <c r="C515" s="4">
        <v>25.2</v>
      </c>
      <c r="D515" s="4">
        <v>2</v>
      </c>
      <c r="E515" s="5" t="s">
        <v>8</v>
      </c>
      <c r="F515" s="5" t="s">
        <v>13</v>
      </c>
      <c r="G515" s="4">
        <v>9095.07</v>
      </c>
      <c r="H515">
        <f t="shared" ref="H515:H578" si="8">AVERAGE(G515:G1852)</f>
        <v>10910.797987878781</v>
      </c>
    </row>
    <row r="516" spans="1:8">
      <c r="A516" s="4">
        <v>45</v>
      </c>
      <c r="B516" s="5" t="s">
        <v>7</v>
      </c>
      <c r="C516" s="4">
        <v>39.799999999999997</v>
      </c>
      <c r="D516" s="4">
        <v>0</v>
      </c>
      <c r="E516" s="5" t="s">
        <v>8</v>
      </c>
      <c r="F516" s="5" t="s">
        <v>13</v>
      </c>
      <c r="G516" s="4">
        <v>7448.4</v>
      </c>
      <c r="H516">
        <f t="shared" si="8"/>
        <v>10913.001541262131</v>
      </c>
    </row>
    <row r="517" spans="1:8">
      <c r="A517" s="4">
        <v>45</v>
      </c>
      <c r="B517" s="5" t="s">
        <v>10</v>
      </c>
      <c r="C517" s="4">
        <v>35.799999999999997</v>
      </c>
      <c r="D517" s="4">
        <v>0</v>
      </c>
      <c r="E517" s="5" t="s">
        <v>8</v>
      </c>
      <c r="F517" s="5" t="s">
        <v>9</v>
      </c>
      <c r="G517" s="4">
        <v>7731.86</v>
      </c>
      <c r="H517">
        <f t="shared" si="8"/>
        <v>10917.211263669496</v>
      </c>
    </row>
    <row r="518" spans="1:8">
      <c r="A518" s="4">
        <v>45</v>
      </c>
      <c r="B518" s="5" t="s">
        <v>7</v>
      </c>
      <c r="C518" s="4">
        <v>33.700000000000003</v>
      </c>
      <c r="D518" s="4">
        <v>1</v>
      </c>
      <c r="E518" s="5" t="s">
        <v>8</v>
      </c>
      <c r="F518" s="5" t="s">
        <v>12</v>
      </c>
      <c r="G518" s="4">
        <v>7445.92</v>
      </c>
      <c r="H518">
        <f t="shared" si="8"/>
        <v>10921.086386861307</v>
      </c>
    </row>
    <row r="519" spans="1:8">
      <c r="A519" s="4">
        <v>45</v>
      </c>
      <c r="B519" s="5" t="s">
        <v>7</v>
      </c>
      <c r="C519" s="4">
        <v>22.9</v>
      </c>
      <c r="D519" s="4">
        <v>0</v>
      </c>
      <c r="E519" s="5" t="s">
        <v>11</v>
      </c>
      <c r="F519" s="5" t="s">
        <v>13</v>
      </c>
      <c r="G519" s="4">
        <v>35069.370000000003</v>
      </c>
      <c r="H519">
        <f t="shared" si="8"/>
        <v>10925.319232643111</v>
      </c>
    </row>
    <row r="520" spans="1:8">
      <c r="A520" s="4">
        <v>45</v>
      </c>
      <c r="B520" s="5" t="s">
        <v>10</v>
      </c>
      <c r="C520" s="4">
        <v>35.299999999999997</v>
      </c>
      <c r="D520" s="4">
        <v>0</v>
      </c>
      <c r="E520" s="5" t="s">
        <v>8</v>
      </c>
      <c r="F520" s="5" t="s">
        <v>12</v>
      </c>
      <c r="G520" s="4">
        <v>7348.14</v>
      </c>
      <c r="H520">
        <f t="shared" si="8"/>
        <v>10895.875268292677</v>
      </c>
    </row>
    <row r="521" spans="1:8">
      <c r="A521" s="4">
        <v>45</v>
      </c>
      <c r="B521" s="5" t="s">
        <v>10</v>
      </c>
      <c r="C521" s="4">
        <v>40</v>
      </c>
      <c r="D521" s="4">
        <v>3</v>
      </c>
      <c r="E521" s="5" t="s">
        <v>8</v>
      </c>
      <c r="F521" s="5" t="s">
        <v>13</v>
      </c>
      <c r="G521" s="4">
        <v>9704.67</v>
      </c>
      <c r="H521">
        <f t="shared" si="8"/>
        <v>10900.207057387051</v>
      </c>
    </row>
    <row r="522" spans="1:8">
      <c r="A522" s="4">
        <v>45</v>
      </c>
      <c r="B522" s="5" t="s">
        <v>10</v>
      </c>
      <c r="C522" s="4">
        <v>27.6</v>
      </c>
      <c r="D522" s="4">
        <v>1</v>
      </c>
      <c r="E522" s="5" t="s">
        <v>8</v>
      </c>
      <c r="F522" s="5" t="s">
        <v>9</v>
      </c>
      <c r="G522" s="4">
        <v>28340.19</v>
      </c>
      <c r="H522">
        <f t="shared" si="8"/>
        <v>10901.668594132023</v>
      </c>
    </row>
    <row r="523" spans="1:8">
      <c r="A523" s="4">
        <v>45</v>
      </c>
      <c r="B523" s="5" t="s">
        <v>10</v>
      </c>
      <c r="C523" s="4">
        <v>30.5</v>
      </c>
      <c r="D523" s="4">
        <v>1</v>
      </c>
      <c r="E523" s="5" t="s">
        <v>11</v>
      </c>
      <c r="F523" s="5" t="s">
        <v>9</v>
      </c>
      <c r="G523" s="4">
        <v>39725.519999999997</v>
      </c>
      <c r="H523">
        <f t="shared" si="8"/>
        <v>10880.324014687874</v>
      </c>
    </row>
    <row r="524" spans="1:8">
      <c r="A524" s="4">
        <v>45</v>
      </c>
      <c r="B524" s="5" t="s">
        <v>10</v>
      </c>
      <c r="C524" s="4">
        <v>31.8</v>
      </c>
      <c r="D524" s="4">
        <v>0</v>
      </c>
      <c r="E524" s="5" t="s">
        <v>8</v>
      </c>
      <c r="F524" s="5" t="s">
        <v>14</v>
      </c>
      <c r="G524" s="4">
        <v>17929.3</v>
      </c>
      <c r="H524">
        <f t="shared" si="8"/>
        <v>10844.974509803913</v>
      </c>
    </row>
    <row r="525" spans="1:8">
      <c r="A525" s="4">
        <v>45</v>
      </c>
      <c r="B525" s="5" t="s">
        <v>7</v>
      </c>
      <c r="C525" s="4">
        <v>20.399999999999999</v>
      </c>
      <c r="D525" s="4">
        <v>3</v>
      </c>
      <c r="E525" s="5" t="s">
        <v>8</v>
      </c>
      <c r="F525" s="5" t="s">
        <v>14</v>
      </c>
      <c r="G525" s="4">
        <v>8605.36</v>
      </c>
      <c r="H525">
        <f t="shared" si="8"/>
        <v>10836.282085889565</v>
      </c>
    </row>
    <row r="526" spans="1:8">
      <c r="A526" s="4">
        <v>45</v>
      </c>
      <c r="B526" s="5" t="s">
        <v>7</v>
      </c>
      <c r="C526" s="4">
        <v>23.6</v>
      </c>
      <c r="D526" s="4">
        <v>2</v>
      </c>
      <c r="E526" s="5" t="s">
        <v>8</v>
      </c>
      <c r="F526" s="5" t="s">
        <v>13</v>
      </c>
      <c r="G526" s="4">
        <v>8603.82</v>
      </c>
      <c r="H526">
        <f t="shared" si="8"/>
        <v>10839.02277641277</v>
      </c>
    </row>
    <row r="527" spans="1:8">
      <c r="A527" s="4">
        <v>45</v>
      </c>
      <c r="B527" s="5" t="s">
        <v>10</v>
      </c>
      <c r="C527" s="4">
        <v>27.8</v>
      </c>
      <c r="D527" s="4">
        <v>2</v>
      </c>
      <c r="E527" s="5" t="s">
        <v>8</v>
      </c>
      <c r="F527" s="5" t="s">
        <v>14</v>
      </c>
      <c r="G527" s="4">
        <v>8515.76</v>
      </c>
      <c r="H527">
        <f t="shared" si="8"/>
        <v>10841.772103321027</v>
      </c>
    </row>
    <row r="528" spans="1:8">
      <c r="A528" s="4">
        <v>45</v>
      </c>
      <c r="B528" s="5" t="s">
        <v>10</v>
      </c>
      <c r="C528" s="4">
        <v>25.7</v>
      </c>
      <c r="D528" s="4">
        <v>3</v>
      </c>
      <c r="E528" s="5" t="s">
        <v>8</v>
      </c>
      <c r="F528" s="5" t="s">
        <v>12</v>
      </c>
      <c r="G528" s="4">
        <v>9101.7999999999993</v>
      </c>
      <c r="H528">
        <f t="shared" si="8"/>
        <v>10844.636650246299</v>
      </c>
    </row>
    <row r="529" spans="1:8">
      <c r="A529" s="4">
        <v>45</v>
      </c>
      <c r="B529" s="5" t="s">
        <v>7</v>
      </c>
      <c r="C529" s="4">
        <v>27.5</v>
      </c>
      <c r="D529" s="4">
        <v>3</v>
      </c>
      <c r="E529" s="5" t="s">
        <v>8</v>
      </c>
      <c r="F529" s="5" t="s">
        <v>12</v>
      </c>
      <c r="G529" s="4">
        <v>8615.2999999999993</v>
      </c>
      <c r="H529">
        <f t="shared" si="8"/>
        <v>10846.785647348948</v>
      </c>
    </row>
    <row r="530" spans="1:8">
      <c r="A530" s="4">
        <v>45</v>
      </c>
      <c r="B530" s="5" t="s">
        <v>7</v>
      </c>
      <c r="C530" s="4">
        <v>30.4</v>
      </c>
      <c r="D530" s="4">
        <v>0</v>
      </c>
      <c r="E530" s="5" t="s">
        <v>11</v>
      </c>
      <c r="F530" s="5" t="s">
        <v>14</v>
      </c>
      <c r="G530" s="4">
        <v>62592.87</v>
      </c>
      <c r="H530">
        <f t="shared" si="8"/>
        <v>10849.540567901229</v>
      </c>
    </row>
    <row r="531" spans="1:8">
      <c r="A531" s="4">
        <v>44</v>
      </c>
      <c r="B531" s="5" t="s">
        <v>7</v>
      </c>
      <c r="C531" s="4">
        <v>27.4</v>
      </c>
      <c r="D531" s="4">
        <v>2</v>
      </c>
      <c r="E531" s="5" t="s">
        <v>8</v>
      </c>
      <c r="F531" s="5" t="s">
        <v>12</v>
      </c>
      <c r="G531" s="4">
        <v>7726.85</v>
      </c>
      <c r="H531">
        <f t="shared" si="8"/>
        <v>10785.58095179233</v>
      </c>
    </row>
    <row r="532" spans="1:8">
      <c r="A532" s="4">
        <v>44</v>
      </c>
      <c r="B532" s="5" t="s">
        <v>7</v>
      </c>
      <c r="C532" s="4">
        <v>37.1</v>
      </c>
      <c r="D532" s="4">
        <v>2</v>
      </c>
      <c r="E532" s="5" t="s">
        <v>8</v>
      </c>
      <c r="F532" s="5" t="s">
        <v>12</v>
      </c>
      <c r="G532" s="4">
        <v>7740.34</v>
      </c>
      <c r="H532">
        <f t="shared" si="8"/>
        <v>10789.366509900987</v>
      </c>
    </row>
    <row r="533" spans="1:8">
      <c r="A533" s="4">
        <v>44</v>
      </c>
      <c r="B533" s="5" t="s">
        <v>7</v>
      </c>
      <c r="C533" s="4">
        <v>31.4</v>
      </c>
      <c r="D533" s="4">
        <v>1</v>
      </c>
      <c r="E533" s="5" t="s">
        <v>11</v>
      </c>
      <c r="F533" s="5" t="s">
        <v>13</v>
      </c>
      <c r="G533" s="4">
        <v>39556.49</v>
      </c>
      <c r="H533">
        <f t="shared" si="8"/>
        <v>10793.144733581161</v>
      </c>
    </row>
    <row r="534" spans="1:8">
      <c r="A534" s="4">
        <v>44</v>
      </c>
      <c r="B534" s="5" t="s">
        <v>7</v>
      </c>
      <c r="C534" s="4">
        <v>39.5</v>
      </c>
      <c r="D534" s="4">
        <v>0</v>
      </c>
      <c r="E534" s="5" t="s">
        <v>8</v>
      </c>
      <c r="F534" s="5" t="s">
        <v>9</v>
      </c>
      <c r="G534" s="4">
        <v>6948.7</v>
      </c>
      <c r="H534">
        <f t="shared" si="8"/>
        <v>10757.458200992554</v>
      </c>
    </row>
    <row r="535" spans="1:8">
      <c r="A535" s="4">
        <v>44</v>
      </c>
      <c r="B535" s="5" t="s">
        <v>10</v>
      </c>
      <c r="C535" s="4">
        <v>26.4</v>
      </c>
      <c r="D535" s="4">
        <v>0</v>
      </c>
      <c r="E535" s="5" t="s">
        <v>8</v>
      </c>
      <c r="F535" s="5" t="s">
        <v>9</v>
      </c>
      <c r="G535" s="4">
        <v>7419.48</v>
      </c>
      <c r="H535">
        <f t="shared" si="8"/>
        <v>10762.189577639749</v>
      </c>
    </row>
    <row r="536" spans="1:8">
      <c r="A536" s="4">
        <v>44</v>
      </c>
      <c r="B536" s="5" t="s">
        <v>7</v>
      </c>
      <c r="C536" s="4">
        <v>30.7</v>
      </c>
      <c r="D536" s="4">
        <v>2</v>
      </c>
      <c r="E536" s="5" t="s">
        <v>8</v>
      </c>
      <c r="F536" s="5" t="s">
        <v>14</v>
      </c>
      <c r="G536" s="4">
        <v>7731.43</v>
      </c>
      <c r="H536">
        <f t="shared" si="8"/>
        <v>10766.347176616911</v>
      </c>
    </row>
    <row r="537" spans="1:8">
      <c r="A537" s="4">
        <v>44</v>
      </c>
      <c r="B537" s="5" t="s">
        <v>7</v>
      </c>
      <c r="C537" s="4">
        <v>38.1</v>
      </c>
      <c r="D537" s="4">
        <v>1</v>
      </c>
      <c r="E537" s="5" t="s">
        <v>8</v>
      </c>
      <c r="F537" s="5" t="s">
        <v>14</v>
      </c>
      <c r="G537" s="4">
        <v>7152.67</v>
      </c>
      <c r="H537">
        <f t="shared" si="8"/>
        <v>10770.126650062264</v>
      </c>
    </row>
    <row r="538" spans="1:8">
      <c r="A538" s="4">
        <v>44</v>
      </c>
      <c r="B538" s="5" t="s">
        <v>10</v>
      </c>
      <c r="C538" s="4">
        <v>27.6</v>
      </c>
      <c r="D538" s="4">
        <v>0</v>
      </c>
      <c r="E538" s="5" t="s">
        <v>8</v>
      </c>
      <c r="F538" s="5" t="s">
        <v>9</v>
      </c>
      <c r="G538" s="4">
        <v>7421.19</v>
      </c>
      <c r="H538">
        <f t="shared" si="8"/>
        <v>10774.637194513711</v>
      </c>
    </row>
    <row r="539" spans="1:8">
      <c r="A539" s="4">
        <v>44</v>
      </c>
      <c r="B539" s="5" t="s">
        <v>7</v>
      </c>
      <c r="C539" s="4">
        <v>32</v>
      </c>
      <c r="D539" s="4">
        <v>2</v>
      </c>
      <c r="E539" s="5" t="s">
        <v>8</v>
      </c>
      <c r="F539" s="5" t="s">
        <v>9</v>
      </c>
      <c r="G539" s="4">
        <v>8116.27</v>
      </c>
      <c r="H539">
        <f t="shared" si="8"/>
        <v>10778.823770287139</v>
      </c>
    </row>
    <row r="540" spans="1:8">
      <c r="A540" s="4">
        <v>44</v>
      </c>
      <c r="B540" s="5" t="s">
        <v>7</v>
      </c>
      <c r="C540" s="4">
        <v>22.1</v>
      </c>
      <c r="D540" s="4">
        <v>2</v>
      </c>
      <c r="E540" s="5" t="s">
        <v>8</v>
      </c>
      <c r="F540" s="5" t="s">
        <v>13</v>
      </c>
      <c r="G540" s="4">
        <v>8302.5400000000009</v>
      </c>
      <c r="H540">
        <f t="shared" si="8"/>
        <v>10782.151962499996</v>
      </c>
    </row>
    <row r="541" spans="1:8">
      <c r="A541" s="4">
        <v>44</v>
      </c>
      <c r="B541" s="5" t="s">
        <v>10</v>
      </c>
      <c r="C541" s="4">
        <v>20.2</v>
      </c>
      <c r="D541" s="4">
        <v>1</v>
      </c>
      <c r="E541" s="5" t="s">
        <v>11</v>
      </c>
      <c r="F541" s="5" t="s">
        <v>13</v>
      </c>
      <c r="G541" s="4">
        <v>19594.810000000001</v>
      </c>
      <c r="H541">
        <f t="shared" si="8"/>
        <v>10785.255356695867</v>
      </c>
    </row>
    <row r="542" spans="1:8">
      <c r="A542" s="4">
        <v>44</v>
      </c>
      <c r="B542" s="5" t="s">
        <v>10</v>
      </c>
      <c r="C542" s="4">
        <v>38.1</v>
      </c>
      <c r="D542" s="4">
        <v>0</v>
      </c>
      <c r="E542" s="5" t="s">
        <v>11</v>
      </c>
      <c r="F542" s="5" t="s">
        <v>14</v>
      </c>
      <c r="G542" s="4">
        <v>48885.14</v>
      </c>
      <c r="H542">
        <f t="shared" si="8"/>
        <v>10774.215814536337</v>
      </c>
    </row>
    <row r="543" spans="1:8">
      <c r="A543" s="4">
        <v>44</v>
      </c>
      <c r="B543" s="5" t="s">
        <v>10</v>
      </c>
      <c r="C543" s="4">
        <v>24</v>
      </c>
      <c r="D543" s="4">
        <v>2</v>
      </c>
      <c r="E543" s="5" t="s">
        <v>8</v>
      </c>
      <c r="F543" s="5" t="s">
        <v>14</v>
      </c>
      <c r="G543" s="4">
        <v>8211.1</v>
      </c>
      <c r="H543">
        <f t="shared" si="8"/>
        <v>10726.397841907146</v>
      </c>
    </row>
    <row r="544" spans="1:8">
      <c r="A544" s="4">
        <v>44</v>
      </c>
      <c r="B544" s="5" t="s">
        <v>10</v>
      </c>
      <c r="C544" s="4">
        <v>39</v>
      </c>
      <c r="D544" s="4">
        <v>0</v>
      </c>
      <c r="E544" s="5" t="s">
        <v>11</v>
      </c>
      <c r="F544" s="5" t="s">
        <v>9</v>
      </c>
      <c r="G544" s="4">
        <v>42983.46</v>
      </c>
      <c r="H544">
        <f t="shared" si="8"/>
        <v>10729.557763819092</v>
      </c>
    </row>
    <row r="545" spans="1:8">
      <c r="A545" s="4">
        <v>44</v>
      </c>
      <c r="B545" s="5" t="s">
        <v>10</v>
      </c>
      <c r="C545" s="4">
        <v>43.9</v>
      </c>
      <c r="D545" s="4">
        <v>2</v>
      </c>
      <c r="E545" s="5" t="s">
        <v>11</v>
      </c>
      <c r="F545" s="5" t="s">
        <v>14</v>
      </c>
      <c r="G545" s="4">
        <v>46200.99</v>
      </c>
      <c r="H545">
        <f t="shared" si="8"/>
        <v>10688.986817610063</v>
      </c>
    </row>
    <row r="546" spans="1:8">
      <c r="A546" s="4">
        <v>44</v>
      </c>
      <c r="B546" s="5" t="s">
        <v>10</v>
      </c>
      <c r="C546" s="4">
        <v>36.5</v>
      </c>
      <c r="D546" s="4">
        <v>0</v>
      </c>
      <c r="E546" s="5" t="s">
        <v>8</v>
      </c>
      <c r="F546" s="5" t="s">
        <v>13</v>
      </c>
      <c r="G546" s="4">
        <v>12797.21</v>
      </c>
      <c r="H546">
        <f t="shared" si="8"/>
        <v>10644.261372795971</v>
      </c>
    </row>
    <row r="547" spans="1:8">
      <c r="A547" s="4">
        <v>44</v>
      </c>
      <c r="B547" s="5" t="s">
        <v>10</v>
      </c>
      <c r="C547" s="4">
        <v>29.8</v>
      </c>
      <c r="D547" s="4">
        <v>2</v>
      </c>
      <c r="E547" s="5" t="s">
        <v>8</v>
      </c>
      <c r="F547" s="5" t="s">
        <v>14</v>
      </c>
      <c r="G547" s="4">
        <v>8219.2000000000007</v>
      </c>
      <c r="H547">
        <f t="shared" si="8"/>
        <v>10641.546431273644</v>
      </c>
    </row>
    <row r="548" spans="1:8">
      <c r="A548" s="4">
        <v>44</v>
      </c>
      <c r="B548" s="5" t="s">
        <v>7</v>
      </c>
      <c r="C548" s="4">
        <v>21.9</v>
      </c>
      <c r="D548" s="4">
        <v>3</v>
      </c>
      <c r="E548" s="5" t="s">
        <v>8</v>
      </c>
      <c r="F548" s="5" t="s">
        <v>13</v>
      </c>
      <c r="G548" s="4">
        <v>8891.14</v>
      </c>
      <c r="H548">
        <f t="shared" si="8"/>
        <v>10644.604949494949</v>
      </c>
    </row>
    <row r="549" spans="1:8">
      <c r="A549" s="4">
        <v>44</v>
      </c>
      <c r="B549" s="5" t="s">
        <v>10</v>
      </c>
      <c r="C549" s="4">
        <v>32.299999999999997</v>
      </c>
      <c r="D549" s="4">
        <v>1</v>
      </c>
      <c r="E549" s="5" t="s">
        <v>8</v>
      </c>
      <c r="F549" s="5" t="s">
        <v>14</v>
      </c>
      <c r="G549" s="4">
        <v>7633.72</v>
      </c>
      <c r="H549">
        <f t="shared" si="8"/>
        <v>10646.821719342603</v>
      </c>
    </row>
    <row r="550" spans="1:8">
      <c r="A550" s="4">
        <v>44</v>
      </c>
      <c r="B550" s="5" t="s">
        <v>10</v>
      </c>
      <c r="C550" s="4">
        <v>27.5</v>
      </c>
      <c r="D550" s="4">
        <v>1</v>
      </c>
      <c r="E550" s="5" t="s">
        <v>8</v>
      </c>
      <c r="F550" s="5" t="s">
        <v>12</v>
      </c>
      <c r="G550" s="4">
        <v>7626.99</v>
      </c>
      <c r="H550">
        <f t="shared" si="8"/>
        <v>10650.635772151896</v>
      </c>
    </row>
    <row r="551" spans="1:8">
      <c r="A551" s="4">
        <v>44</v>
      </c>
      <c r="B551" s="5" t="s">
        <v>7</v>
      </c>
      <c r="C551" s="4">
        <v>29.7</v>
      </c>
      <c r="D551" s="4">
        <v>2</v>
      </c>
      <c r="E551" s="5" t="s">
        <v>8</v>
      </c>
      <c r="F551" s="5" t="s">
        <v>13</v>
      </c>
      <c r="G551" s="4">
        <v>32108.66</v>
      </c>
      <c r="H551">
        <f t="shared" si="8"/>
        <v>10654.468022813686</v>
      </c>
    </row>
    <row r="552" spans="1:8">
      <c r="A552" s="4">
        <v>44</v>
      </c>
      <c r="B552" s="5" t="s">
        <v>7</v>
      </c>
      <c r="C552" s="4">
        <v>30.2</v>
      </c>
      <c r="D552" s="4">
        <v>2</v>
      </c>
      <c r="E552" s="5" t="s">
        <v>11</v>
      </c>
      <c r="F552" s="5" t="s">
        <v>12</v>
      </c>
      <c r="G552" s="4">
        <v>38998.550000000003</v>
      </c>
      <c r="H552">
        <f t="shared" si="8"/>
        <v>10627.241890862941</v>
      </c>
    </row>
    <row r="553" spans="1:8">
      <c r="A553" s="4">
        <v>44</v>
      </c>
      <c r="B553" s="5" t="s">
        <v>7</v>
      </c>
      <c r="C553" s="4">
        <v>25.4</v>
      </c>
      <c r="D553" s="4">
        <v>1</v>
      </c>
      <c r="E553" s="5" t="s">
        <v>8</v>
      </c>
      <c r="F553" s="5" t="s">
        <v>9</v>
      </c>
      <c r="G553" s="4">
        <v>7518.03</v>
      </c>
      <c r="H553">
        <f t="shared" si="8"/>
        <v>10591.191944091484</v>
      </c>
    </row>
    <row r="554" spans="1:8">
      <c r="A554" s="4">
        <v>44</v>
      </c>
      <c r="B554" s="5" t="s">
        <v>10</v>
      </c>
      <c r="C554" s="4">
        <v>25.8</v>
      </c>
      <c r="D554" s="4">
        <v>1</v>
      </c>
      <c r="E554" s="5" t="s">
        <v>8</v>
      </c>
      <c r="F554" s="5" t="s">
        <v>12</v>
      </c>
      <c r="G554" s="4">
        <v>7624.63</v>
      </c>
      <c r="H554">
        <f t="shared" si="8"/>
        <v>10595.101819338421</v>
      </c>
    </row>
    <row r="555" spans="1:8">
      <c r="A555" s="4">
        <v>44</v>
      </c>
      <c r="B555" s="5" t="s">
        <v>10</v>
      </c>
      <c r="C555" s="4">
        <v>37</v>
      </c>
      <c r="D555" s="4">
        <v>1</v>
      </c>
      <c r="E555" s="5" t="s">
        <v>8</v>
      </c>
      <c r="F555" s="5" t="s">
        <v>9</v>
      </c>
      <c r="G555" s="4">
        <v>8023.14</v>
      </c>
      <c r="H555">
        <f t="shared" si="8"/>
        <v>10598.885859872609</v>
      </c>
    </row>
    <row r="556" spans="1:8">
      <c r="A556" s="4">
        <v>44</v>
      </c>
      <c r="B556" s="5" t="s">
        <v>10</v>
      </c>
      <c r="C556" s="4">
        <v>25</v>
      </c>
      <c r="D556" s="4">
        <v>1</v>
      </c>
      <c r="E556" s="5" t="s">
        <v>8</v>
      </c>
      <c r="F556" s="5" t="s">
        <v>12</v>
      </c>
      <c r="G556" s="4">
        <v>7623.52</v>
      </c>
      <c r="H556">
        <f t="shared" si="8"/>
        <v>10602.171249999998</v>
      </c>
    </row>
    <row r="557" spans="1:8">
      <c r="A557" s="4">
        <v>44</v>
      </c>
      <c r="B557" s="5" t="s">
        <v>7</v>
      </c>
      <c r="C557" s="4">
        <v>34.299999999999997</v>
      </c>
      <c r="D557" s="4">
        <v>1</v>
      </c>
      <c r="E557" s="5" t="s">
        <v>8</v>
      </c>
      <c r="F557" s="5" t="s">
        <v>14</v>
      </c>
      <c r="G557" s="4">
        <v>7147.47</v>
      </c>
      <c r="H557">
        <f t="shared" si="8"/>
        <v>10605.975402298849</v>
      </c>
    </row>
    <row r="558" spans="1:8">
      <c r="A558" s="4">
        <v>43</v>
      </c>
      <c r="B558" s="5" t="s">
        <v>7</v>
      </c>
      <c r="C558" s="4">
        <v>27.4</v>
      </c>
      <c r="D558" s="4">
        <v>3</v>
      </c>
      <c r="E558" s="5" t="s">
        <v>8</v>
      </c>
      <c r="F558" s="5" t="s">
        <v>13</v>
      </c>
      <c r="G558" s="4">
        <v>8606.2199999999993</v>
      </c>
      <c r="H558">
        <f t="shared" si="8"/>
        <v>10610.398043478259</v>
      </c>
    </row>
    <row r="559" spans="1:8">
      <c r="A559" s="4">
        <v>43</v>
      </c>
      <c r="B559" s="5" t="s">
        <v>7</v>
      </c>
      <c r="C559" s="4">
        <v>36</v>
      </c>
      <c r="D559" s="4">
        <v>3</v>
      </c>
      <c r="E559" s="5" t="s">
        <v>11</v>
      </c>
      <c r="F559" s="5" t="s">
        <v>14</v>
      </c>
      <c r="G559" s="4">
        <v>42124.52</v>
      </c>
      <c r="H559">
        <f t="shared" si="8"/>
        <v>10612.964212548013</v>
      </c>
    </row>
    <row r="560" spans="1:8">
      <c r="A560" s="4">
        <v>43</v>
      </c>
      <c r="B560" s="5" t="s">
        <v>10</v>
      </c>
      <c r="C560" s="4">
        <v>35.700000000000003</v>
      </c>
      <c r="D560" s="4">
        <v>2</v>
      </c>
      <c r="E560" s="5" t="s">
        <v>8</v>
      </c>
      <c r="F560" s="5" t="s">
        <v>13</v>
      </c>
      <c r="G560" s="4">
        <v>19144.580000000002</v>
      </c>
      <c r="H560">
        <f t="shared" si="8"/>
        <v>10572.564782051279</v>
      </c>
    </row>
    <row r="561" spans="1:8">
      <c r="A561" s="4">
        <v>43</v>
      </c>
      <c r="B561" s="5" t="s">
        <v>10</v>
      </c>
      <c r="C561" s="4">
        <v>34.4</v>
      </c>
      <c r="D561" s="4">
        <v>3</v>
      </c>
      <c r="E561" s="5" t="s">
        <v>8</v>
      </c>
      <c r="F561" s="5" t="s">
        <v>12</v>
      </c>
      <c r="G561" s="4">
        <v>8522</v>
      </c>
      <c r="H561">
        <f t="shared" si="8"/>
        <v>10561.560911424902</v>
      </c>
    </row>
    <row r="562" spans="1:8">
      <c r="A562" s="4">
        <v>43</v>
      </c>
      <c r="B562" s="5" t="s">
        <v>10</v>
      </c>
      <c r="C562" s="4">
        <v>35.6</v>
      </c>
      <c r="D562" s="4">
        <v>1</v>
      </c>
      <c r="E562" s="5" t="s">
        <v>8</v>
      </c>
      <c r="F562" s="5" t="s">
        <v>14</v>
      </c>
      <c r="G562" s="4">
        <v>7345.73</v>
      </c>
      <c r="H562">
        <f t="shared" si="8"/>
        <v>10564.182455012851</v>
      </c>
    </row>
    <row r="563" spans="1:8">
      <c r="A563" s="4">
        <v>43</v>
      </c>
      <c r="B563" s="5" t="s">
        <v>7</v>
      </c>
      <c r="C563" s="4">
        <v>26</v>
      </c>
      <c r="D563" s="4">
        <v>0</v>
      </c>
      <c r="E563" s="5" t="s">
        <v>8</v>
      </c>
      <c r="F563" s="5" t="s">
        <v>13</v>
      </c>
      <c r="G563" s="4">
        <v>6837.37</v>
      </c>
      <c r="H563">
        <f t="shared" si="8"/>
        <v>10568.324607464605</v>
      </c>
    </row>
    <row r="564" spans="1:8">
      <c r="A564" s="4">
        <v>43</v>
      </c>
      <c r="B564" s="5" t="s">
        <v>10</v>
      </c>
      <c r="C564" s="4">
        <v>46.2</v>
      </c>
      <c r="D564" s="4">
        <v>0</v>
      </c>
      <c r="E564" s="5" t="s">
        <v>11</v>
      </c>
      <c r="F564" s="5" t="s">
        <v>14</v>
      </c>
      <c r="G564" s="4">
        <v>45863.21</v>
      </c>
      <c r="H564">
        <f t="shared" si="8"/>
        <v>10573.132538659793</v>
      </c>
    </row>
    <row r="565" spans="1:8">
      <c r="A565" s="4">
        <v>43</v>
      </c>
      <c r="B565" s="5" t="s">
        <v>7</v>
      </c>
      <c r="C565" s="4">
        <v>32.6</v>
      </c>
      <c r="D565" s="4">
        <v>2</v>
      </c>
      <c r="E565" s="5" t="s">
        <v>8</v>
      </c>
      <c r="F565" s="5" t="s">
        <v>12</v>
      </c>
      <c r="G565" s="4">
        <v>7441.5</v>
      </c>
      <c r="H565">
        <f t="shared" si="8"/>
        <v>10527.596954838707</v>
      </c>
    </row>
    <row r="566" spans="1:8">
      <c r="A566" s="4">
        <v>43</v>
      </c>
      <c r="B566" s="5" t="s">
        <v>7</v>
      </c>
      <c r="C566" s="4">
        <v>35.299999999999997</v>
      </c>
      <c r="D566" s="4">
        <v>2</v>
      </c>
      <c r="E566" s="5" t="s">
        <v>8</v>
      </c>
      <c r="F566" s="5" t="s">
        <v>14</v>
      </c>
      <c r="G566" s="4">
        <v>18806.150000000001</v>
      </c>
      <c r="H566">
        <f t="shared" si="8"/>
        <v>10531.584160206718</v>
      </c>
    </row>
    <row r="567" spans="1:8">
      <c r="A567" s="4">
        <v>43</v>
      </c>
      <c r="B567" s="5" t="s">
        <v>7</v>
      </c>
      <c r="C567" s="4">
        <v>38.1</v>
      </c>
      <c r="D567" s="4">
        <v>2</v>
      </c>
      <c r="E567" s="5" t="s">
        <v>11</v>
      </c>
      <c r="F567" s="5" t="s">
        <v>14</v>
      </c>
      <c r="G567" s="4">
        <v>42560.43</v>
      </c>
      <c r="H567">
        <f t="shared" si="8"/>
        <v>10520.879676584733</v>
      </c>
    </row>
    <row r="568" spans="1:8">
      <c r="A568" s="4">
        <v>43</v>
      </c>
      <c r="B568" s="5" t="s">
        <v>10</v>
      </c>
      <c r="C568" s="4">
        <v>30.7</v>
      </c>
      <c r="D568" s="4">
        <v>2</v>
      </c>
      <c r="E568" s="5" t="s">
        <v>8</v>
      </c>
      <c r="F568" s="5" t="s">
        <v>9</v>
      </c>
      <c r="G568" s="4">
        <v>8310.84</v>
      </c>
      <c r="H568">
        <f t="shared" si="8"/>
        <v>10479.377668393781</v>
      </c>
    </row>
    <row r="569" spans="1:8">
      <c r="A569" s="4">
        <v>43</v>
      </c>
      <c r="B569" s="5" t="s">
        <v>7</v>
      </c>
      <c r="C569" s="4">
        <v>30.1</v>
      </c>
      <c r="D569" s="4">
        <v>1</v>
      </c>
      <c r="E569" s="5" t="s">
        <v>8</v>
      </c>
      <c r="F569" s="5" t="s">
        <v>12</v>
      </c>
      <c r="G569" s="4">
        <v>6849.03</v>
      </c>
      <c r="H569">
        <f t="shared" si="8"/>
        <v>10482.190298313877</v>
      </c>
    </row>
    <row r="570" spans="1:8">
      <c r="A570" s="4">
        <v>43</v>
      </c>
      <c r="B570" s="5" t="s">
        <v>10</v>
      </c>
      <c r="C570" s="4">
        <v>20</v>
      </c>
      <c r="D570" s="4">
        <v>2</v>
      </c>
      <c r="E570" s="5" t="s">
        <v>11</v>
      </c>
      <c r="F570" s="5" t="s">
        <v>13</v>
      </c>
      <c r="G570" s="4">
        <v>19798.05</v>
      </c>
      <c r="H570">
        <f t="shared" si="8"/>
        <v>10486.908688311689</v>
      </c>
    </row>
    <row r="571" spans="1:8">
      <c r="A571" s="4">
        <v>43</v>
      </c>
      <c r="B571" s="5" t="s">
        <v>10</v>
      </c>
      <c r="C571" s="4">
        <v>26.9</v>
      </c>
      <c r="D571" s="4">
        <v>0</v>
      </c>
      <c r="E571" s="5" t="s">
        <v>11</v>
      </c>
      <c r="F571" s="5" t="s">
        <v>9</v>
      </c>
      <c r="G571" s="4">
        <v>21774.32</v>
      </c>
      <c r="H571">
        <f t="shared" si="8"/>
        <v>10474.800572171653</v>
      </c>
    </row>
    <row r="572" spans="1:8">
      <c r="A572" s="4">
        <v>43</v>
      </c>
      <c r="B572" s="5" t="s">
        <v>7</v>
      </c>
      <c r="C572" s="4">
        <v>23.2</v>
      </c>
      <c r="D572" s="4">
        <v>0</v>
      </c>
      <c r="E572" s="5" t="s">
        <v>8</v>
      </c>
      <c r="F572" s="5" t="s">
        <v>12</v>
      </c>
      <c r="G572" s="4">
        <v>6250.44</v>
      </c>
      <c r="H572">
        <f t="shared" si="8"/>
        <v>10460.08765625</v>
      </c>
    </row>
    <row r="573" spans="1:8">
      <c r="A573" s="4">
        <v>43</v>
      </c>
      <c r="B573" s="5" t="s">
        <v>7</v>
      </c>
      <c r="C573" s="4">
        <v>35</v>
      </c>
      <c r="D573" s="4">
        <v>1</v>
      </c>
      <c r="E573" s="5" t="s">
        <v>11</v>
      </c>
      <c r="F573" s="5" t="s">
        <v>13</v>
      </c>
      <c r="G573" s="4">
        <v>41034.22</v>
      </c>
      <c r="H573">
        <f t="shared" si="8"/>
        <v>10465.576114732727</v>
      </c>
    </row>
    <row r="574" spans="1:8">
      <c r="A574" s="4">
        <v>43</v>
      </c>
      <c r="B574" s="5" t="s">
        <v>7</v>
      </c>
      <c r="C574" s="4">
        <v>30.1</v>
      </c>
      <c r="D574" s="4">
        <v>3</v>
      </c>
      <c r="E574" s="5" t="s">
        <v>8</v>
      </c>
      <c r="F574" s="5" t="s">
        <v>9</v>
      </c>
      <c r="G574" s="4">
        <v>8410.0499999999993</v>
      </c>
      <c r="H574">
        <f t="shared" si="8"/>
        <v>10425.669268929503</v>
      </c>
    </row>
    <row r="575" spans="1:8">
      <c r="A575" s="4">
        <v>43</v>
      </c>
      <c r="B575" s="5" t="s">
        <v>7</v>
      </c>
      <c r="C575" s="4">
        <v>20.100000000000001</v>
      </c>
      <c r="D575" s="4">
        <v>2</v>
      </c>
      <c r="E575" s="5" t="s">
        <v>11</v>
      </c>
      <c r="F575" s="5" t="s">
        <v>14</v>
      </c>
      <c r="G575" s="4">
        <v>18767.740000000002</v>
      </c>
      <c r="H575">
        <f t="shared" si="8"/>
        <v>10428.304065359478</v>
      </c>
    </row>
    <row r="576" spans="1:8">
      <c r="A576" s="4">
        <v>43</v>
      </c>
      <c r="B576" s="5" t="s">
        <v>10</v>
      </c>
      <c r="C576" s="4">
        <v>24.7</v>
      </c>
      <c r="D576" s="4">
        <v>2</v>
      </c>
      <c r="E576" s="5" t="s">
        <v>11</v>
      </c>
      <c r="F576" s="5" t="s">
        <v>9</v>
      </c>
      <c r="G576" s="4">
        <v>21880.82</v>
      </c>
      <c r="H576">
        <f t="shared" si="8"/>
        <v>10417.388573298431</v>
      </c>
    </row>
    <row r="577" spans="1:8">
      <c r="A577" s="4">
        <v>43</v>
      </c>
      <c r="B577" s="5" t="s">
        <v>10</v>
      </c>
      <c r="C577" s="4">
        <v>25.1</v>
      </c>
      <c r="D577" s="4">
        <v>0</v>
      </c>
      <c r="E577" s="5" t="s">
        <v>8</v>
      </c>
      <c r="F577" s="5" t="s">
        <v>13</v>
      </c>
      <c r="G577" s="4">
        <v>7325.05</v>
      </c>
      <c r="H577">
        <f t="shared" si="8"/>
        <v>10402.364416775887</v>
      </c>
    </row>
    <row r="578" spans="1:8">
      <c r="A578" s="4">
        <v>43</v>
      </c>
      <c r="B578" s="5" t="s">
        <v>10</v>
      </c>
      <c r="C578" s="4">
        <v>32.6</v>
      </c>
      <c r="D578" s="4">
        <v>3</v>
      </c>
      <c r="E578" s="5" t="s">
        <v>11</v>
      </c>
      <c r="F578" s="5" t="s">
        <v>14</v>
      </c>
      <c r="G578" s="4">
        <v>40941.29</v>
      </c>
      <c r="H578">
        <f t="shared" si="8"/>
        <v>10406.402887139109</v>
      </c>
    </row>
    <row r="579" spans="1:8">
      <c r="A579" s="4">
        <v>43</v>
      </c>
      <c r="B579" s="5" t="s">
        <v>10</v>
      </c>
      <c r="C579" s="4">
        <v>34.6</v>
      </c>
      <c r="D579" s="4">
        <v>1</v>
      </c>
      <c r="E579" s="5" t="s">
        <v>8</v>
      </c>
      <c r="F579" s="5" t="s">
        <v>9</v>
      </c>
      <c r="G579" s="4">
        <v>7727.25</v>
      </c>
      <c r="H579">
        <f t="shared" ref="H579:H642" si="9">AVERAGE(G579:G1916)</f>
        <v>10366.278199737189</v>
      </c>
    </row>
    <row r="580" spans="1:8">
      <c r="A580" s="4">
        <v>43</v>
      </c>
      <c r="B580" s="5" t="s">
        <v>10</v>
      </c>
      <c r="C580" s="4">
        <v>26.7</v>
      </c>
      <c r="D580" s="4">
        <v>2</v>
      </c>
      <c r="E580" s="5" t="s">
        <v>11</v>
      </c>
      <c r="F580" s="5" t="s">
        <v>12</v>
      </c>
      <c r="G580" s="4">
        <v>22478.6</v>
      </c>
      <c r="H580">
        <f t="shared" si="9"/>
        <v>10369.75060526316</v>
      </c>
    </row>
    <row r="581" spans="1:8">
      <c r="A581" s="4">
        <v>43</v>
      </c>
      <c r="B581" s="5" t="s">
        <v>10</v>
      </c>
      <c r="C581" s="4">
        <v>25.3</v>
      </c>
      <c r="D581" s="4">
        <v>1</v>
      </c>
      <c r="E581" s="5" t="s">
        <v>11</v>
      </c>
      <c r="F581" s="5" t="s">
        <v>13</v>
      </c>
      <c r="G581" s="4">
        <v>21771.34</v>
      </c>
      <c r="H581">
        <f t="shared" si="9"/>
        <v>10353.796916996051</v>
      </c>
    </row>
    <row r="582" spans="1:8">
      <c r="A582" s="4">
        <v>43</v>
      </c>
      <c r="B582" s="5" t="s">
        <v>10</v>
      </c>
      <c r="C582" s="4">
        <v>29.9</v>
      </c>
      <c r="D582" s="4">
        <v>1</v>
      </c>
      <c r="E582" s="5" t="s">
        <v>8</v>
      </c>
      <c r="F582" s="5" t="s">
        <v>12</v>
      </c>
      <c r="G582" s="4">
        <v>7337.75</v>
      </c>
      <c r="H582">
        <f t="shared" si="9"/>
        <v>10338.734195250663</v>
      </c>
    </row>
    <row r="583" spans="1:8">
      <c r="A583" s="4">
        <v>43</v>
      </c>
      <c r="B583" s="5" t="s">
        <v>7</v>
      </c>
      <c r="C583" s="4">
        <v>25.5</v>
      </c>
      <c r="D583" s="4">
        <v>5</v>
      </c>
      <c r="E583" s="5" t="s">
        <v>8</v>
      </c>
      <c r="F583" s="5" t="s">
        <v>14</v>
      </c>
      <c r="G583" s="4">
        <v>14478.33</v>
      </c>
      <c r="H583">
        <f t="shared" si="9"/>
        <v>10342.698507265526</v>
      </c>
    </row>
    <row r="584" spans="1:8">
      <c r="A584" s="4">
        <v>43</v>
      </c>
      <c r="B584" s="5" t="s">
        <v>7</v>
      </c>
      <c r="C584" s="4">
        <v>27.8</v>
      </c>
      <c r="D584" s="4">
        <v>0</v>
      </c>
      <c r="E584" s="5" t="s">
        <v>11</v>
      </c>
      <c r="F584" s="5" t="s">
        <v>12</v>
      </c>
      <c r="G584" s="4">
        <v>37829.72</v>
      </c>
      <c r="H584">
        <f t="shared" si="9"/>
        <v>10337.228095238101</v>
      </c>
    </row>
    <row r="585" spans="1:8">
      <c r="A585" s="4">
        <v>42</v>
      </c>
      <c r="B585" s="5" t="s">
        <v>10</v>
      </c>
      <c r="C585" s="4">
        <v>23.4</v>
      </c>
      <c r="D585" s="4">
        <v>0</v>
      </c>
      <c r="E585" s="5" t="s">
        <v>11</v>
      </c>
      <c r="F585" s="5" t="s">
        <v>13</v>
      </c>
      <c r="G585" s="4">
        <v>19964.75</v>
      </c>
      <c r="H585">
        <f t="shared" si="9"/>
        <v>10300.8141986755</v>
      </c>
    </row>
    <row r="586" spans="1:8">
      <c r="A586" s="4">
        <v>42</v>
      </c>
      <c r="B586" s="5" t="s">
        <v>10</v>
      </c>
      <c r="C586" s="4">
        <v>26.6</v>
      </c>
      <c r="D586" s="4">
        <v>0</v>
      </c>
      <c r="E586" s="5" t="s">
        <v>11</v>
      </c>
      <c r="F586" s="5" t="s">
        <v>9</v>
      </c>
      <c r="G586" s="4">
        <v>21348.71</v>
      </c>
      <c r="H586">
        <f t="shared" si="9"/>
        <v>10287.997307692311</v>
      </c>
    </row>
    <row r="587" spans="1:8">
      <c r="A587" s="4">
        <v>42</v>
      </c>
      <c r="B587" s="5" t="s">
        <v>7</v>
      </c>
      <c r="C587" s="4">
        <v>24.6</v>
      </c>
      <c r="D587" s="4">
        <v>0</v>
      </c>
      <c r="E587" s="5" t="s">
        <v>11</v>
      </c>
      <c r="F587" s="5" t="s">
        <v>14</v>
      </c>
      <c r="G587" s="4">
        <v>19515.54</v>
      </c>
      <c r="H587">
        <f t="shared" si="9"/>
        <v>10273.308446215144</v>
      </c>
    </row>
    <row r="588" spans="1:8">
      <c r="A588" s="4">
        <v>42</v>
      </c>
      <c r="B588" s="5" t="s">
        <v>10</v>
      </c>
      <c r="C588" s="4">
        <v>36.200000000000003</v>
      </c>
      <c r="D588" s="4">
        <v>1</v>
      </c>
      <c r="E588" s="5" t="s">
        <v>8</v>
      </c>
      <c r="F588" s="5" t="s">
        <v>9</v>
      </c>
      <c r="G588" s="4">
        <v>7443.64</v>
      </c>
      <c r="H588">
        <f t="shared" si="9"/>
        <v>10261.018244680854</v>
      </c>
    </row>
    <row r="589" spans="1:8">
      <c r="A589" s="4">
        <v>42</v>
      </c>
      <c r="B589" s="5" t="s">
        <v>10</v>
      </c>
      <c r="C589" s="4">
        <v>25</v>
      </c>
      <c r="D589" s="4">
        <v>2</v>
      </c>
      <c r="E589" s="5" t="s">
        <v>8</v>
      </c>
      <c r="F589" s="5" t="s">
        <v>9</v>
      </c>
      <c r="G589" s="4">
        <v>8017.06</v>
      </c>
      <c r="H589">
        <f t="shared" si="9"/>
        <v>10264.769747003998</v>
      </c>
    </row>
    <row r="590" spans="1:8">
      <c r="A590" s="4">
        <v>42</v>
      </c>
      <c r="B590" s="5" t="s">
        <v>10</v>
      </c>
      <c r="C590" s="4">
        <v>33.200000000000003</v>
      </c>
      <c r="D590" s="4">
        <v>1</v>
      </c>
      <c r="E590" s="5" t="s">
        <v>8</v>
      </c>
      <c r="F590" s="5" t="s">
        <v>13</v>
      </c>
      <c r="G590" s="4">
        <v>7639.42</v>
      </c>
      <c r="H590">
        <f t="shared" si="9"/>
        <v>10267.766693333337</v>
      </c>
    </row>
    <row r="591" spans="1:8">
      <c r="A591" s="4">
        <v>42</v>
      </c>
      <c r="B591" s="5" t="s">
        <v>7</v>
      </c>
      <c r="C591" s="4">
        <v>26.9</v>
      </c>
      <c r="D591" s="4">
        <v>0</v>
      </c>
      <c r="E591" s="5" t="s">
        <v>8</v>
      </c>
      <c r="F591" s="5" t="s">
        <v>12</v>
      </c>
      <c r="G591" s="4">
        <v>5969.72</v>
      </c>
      <c r="H591">
        <f t="shared" si="9"/>
        <v>10271.275834445931</v>
      </c>
    </row>
    <row r="592" spans="1:8">
      <c r="A592" s="4">
        <v>42</v>
      </c>
      <c r="B592" s="5" t="s">
        <v>7</v>
      </c>
      <c r="C592" s="4">
        <v>30</v>
      </c>
      <c r="D592" s="4">
        <v>0</v>
      </c>
      <c r="E592" s="5" t="s">
        <v>11</v>
      </c>
      <c r="F592" s="5" t="s">
        <v>12</v>
      </c>
      <c r="G592" s="4">
        <v>22144.03</v>
      </c>
      <c r="H592">
        <f t="shared" si="9"/>
        <v>10277.026577540111</v>
      </c>
    </row>
    <row r="593" spans="1:8">
      <c r="A593" s="4">
        <v>42</v>
      </c>
      <c r="B593" s="5" t="s">
        <v>7</v>
      </c>
      <c r="C593" s="4">
        <v>26.1</v>
      </c>
      <c r="D593" s="4">
        <v>1</v>
      </c>
      <c r="E593" s="5" t="s">
        <v>11</v>
      </c>
      <c r="F593" s="5" t="s">
        <v>14</v>
      </c>
      <c r="G593" s="4">
        <v>38245.589999999997</v>
      </c>
      <c r="H593">
        <f t="shared" si="9"/>
        <v>10261.140361445787</v>
      </c>
    </row>
    <row r="594" spans="1:8">
      <c r="A594" s="4">
        <v>42</v>
      </c>
      <c r="B594" s="5" t="s">
        <v>10</v>
      </c>
      <c r="C594" s="4">
        <v>29.5</v>
      </c>
      <c r="D594" s="4">
        <v>2</v>
      </c>
      <c r="E594" s="5" t="s">
        <v>8</v>
      </c>
      <c r="F594" s="5" t="s">
        <v>14</v>
      </c>
      <c r="G594" s="4">
        <v>7640.31</v>
      </c>
      <c r="H594">
        <f t="shared" si="9"/>
        <v>10223.62769436998</v>
      </c>
    </row>
    <row r="595" spans="1:8">
      <c r="A595" s="4">
        <v>42</v>
      </c>
      <c r="B595" s="5" t="s">
        <v>7</v>
      </c>
      <c r="C595" s="4">
        <v>28.3</v>
      </c>
      <c r="D595" s="4">
        <v>3</v>
      </c>
      <c r="E595" s="5" t="s">
        <v>11</v>
      </c>
      <c r="F595" s="5" t="s">
        <v>9</v>
      </c>
      <c r="G595" s="4">
        <v>32787.46</v>
      </c>
      <c r="H595">
        <f t="shared" si="9"/>
        <v>10227.095234899336</v>
      </c>
    </row>
    <row r="596" spans="1:8">
      <c r="A596" s="4">
        <v>42</v>
      </c>
      <c r="B596" s="5" t="s">
        <v>7</v>
      </c>
      <c r="C596" s="4">
        <v>26.1</v>
      </c>
      <c r="D596" s="4">
        <v>2</v>
      </c>
      <c r="E596" s="5" t="s">
        <v>8</v>
      </c>
      <c r="F596" s="5" t="s">
        <v>13</v>
      </c>
      <c r="G596" s="4">
        <v>7729.65</v>
      </c>
      <c r="H596">
        <f t="shared" si="9"/>
        <v>10196.772163978503</v>
      </c>
    </row>
    <row r="597" spans="1:8">
      <c r="A597" s="4">
        <v>42</v>
      </c>
      <c r="B597" s="5" t="s">
        <v>10</v>
      </c>
      <c r="C597" s="4">
        <v>29</v>
      </c>
      <c r="D597" s="4">
        <v>1</v>
      </c>
      <c r="E597" s="5" t="s">
        <v>8</v>
      </c>
      <c r="F597" s="5" t="s">
        <v>12</v>
      </c>
      <c r="G597" s="4">
        <v>7050.64</v>
      </c>
      <c r="H597">
        <f t="shared" si="9"/>
        <v>10200.092651413199</v>
      </c>
    </row>
    <row r="598" spans="1:8">
      <c r="A598" s="4">
        <v>42</v>
      </c>
      <c r="B598" s="5" t="s">
        <v>10</v>
      </c>
      <c r="C598" s="4">
        <v>26.2</v>
      </c>
      <c r="D598" s="4">
        <v>1</v>
      </c>
      <c r="E598" s="5" t="s">
        <v>8</v>
      </c>
      <c r="F598" s="5" t="s">
        <v>14</v>
      </c>
      <c r="G598" s="4">
        <v>7046.72</v>
      </c>
      <c r="H598">
        <f t="shared" si="9"/>
        <v>10204.337196765508</v>
      </c>
    </row>
    <row r="599" spans="1:8">
      <c r="A599" s="4">
        <v>42</v>
      </c>
      <c r="B599" s="5" t="s">
        <v>7</v>
      </c>
      <c r="C599" s="4">
        <v>36</v>
      </c>
      <c r="D599" s="4">
        <v>2</v>
      </c>
      <c r="E599" s="5" t="s">
        <v>8</v>
      </c>
      <c r="F599" s="5" t="s">
        <v>14</v>
      </c>
      <c r="G599" s="4">
        <v>7160.33</v>
      </c>
      <c r="H599">
        <f t="shared" si="9"/>
        <v>10208.598488529024</v>
      </c>
    </row>
    <row r="600" spans="1:8">
      <c r="A600" s="4">
        <v>42</v>
      </c>
      <c r="B600" s="5" t="s">
        <v>7</v>
      </c>
      <c r="C600" s="4">
        <v>24.9</v>
      </c>
      <c r="D600" s="4">
        <v>0</v>
      </c>
      <c r="E600" s="5" t="s">
        <v>8</v>
      </c>
      <c r="F600" s="5" t="s">
        <v>14</v>
      </c>
      <c r="G600" s="4">
        <v>5966.89</v>
      </c>
      <c r="H600">
        <f t="shared" si="9"/>
        <v>10212.717770270277</v>
      </c>
    </row>
    <row r="601" spans="1:8">
      <c r="A601" s="4">
        <v>42</v>
      </c>
      <c r="B601" s="5" t="s">
        <v>7</v>
      </c>
      <c r="C601" s="4">
        <v>35.799999999999997</v>
      </c>
      <c r="D601" s="4">
        <v>2</v>
      </c>
      <c r="E601" s="5" t="s">
        <v>8</v>
      </c>
      <c r="F601" s="5" t="s">
        <v>12</v>
      </c>
      <c r="G601" s="4">
        <v>7160.09</v>
      </c>
      <c r="H601">
        <f t="shared" si="9"/>
        <v>10218.463139377545</v>
      </c>
    </row>
    <row r="602" spans="1:8">
      <c r="A602" s="4">
        <v>42</v>
      </c>
      <c r="B602" s="5" t="s">
        <v>7</v>
      </c>
      <c r="C602" s="4">
        <v>31.3</v>
      </c>
      <c r="D602" s="4">
        <v>0</v>
      </c>
      <c r="E602" s="5" t="s">
        <v>8</v>
      </c>
      <c r="F602" s="5" t="s">
        <v>9</v>
      </c>
      <c r="G602" s="4">
        <v>6358.78</v>
      </c>
      <c r="H602">
        <f t="shared" si="9"/>
        <v>10222.607276422774</v>
      </c>
    </row>
    <row r="603" spans="1:8">
      <c r="A603" s="4">
        <v>42</v>
      </c>
      <c r="B603" s="5" t="s">
        <v>10</v>
      </c>
      <c r="C603" s="4">
        <v>25.3</v>
      </c>
      <c r="D603" s="4">
        <v>1</v>
      </c>
      <c r="E603" s="5" t="s">
        <v>8</v>
      </c>
      <c r="F603" s="5" t="s">
        <v>12</v>
      </c>
      <c r="G603" s="4">
        <v>7045.5</v>
      </c>
      <c r="H603">
        <f t="shared" si="9"/>
        <v>10227.849918588881</v>
      </c>
    </row>
    <row r="604" spans="1:8">
      <c r="A604" s="4">
        <v>42</v>
      </c>
      <c r="B604" s="5" t="s">
        <v>7</v>
      </c>
      <c r="C604" s="4">
        <v>34.1</v>
      </c>
      <c r="D604" s="4">
        <v>0</v>
      </c>
      <c r="E604" s="5" t="s">
        <v>8</v>
      </c>
      <c r="F604" s="5" t="s">
        <v>12</v>
      </c>
      <c r="G604" s="4">
        <v>5979.73</v>
      </c>
      <c r="H604">
        <f t="shared" si="9"/>
        <v>10232.173763586965</v>
      </c>
    </row>
    <row r="605" spans="1:8">
      <c r="A605" s="4">
        <v>42</v>
      </c>
      <c r="B605" s="5" t="s">
        <v>10</v>
      </c>
      <c r="C605" s="4">
        <v>41.3</v>
      </c>
      <c r="D605" s="4">
        <v>1</v>
      </c>
      <c r="E605" s="5" t="s">
        <v>8</v>
      </c>
      <c r="F605" s="5" t="s">
        <v>13</v>
      </c>
      <c r="G605" s="4">
        <v>7650.77</v>
      </c>
      <c r="H605">
        <f t="shared" si="9"/>
        <v>10237.959401360553</v>
      </c>
    </row>
    <row r="606" spans="1:8">
      <c r="A606" s="4">
        <v>42</v>
      </c>
      <c r="B606" s="5" t="s">
        <v>7</v>
      </c>
      <c r="C606" s="4">
        <v>37.200000000000003</v>
      </c>
      <c r="D606" s="4">
        <v>2</v>
      </c>
      <c r="E606" s="5" t="s">
        <v>8</v>
      </c>
      <c r="F606" s="5" t="s">
        <v>14</v>
      </c>
      <c r="G606" s="4">
        <v>7162.01</v>
      </c>
      <c r="H606">
        <f t="shared" si="9"/>
        <v>10241.484182561317</v>
      </c>
    </row>
    <row r="607" spans="1:8">
      <c r="A607" s="4">
        <v>42</v>
      </c>
      <c r="B607" s="5" t="s">
        <v>10</v>
      </c>
      <c r="C607" s="4">
        <v>37.9</v>
      </c>
      <c r="D607" s="4">
        <v>0</v>
      </c>
      <c r="E607" s="5" t="s">
        <v>8</v>
      </c>
      <c r="F607" s="5" t="s">
        <v>12</v>
      </c>
      <c r="G607" s="4">
        <v>6474.01</v>
      </c>
      <c r="H607">
        <f t="shared" si="9"/>
        <v>10245.68537517054</v>
      </c>
    </row>
    <row r="608" spans="1:8">
      <c r="A608" s="4">
        <v>42</v>
      </c>
      <c r="B608" s="5" t="s">
        <v>7</v>
      </c>
      <c r="C608" s="4">
        <v>24.6</v>
      </c>
      <c r="D608" s="4">
        <v>2</v>
      </c>
      <c r="E608" s="5" t="s">
        <v>11</v>
      </c>
      <c r="F608" s="5" t="s">
        <v>13</v>
      </c>
      <c r="G608" s="4">
        <v>21259.38</v>
      </c>
      <c r="H608">
        <f t="shared" si="9"/>
        <v>10250.837937158478</v>
      </c>
    </row>
    <row r="609" spans="1:8">
      <c r="A609" s="4">
        <v>42</v>
      </c>
      <c r="B609" s="5" t="s">
        <v>7</v>
      </c>
      <c r="C609" s="4">
        <v>26.3</v>
      </c>
      <c r="D609" s="4">
        <v>1</v>
      </c>
      <c r="E609" s="5" t="s">
        <v>8</v>
      </c>
      <c r="F609" s="5" t="s">
        <v>9</v>
      </c>
      <c r="G609" s="4">
        <v>6940.91</v>
      </c>
      <c r="H609">
        <f t="shared" si="9"/>
        <v>10235.778372093029</v>
      </c>
    </row>
    <row r="610" spans="1:8">
      <c r="A610" s="4">
        <v>42</v>
      </c>
      <c r="B610" s="5" t="s">
        <v>10</v>
      </c>
      <c r="C610" s="4">
        <v>40.4</v>
      </c>
      <c r="D610" s="4">
        <v>2</v>
      </c>
      <c r="E610" s="5" t="s">
        <v>11</v>
      </c>
      <c r="F610" s="5" t="s">
        <v>14</v>
      </c>
      <c r="G610" s="4">
        <v>43896.38</v>
      </c>
      <c r="H610">
        <f t="shared" si="9"/>
        <v>10240.291890410965</v>
      </c>
    </row>
    <row r="611" spans="1:8">
      <c r="A611" s="4">
        <v>42</v>
      </c>
      <c r="B611" s="5" t="s">
        <v>10</v>
      </c>
      <c r="C611" s="4">
        <v>32.9</v>
      </c>
      <c r="D611" s="4">
        <v>0</v>
      </c>
      <c r="E611" s="5" t="s">
        <v>8</v>
      </c>
      <c r="F611" s="5" t="s">
        <v>13</v>
      </c>
      <c r="G611" s="4">
        <v>7050.02</v>
      </c>
      <c r="H611">
        <f t="shared" si="9"/>
        <v>10194.124417009607</v>
      </c>
    </row>
    <row r="612" spans="1:8">
      <c r="A612" s="4">
        <v>41</v>
      </c>
      <c r="B612" s="5" t="s">
        <v>7</v>
      </c>
      <c r="C612" s="4">
        <v>21.8</v>
      </c>
      <c r="D612" s="4">
        <v>1</v>
      </c>
      <c r="E612" s="5" t="s">
        <v>8</v>
      </c>
      <c r="F612" s="5" t="s">
        <v>14</v>
      </c>
      <c r="G612" s="4">
        <v>6272.48</v>
      </c>
      <c r="H612">
        <f t="shared" si="9"/>
        <v>10198.443241758247</v>
      </c>
    </row>
    <row r="613" spans="1:8">
      <c r="A613" s="4">
        <v>41</v>
      </c>
      <c r="B613" s="5" t="s">
        <v>10</v>
      </c>
      <c r="C613" s="4">
        <v>33</v>
      </c>
      <c r="D613" s="4">
        <v>0</v>
      </c>
      <c r="E613" s="5" t="s">
        <v>8</v>
      </c>
      <c r="F613" s="5" t="s">
        <v>9</v>
      </c>
      <c r="G613" s="4">
        <v>6571.02</v>
      </c>
      <c r="H613">
        <f t="shared" si="9"/>
        <v>10203.843466299868</v>
      </c>
    </row>
    <row r="614" spans="1:8">
      <c r="A614" s="4">
        <v>41</v>
      </c>
      <c r="B614" s="5" t="s">
        <v>10</v>
      </c>
      <c r="C614" s="4">
        <v>31.6</v>
      </c>
      <c r="D614" s="4">
        <v>0</v>
      </c>
      <c r="E614" s="5" t="s">
        <v>8</v>
      </c>
      <c r="F614" s="5" t="s">
        <v>12</v>
      </c>
      <c r="G614" s="4">
        <v>6186.13</v>
      </c>
      <c r="H614">
        <f t="shared" si="9"/>
        <v>10208.847355371905</v>
      </c>
    </row>
    <row r="615" spans="1:8">
      <c r="A615" s="4">
        <v>41</v>
      </c>
      <c r="B615" s="5" t="s">
        <v>10</v>
      </c>
      <c r="C615" s="4">
        <v>33.200000000000003</v>
      </c>
      <c r="D615" s="4">
        <v>3</v>
      </c>
      <c r="E615" s="5" t="s">
        <v>8</v>
      </c>
      <c r="F615" s="5" t="s">
        <v>13</v>
      </c>
      <c r="G615" s="4">
        <v>8538.2900000000009</v>
      </c>
      <c r="H615">
        <f t="shared" si="9"/>
        <v>10214.395931034487</v>
      </c>
    </row>
    <row r="616" spans="1:8">
      <c r="A616" s="4">
        <v>41</v>
      </c>
      <c r="B616" s="5" t="s">
        <v>10</v>
      </c>
      <c r="C616" s="4">
        <v>32.200000000000003</v>
      </c>
      <c r="D616" s="4">
        <v>1</v>
      </c>
      <c r="E616" s="5" t="s">
        <v>8</v>
      </c>
      <c r="F616" s="5" t="s">
        <v>12</v>
      </c>
      <c r="G616" s="4">
        <v>6775.96</v>
      </c>
      <c r="H616">
        <f t="shared" si="9"/>
        <v>10216.710994475143</v>
      </c>
    </row>
    <row r="617" spans="1:8">
      <c r="A617" s="4">
        <v>41</v>
      </c>
      <c r="B617" s="5" t="s">
        <v>10</v>
      </c>
      <c r="C617" s="4">
        <v>37.1</v>
      </c>
      <c r="D617" s="4">
        <v>2</v>
      </c>
      <c r="E617" s="5" t="s">
        <v>8</v>
      </c>
      <c r="F617" s="5" t="s">
        <v>12</v>
      </c>
      <c r="G617" s="4">
        <v>7371.77</v>
      </c>
      <c r="H617">
        <f t="shared" si="9"/>
        <v>10221.469986168746</v>
      </c>
    </row>
    <row r="618" spans="1:8">
      <c r="A618" s="4">
        <v>41</v>
      </c>
      <c r="B618" s="5" t="s">
        <v>10</v>
      </c>
      <c r="C618" s="4">
        <v>31.6</v>
      </c>
      <c r="D618" s="4">
        <v>1</v>
      </c>
      <c r="E618" s="5" t="s">
        <v>8</v>
      </c>
      <c r="F618" s="5" t="s">
        <v>13</v>
      </c>
      <c r="G618" s="4">
        <v>7358.18</v>
      </c>
      <c r="H618">
        <f t="shared" si="9"/>
        <v>10225.416939058177</v>
      </c>
    </row>
    <row r="619" spans="1:8">
      <c r="A619" s="4">
        <v>41</v>
      </c>
      <c r="B619" s="5" t="s">
        <v>7</v>
      </c>
      <c r="C619" s="4">
        <v>37.1</v>
      </c>
      <c r="D619" s="4">
        <v>2</v>
      </c>
      <c r="E619" s="5" t="s">
        <v>8</v>
      </c>
      <c r="F619" s="5" t="s">
        <v>9</v>
      </c>
      <c r="G619" s="4">
        <v>7265.7</v>
      </c>
      <c r="H619">
        <f t="shared" si="9"/>
        <v>10229.393689320394</v>
      </c>
    </row>
    <row r="620" spans="1:8">
      <c r="A620" s="4">
        <v>41</v>
      </c>
      <c r="B620" s="5" t="s">
        <v>10</v>
      </c>
      <c r="C620" s="4">
        <v>33.1</v>
      </c>
      <c r="D620" s="4">
        <v>2</v>
      </c>
      <c r="E620" s="5" t="s">
        <v>8</v>
      </c>
      <c r="F620" s="5" t="s">
        <v>9</v>
      </c>
      <c r="G620" s="4">
        <v>7749.16</v>
      </c>
      <c r="H620">
        <f t="shared" si="9"/>
        <v>10233.50993055556</v>
      </c>
    </row>
    <row r="621" spans="1:8">
      <c r="A621" s="4">
        <v>41</v>
      </c>
      <c r="B621" s="5" t="s">
        <v>7</v>
      </c>
      <c r="C621" s="4">
        <v>30.6</v>
      </c>
      <c r="D621" s="4">
        <v>2</v>
      </c>
      <c r="E621" s="5" t="s">
        <v>8</v>
      </c>
      <c r="F621" s="5" t="s">
        <v>9</v>
      </c>
      <c r="G621" s="4">
        <v>7256.72</v>
      </c>
      <c r="H621">
        <f t="shared" si="9"/>
        <v>10236.965215577196</v>
      </c>
    </row>
    <row r="622" spans="1:8">
      <c r="A622" s="4">
        <v>41</v>
      </c>
      <c r="B622" s="5" t="s">
        <v>7</v>
      </c>
      <c r="C622" s="4">
        <v>40.299999999999997</v>
      </c>
      <c r="D622" s="4">
        <v>0</v>
      </c>
      <c r="E622" s="5" t="s">
        <v>8</v>
      </c>
      <c r="F622" s="5" t="s">
        <v>14</v>
      </c>
      <c r="G622" s="4">
        <v>5709.16</v>
      </c>
      <c r="H622">
        <f t="shared" si="9"/>
        <v>10241.115974930366</v>
      </c>
    </row>
    <row r="623" spans="1:8">
      <c r="A623" s="4">
        <v>41</v>
      </c>
      <c r="B623" s="5" t="s">
        <v>10</v>
      </c>
      <c r="C623" s="4">
        <v>31</v>
      </c>
      <c r="D623" s="4">
        <v>0</v>
      </c>
      <c r="E623" s="5" t="s">
        <v>8</v>
      </c>
      <c r="F623" s="5" t="s">
        <v>14</v>
      </c>
      <c r="G623" s="4">
        <v>6185.32</v>
      </c>
      <c r="H623">
        <f t="shared" si="9"/>
        <v>10247.436694560674</v>
      </c>
    </row>
    <row r="624" spans="1:8">
      <c r="A624" s="4">
        <v>41</v>
      </c>
      <c r="B624" s="5" t="s">
        <v>7</v>
      </c>
      <c r="C624" s="4">
        <v>35.799999999999997</v>
      </c>
      <c r="D624" s="4">
        <v>1</v>
      </c>
      <c r="E624" s="5" t="s">
        <v>11</v>
      </c>
      <c r="F624" s="5" t="s">
        <v>14</v>
      </c>
      <c r="G624" s="4">
        <v>40273.65</v>
      </c>
      <c r="H624">
        <f t="shared" si="9"/>
        <v>10253.110041899447</v>
      </c>
    </row>
    <row r="625" spans="1:8">
      <c r="A625" s="4">
        <v>41</v>
      </c>
      <c r="B625" s="5" t="s">
        <v>7</v>
      </c>
      <c r="C625" s="4">
        <v>28.4</v>
      </c>
      <c r="D625" s="4">
        <v>1</v>
      </c>
      <c r="E625" s="5" t="s">
        <v>8</v>
      </c>
      <c r="F625" s="5" t="s">
        <v>9</v>
      </c>
      <c r="G625" s="4">
        <v>6664.69</v>
      </c>
      <c r="H625">
        <f t="shared" si="9"/>
        <v>10211.123272727278</v>
      </c>
    </row>
    <row r="626" spans="1:8">
      <c r="A626" s="4">
        <v>41</v>
      </c>
      <c r="B626" s="5" t="s">
        <v>10</v>
      </c>
      <c r="C626" s="4">
        <v>36.1</v>
      </c>
      <c r="D626" s="4">
        <v>1</v>
      </c>
      <c r="E626" s="5" t="s">
        <v>8</v>
      </c>
      <c r="F626" s="5" t="s">
        <v>14</v>
      </c>
      <c r="G626" s="4">
        <v>6781.35</v>
      </c>
      <c r="H626">
        <f t="shared" si="9"/>
        <v>10216.09026610645</v>
      </c>
    </row>
    <row r="627" spans="1:8">
      <c r="A627" s="4">
        <v>41</v>
      </c>
      <c r="B627" s="5" t="s">
        <v>7</v>
      </c>
      <c r="C627" s="4">
        <v>34.200000000000003</v>
      </c>
      <c r="D627" s="4">
        <v>2</v>
      </c>
      <c r="E627" s="5" t="s">
        <v>8</v>
      </c>
      <c r="F627" s="5" t="s">
        <v>9</v>
      </c>
      <c r="G627" s="4">
        <v>7261.74</v>
      </c>
      <c r="H627">
        <f t="shared" si="9"/>
        <v>10220.907573632547</v>
      </c>
    </row>
    <row r="628" spans="1:8">
      <c r="A628" s="4">
        <v>41</v>
      </c>
      <c r="B628" s="5" t="s">
        <v>7</v>
      </c>
      <c r="C628" s="4">
        <v>30.8</v>
      </c>
      <c r="D628" s="4">
        <v>3</v>
      </c>
      <c r="E628" s="5" t="s">
        <v>11</v>
      </c>
      <c r="F628" s="5" t="s">
        <v>13</v>
      </c>
      <c r="G628" s="4">
        <v>39597.410000000003</v>
      </c>
      <c r="H628">
        <f t="shared" si="9"/>
        <v>10225.063707865176</v>
      </c>
    </row>
    <row r="629" spans="1:8">
      <c r="A629" s="4">
        <v>41</v>
      </c>
      <c r="B629" s="5" t="s">
        <v>7</v>
      </c>
      <c r="C629" s="4">
        <v>28.8</v>
      </c>
      <c r="D629" s="4">
        <v>1</v>
      </c>
      <c r="E629" s="5" t="s">
        <v>8</v>
      </c>
      <c r="F629" s="5" t="s">
        <v>12</v>
      </c>
      <c r="G629" s="4">
        <v>6282.24</v>
      </c>
      <c r="H629">
        <f t="shared" si="9"/>
        <v>10183.752390998601</v>
      </c>
    </row>
    <row r="630" spans="1:8">
      <c r="A630" s="4">
        <v>41</v>
      </c>
      <c r="B630" s="5" t="s">
        <v>7</v>
      </c>
      <c r="C630" s="4">
        <v>34.200000000000003</v>
      </c>
      <c r="D630" s="4">
        <v>1</v>
      </c>
      <c r="E630" s="5" t="s">
        <v>8</v>
      </c>
      <c r="F630" s="5" t="s">
        <v>14</v>
      </c>
      <c r="G630" s="4">
        <v>6289.75</v>
      </c>
      <c r="H630">
        <f t="shared" si="9"/>
        <v>10189.247478873247</v>
      </c>
    </row>
    <row r="631" spans="1:8">
      <c r="A631" s="4">
        <v>41</v>
      </c>
      <c r="B631" s="5" t="s">
        <v>7</v>
      </c>
      <c r="C631" s="4">
        <v>29.6</v>
      </c>
      <c r="D631" s="4">
        <v>5</v>
      </c>
      <c r="E631" s="5" t="s">
        <v>8</v>
      </c>
      <c r="F631" s="5" t="s">
        <v>13</v>
      </c>
      <c r="G631" s="4">
        <v>9222.4</v>
      </c>
      <c r="H631">
        <f t="shared" si="9"/>
        <v>10194.747475317356</v>
      </c>
    </row>
    <row r="632" spans="1:8">
      <c r="A632" s="4">
        <v>41</v>
      </c>
      <c r="B632" s="5" t="s">
        <v>10</v>
      </c>
      <c r="C632" s="4">
        <v>32.6</v>
      </c>
      <c r="D632" s="4">
        <v>3</v>
      </c>
      <c r="E632" s="5" t="s">
        <v>8</v>
      </c>
      <c r="F632" s="5" t="s">
        <v>12</v>
      </c>
      <c r="G632" s="4">
        <v>7954.52</v>
      </c>
      <c r="H632">
        <f t="shared" si="9"/>
        <v>10196.120847457634</v>
      </c>
    </row>
    <row r="633" spans="1:8">
      <c r="A633" s="4">
        <v>41</v>
      </c>
      <c r="B633" s="5" t="s">
        <v>10</v>
      </c>
      <c r="C633" s="4">
        <v>28.3</v>
      </c>
      <c r="D633" s="4">
        <v>1</v>
      </c>
      <c r="E633" s="5" t="s">
        <v>8</v>
      </c>
      <c r="F633" s="5" t="s">
        <v>9</v>
      </c>
      <c r="G633" s="4">
        <v>7153.55</v>
      </c>
      <c r="H633">
        <f t="shared" si="9"/>
        <v>10199.291428571436</v>
      </c>
    </row>
    <row r="634" spans="1:8">
      <c r="A634" s="4">
        <v>41</v>
      </c>
      <c r="B634" s="5" t="s">
        <v>10</v>
      </c>
      <c r="C634" s="4">
        <v>21.8</v>
      </c>
      <c r="D634" s="4">
        <v>1</v>
      </c>
      <c r="E634" s="5" t="s">
        <v>8</v>
      </c>
      <c r="F634" s="5" t="s">
        <v>13</v>
      </c>
      <c r="G634" s="4">
        <v>13725.47</v>
      </c>
      <c r="H634">
        <f t="shared" si="9"/>
        <v>10203.605509915022</v>
      </c>
    </row>
    <row r="635" spans="1:8">
      <c r="A635" s="4">
        <v>41</v>
      </c>
      <c r="B635" s="5" t="s">
        <v>7</v>
      </c>
      <c r="C635" s="4">
        <v>33.6</v>
      </c>
      <c r="D635" s="4">
        <v>0</v>
      </c>
      <c r="E635" s="5" t="s">
        <v>8</v>
      </c>
      <c r="F635" s="5" t="s">
        <v>14</v>
      </c>
      <c r="G635" s="4">
        <v>5699.84</v>
      </c>
      <c r="H635">
        <f t="shared" si="9"/>
        <v>10198.609957446815</v>
      </c>
    </row>
    <row r="636" spans="1:8">
      <c r="A636" s="4">
        <v>41</v>
      </c>
      <c r="B636" s="5" t="s">
        <v>7</v>
      </c>
      <c r="C636" s="4">
        <v>23.9</v>
      </c>
      <c r="D636" s="4">
        <v>1</v>
      </c>
      <c r="E636" s="5" t="s">
        <v>8</v>
      </c>
      <c r="F636" s="5" t="s">
        <v>13</v>
      </c>
      <c r="G636" s="4">
        <v>6858.48</v>
      </c>
      <c r="H636">
        <f t="shared" si="9"/>
        <v>10205.000255681825</v>
      </c>
    </row>
    <row r="637" spans="1:8">
      <c r="A637" s="4">
        <v>41</v>
      </c>
      <c r="B637" s="5" t="s">
        <v>10</v>
      </c>
      <c r="C637" s="4">
        <v>28.1</v>
      </c>
      <c r="D637" s="4">
        <v>1</v>
      </c>
      <c r="E637" s="5" t="s">
        <v>8</v>
      </c>
      <c r="F637" s="5" t="s">
        <v>14</v>
      </c>
      <c r="G637" s="4">
        <v>6770.19</v>
      </c>
      <c r="H637">
        <f t="shared" si="9"/>
        <v>10209.760597439552</v>
      </c>
    </row>
    <row r="638" spans="1:8">
      <c r="A638" s="4">
        <v>41</v>
      </c>
      <c r="B638" s="5" t="s">
        <v>7</v>
      </c>
      <c r="C638" s="4">
        <v>32.200000000000003</v>
      </c>
      <c r="D638" s="4">
        <v>2</v>
      </c>
      <c r="E638" s="5" t="s">
        <v>8</v>
      </c>
      <c r="F638" s="5" t="s">
        <v>12</v>
      </c>
      <c r="G638" s="4">
        <v>6875.96</v>
      </c>
      <c r="H638">
        <f t="shared" si="9"/>
        <v>10214.660270655279</v>
      </c>
    </row>
    <row r="639" spans="1:8">
      <c r="A639" s="4">
        <v>40</v>
      </c>
      <c r="B639" s="5" t="s">
        <v>10</v>
      </c>
      <c r="C639" s="4">
        <v>28.7</v>
      </c>
      <c r="D639" s="4">
        <v>3</v>
      </c>
      <c r="E639" s="5" t="s">
        <v>8</v>
      </c>
      <c r="F639" s="5" t="s">
        <v>9</v>
      </c>
      <c r="G639" s="4">
        <v>8059.68</v>
      </c>
      <c r="H639">
        <f t="shared" si="9"/>
        <v>10219.423038516414</v>
      </c>
    </row>
    <row r="640" spans="1:8">
      <c r="A640" s="4">
        <v>40</v>
      </c>
      <c r="B640" s="5" t="s">
        <v>7</v>
      </c>
      <c r="C640" s="4">
        <v>26.3</v>
      </c>
      <c r="D640" s="4">
        <v>1</v>
      </c>
      <c r="E640" s="5" t="s">
        <v>8</v>
      </c>
      <c r="F640" s="5" t="s">
        <v>9</v>
      </c>
      <c r="G640" s="4">
        <v>6389.38</v>
      </c>
      <c r="H640">
        <f t="shared" si="9"/>
        <v>10222.508385714294</v>
      </c>
    </row>
    <row r="641" spans="1:8">
      <c r="A641" s="4">
        <v>40</v>
      </c>
      <c r="B641" s="5" t="s">
        <v>10</v>
      </c>
      <c r="C641" s="4">
        <v>36.200000000000003</v>
      </c>
      <c r="D641" s="4">
        <v>0</v>
      </c>
      <c r="E641" s="5" t="s">
        <v>8</v>
      </c>
      <c r="F641" s="5" t="s">
        <v>14</v>
      </c>
      <c r="G641" s="4">
        <v>5920.1</v>
      </c>
      <c r="H641">
        <f t="shared" si="9"/>
        <v>10227.992117310452</v>
      </c>
    </row>
    <row r="642" spans="1:8">
      <c r="A642" s="4">
        <v>40</v>
      </c>
      <c r="B642" s="5" t="s">
        <v>10</v>
      </c>
      <c r="C642" s="4">
        <v>25.5</v>
      </c>
      <c r="D642" s="4">
        <v>1</v>
      </c>
      <c r="E642" s="5" t="s">
        <v>8</v>
      </c>
      <c r="F642" s="5" t="s">
        <v>13</v>
      </c>
      <c r="G642" s="4">
        <v>7077.19</v>
      </c>
      <c r="H642">
        <f t="shared" si="9"/>
        <v>10234.1638825215</v>
      </c>
    </row>
    <row r="643" spans="1:8">
      <c r="A643" s="4">
        <v>40</v>
      </c>
      <c r="B643" s="5" t="s">
        <v>7</v>
      </c>
      <c r="C643" s="4">
        <v>41.2</v>
      </c>
      <c r="D643" s="4">
        <v>1</v>
      </c>
      <c r="E643" s="5" t="s">
        <v>8</v>
      </c>
      <c r="F643" s="5" t="s">
        <v>13</v>
      </c>
      <c r="G643" s="4">
        <v>6610.11</v>
      </c>
      <c r="H643">
        <f t="shared" ref="H643:H706" si="10">AVERAGE(G643:G1980)</f>
        <v>10238.69325681493</v>
      </c>
    </row>
    <row r="644" spans="1:8">
      <c r="A644" s="4">
        <v>40</v>
      </c>
      <c r="B644" s="5" t="s">
        <v>7</v>
      </c>
      <c r="C644" s="4">
        <v>30.9</v>
      </c>
      <c r="D644" s="4">
        <v>4</v>
      </c>
      <c r="E644" s="5" t="s">
        <v>8</v>
      </c>
      <c r="F644" s="5" t="s">
        <v>9</v>
      </c>
      <c r="G644" s="4">
        <v>8162.72</v>
      </c>
      <c r="H644">
        <f t="shared" si="10"/>
        <v>10243.906738505755</v>
      </c>
    </row>
    <row r="645" spans="1:8">
      <c r="A645" s="4">
        <v>40</v>
      </c>
      <c r="B645" s="5" t="s">
        <v>10</v>
      </c>
      <c r="C645" s="4">
        <v>22.2</v>
      </c>
      <c r="D645" s="4">
        <v>2</v>
      </c>
      <c r="E645" s="5" t="s">
        <v>11</v>
      </c>
      <c r="F645" s="5" t="s">
        <v>14</v>
      </c>
      <c r="G645" s="4">
        <v>19444.27</v>
      </c>
      <c r="H645">
        <f t="shared" si="10"/>
        <v>10246.901251798568</v>
      </c>
    </row>
    <row r="646" spans="1:8">
      <c r="A646" s="4">
        <v>40</v>
      </c>
      <c r="B646" s="5" t="s">
        <v>7</v>
      </c>
      <c r="C646" s="4">
        <v>35.299999999999997</v>
      </c>
      <c r="D646" s="4">
        <v>3</v>
      </c>
      <c r="E646" s="5" t="s">
        <v>8</v>
      </c>
      <c r="F646" s="5" t="s">
        <v>12</v>
      </c>
      <c r="G646" s="4">
        <v>7196.87</v>
      </c>
      <c r="H646">
        <f t="shared" si="10"/>
        <v>10233.648559077816</v>
      </c>
    </row>
    <row r="647" spans="1:8">
      <c r="A647" s="4">
        <v>40</v>
      </c>
      <c r="B647" s="5" t="s">
        <v>7</v>
      </c>
      <c r="C647" s="4">
        <v>19.8</v>
      </c>
      <c r="D647" s="4">
        <v>1</v>
      </c>
      <c r="E647" s="5" t="s">
        <v>11</v>
      </c>
      <c r="F647" s="5" t="s">
        <v>14</v>
      </c>
      <c r="G647" s="4">
        <v>17179.52</v>
      </c>
      <c r="H647">
        <f t="shared" si="10"/>
        <v>10238.030634920642</v>
      </c>
    </row>
    <row r="648" spans="1:8">
      <c r="A648" s="4">
        <v>40</v>
      </c>
      <c r="B648" s="5" t="s">
        <v>10</v>
      </c>
      <c r="C648" s="4">
        <v>28.1</v>
      </c>
      <c r="D648" s="4">
        <v>1</v>
      </c>
      <c r="E648" s="5" t="s">
        <v>11</v>
      </c>
      <c r="F648" s="5" t="s">
        <v>13</v>
      </c>
      <c r="G648" s="4">
        <v>22331.57</v>
      </c>
      <c r="H648">
        <f t="shared" si="10"/>
        <v>10227.999580924863</v>
      </c>
    </row>
    <row r="649" spans="1:8">
      <c r="A649" s="4">
        <v>40</v>
      </c>
      <c r="B649" s="5" t="s">
        <v>7</v>
      </c>
      <c r="C649" s="4">
        <v>34.1</v>
      </c>
      <c r="D649" s="4">
        <v>1</v>
      </c>
      <c r="E649" s="5" t="s">
        <v>8</v>
      </c>
      <c r="F649" s="5" t="s">
        <v>13</v>
      </c>
      <c r="G649" s="4">
        <v>6600.21</v>
      </c>
      <c r="H649">
        <f t="shared" si="10"/>
        <v>10210.483560057895</v>
      </c>
    </row>
    <row r="650" spans="1:8">
      <c r="A650" s="4">
        <v>40</v>
      </c>
      <c r="B650" s="5" t="s">
        <v>7</v>
      </c>
      <c r="C650" s="4">
        <v>32.799999999999997</v>
      </c>
      <c r="D650" s="4">
        <v>1</v>
      </c>
      <c r="E650" s="5" t="s">
        <v>11</v>
      </c>
      <c r="F650" s="5" t="s">
        <v>13</v>
      </c>
      <c r="G650" s="4">
        <v>39125.33</v>
      </c>
      <c r="H650">
        <f t="shared" si="10"/>
        <v>10215.715840579718</v>
      </c>
    </row>
    <row r="651" spans="1:8">
      <c r="A651" s="4">
        <v>40</v>
      </c>
      <c r="B651" s="5" t="s">
        <v>10</v>
      </c>
      <c r="C651" s="4">
        <v>29.6</v>
      </c>
      <c r="D651" s="4">
        <v>0</v>
      </c>
      <c r="E651" s="5" t="s">
        <v>8</v>
      </c>
      <c r="F651" s="5" t="s">
        <v>12</v>
      </c>
      <c r="G651" s="4">
        <v>5910.94</v>
      </c>
      <c r="H651">
        <f t="shared" si="10"/>
        <v>10173.757039187234</v>
      </c>
    </row>
    <row r="652" spans="1:8">
      <c r="A652" s="4">
        <v>40</v>
      </c>
      <c r="B652" s="5" t="s">
        <v>10</v>
      </c>
      <c r="C652" s="4">
        <v>33</v>
      </c>
      <c r="D652" s="4">
        <v>3</v>
      </c>
      <c r="E652" s="5" t="s">
        <v>8</v>
      </c>
      <c r="F652" s="5" t="s">
        <v>14</v>
      </c>
      <c r="G652" s="4">
        <v>7682.67</v>
      </c>
      <c r="H652">
        <f t="shared" si="10"/>
        <v>10179.952994186053</v>
      </c>
    </row>
    <row r="653" spans="1:8">
      <c r="A653" s="4">
        <v>40</v>
      </c>
      <c r="B653" s="5" t="s">
        <v>7</v>
      </c>
      <c r="C653" s="4">
        <v>22.7</v>
      </c>
      <c r="D653" s="4">
        <v>2</v>
      </c>
      <c r="E653" s="5" t="s">
        <v>8</v>
      </c>
      <c r="F653" s="5" t="s">
        <v>13</v>
      </c>
      <c r="G653" s="4">
        <v>7173.36</v>
      </c>
      <c r="H653">
        <f t="shared" si="10"/>
        <v>10183.588049490545</v>
      </c>
    </row>
    <row r="654" spans="1:8">
      <c r="A654" s="4">
        <v>40</v>
      </c>
      <c r="B654" s="5" t="s">
        <v>10</v>
      </c>
      <c r="C654" s="4">
        <v>23.4</v>
      </c>
      <c r="D654" s="4">
        <v>3</v>
      </c>
      <c r="E654" s="5" t="s">
        <v>8</v>
      </c>
      <c r="F654" s="5" t="s">
        <v>13</v>
      </c>
      <c r="G654" s="4">
        <v>8252.2800000000007</v>
      </c>
      <c r="H654">
        <f t="shared" si="10"/>
        <v>10187.976137026244</v>
      </c>
    </row>
    <row r="655" spans="1:8">
      <c r="A655" s="4">
        <v>40</v>
      </c>
      <c r="B655" s="5" t="s">
        <v>10</v>
      </c>
      <c r="C655" s="4">
        <v>32.799999999999997</v>
      </c>
      <c r="D655" s="4">
        <v>2</v>
      </c>
      <c r="E655" s="5" t="s">
        <v>11</v>
      </c>
      <c r="F655" s="5" t="s">
        <v>9</v>
      </c>
      <c r="G655" s="4">
        <v>40003.33</v>
      </c>
      <c r="H655">
        <f t="shared" si="10"/>
        <v>10190.801970802926</v>
      </c>
    </row>
    <row r="656" spans="1:8">
      <c r="A656" s="4">
        <v>40</v>
      </c>
      <c r="B656" s="5" t="s">
        <v>10</v>
      </c>
      <c r="C656" s="4">
        <v>29.8</v>
      </c>
      <c r="D656" s="4">
        <v>1</v>
      </c>
      <c r="E656" s="5" t="s">
        <v>8</v>
      </c>
      <c r="F656" s="5" t="s">
        <v>14</v>
      </c>
      <c r="G656" s="4">
        <v>6500.24</v>
      </c>
      <c r="H656">
        <f t="shared" si="10"/>
        <v>10147.216403508775</v>
      </c>
    </row>
    <row r="657" spans="1:8">
      <c r="A657" s="4">
        <v>40</v>
      </c>
      <c r="B657" s="5" t="s">
        <v>7</v>
      </c>
      <c r="C657" s="4">
        <v>41.7</v>
      </c>
      <c r="D657" s="4">
        <v>0</v>
      </c>
      <c r="E657" s="5" t="s">
        <v>8</v>
      </c>
      <c r="F657" s="5" t="s">
        <v>14</v>
      </c>
      <c r="G657" s="4">
        <v>5438.75</v>
      </c>
      <c r="H657">
        <f t="shared" si="10"/>
        <v>10152.556046852125</v>
      </c>
    </row>
    <row r="658" spans="1:8">
      <c r="A658" s="4">
        <v>40</v>
      </c>
      <c r="B658" s="5" t="s">
        <v>7</v>
      </c>
      <c r="C658" s="4">
        <v>32.299999999999997</v>
      </c>
      <c r="D658" s="4">
        <v>2</v>
      </c>
      <c r="E658" s="5" t="s">
        <v>8</v>
      </c>
      <c r="F658" s="5" t="s">
        <v>9</v>
      </c>
      <c r="G658" s="4">
        <v>6986.7</v>
      </c>
      <c r="H658">
        <f t="shared" si="10"/>
        <v>10159.467785923756</v>
      </c>
    </row>
    <row r="659" spans="1:8">
      <c r="A659" s="4">
        <v>40</v>
      </c>
      <c r="B659" s="5" t="s">
        <v>10</v>
      </c>
      <c r="C659" s="4">
        <v>41.4</v>
      </c>
      <c r="D659" s="4">
        <v>1</v>
      </c>
      <c r="E659" s="5" t="s">
        <v>8</v>
      </c>
      <c r="F659" s="5" t="s">
        <v>9</v>
      </c>
      <c r="G659" s="4">
        <v>28476.73</v>
      </c>
      <c r="H659">
        <f t="shared" si="10"/>
        <v>10164.126769456685</v>
      </c>
    </row>
    <row r="660" spans="1:8">
      <c r="A660" s="4">
        <v>40</v>
      </c>
      <c r="B660" s="5" t="s">
        <v>7</v>
      </c>
      <c r="C660" s="4">
        <v>29.9</v>
      </c>
      <c r="D660" s="4">
        <v>2</v>
      </c>
      <c r="E660" s="5" t="s">
        <v>8</v>
      </c>
      <c r="F660" s="5" t="s">
        <v>12</v>
      </c>
      <c r="G660" s="4">
        <v>6600.36</v>
      </c>
      <c r="H660">
        <f t="shared" si="10"/>
        <v>10137.196470588238</v>
      </c>
    </row>
    <row r="661" spans="1:8">
      <c r="A661" s="4">
        <v>40</v>
      </c>
      <c r="B661" s="5" t="s">
        <v>10</v>
      </c>
      <c r="C661" s="4">
        <v>27.4</v>
      </c>
      <c r="D661" s="4">
        <v>1</v>
      </c>
      <c r="E661" s="5" t="s">
        <v>8</v>
      </c>
      <c r="F661" s="5" t="s">
        <v>12</v>
      </c>
      <c r="G661" s="4">
        <v>6496.89</v>
      </c>
      <c r="H661">
        <f t="shared" si="10"/>
        <v>10142.405360824747</v>
      </c>
    </row>
    <row r="662" spans="1:8">
      <c r="A662" s="4">
        <v>40</v>
      </c>
      <c r="B662" s="5" t="s">
        <v>7</v>
      </c>
      <c r="C662" s="4">
        <v>29.4</v>
      </c>
      <c r="D662" s="4">
        <v>1</v>
      </c>
      <c r="E662" s="5" t="s">
        <v>8</v>
      </c>
      <c r="F662" s="5" t="s">
        <v>9</v>
      </c>
      <c r="G662" s="4">
        <v>6393.6</v>
      </c>
      <c r="H662">
        <f t="shared" si="10"/>
        <v>10147.782227138647</v>
      </c>
    </row>
    <row r="663" spans="1:8">
      <c r="A663" s="4">
        <v>40</v>
      </c>
      <c r="B663" s="5" t="s">
        <v>7</v>
      </c>
      <c r="C663" s="4">
        <v>25.1</v>
      </c>
      <c r="D663" s="4">
        <v>0</v>
      </c>
      <c r="E663" s="5" t="s">
        <v>8</v>
      </c>
      <c r="F663" s="5" t="s">
        <v>14</v>
      </c>
      <c r="G663" s="4">
        <v>5415.66</v>
      </c>
      <c r="H663">
        <f t="shared" si="10"/>
        <v>10153.327548005911</v>
      </c>
    </row>
    <row r="664" spans="1:8">
      <c r="A664" s="4">
        <v>40</v>
      </c>
      <c r="B664" s="5" t="s">
        <v>7</v>
      </c>
      <c r="C664" s="4">
        <v>25</v>
      </c>
      <c r="D664" s="4">
        <v>2</v>
      </c>
      <c r="E664" s="5" t="s">
        <v>8</v>
      </c>
      <c r="F664" s="5" t="s">
        <v>14</v>
      </c>
      <c r="G664" s="4">
        <v>6593.51</v>
      </c>
      <c r="H664">
        <f t="shared" si="10"/>
        <v>10160.335931952666</v>
      </c>
    </row>
    <row r="665" spans="1:8">
      <c r="A665" s="4">
        <v>40</v>
      </c>
      <c r="B665" s="5" t="s">
        <v>10</v>
      </c>
      <c r="C665" s="4">
        <v>29.3</v>
      </c>
      <c r="D665" s="4">
        <v>4</v>
      </c>
      <c r="E665" s="5" t="s">
        <v>8</v>
      </c>
      <c r="F665" s="5" t="s">
        <v>12</v>
      </c>
      <c r="G665" s="4">
        <v>15828.82</v>
      </c>
      <c r="H665">
        <f t="shared" si="10"/>
        <v>10165.620118518522</v>
      </c>
    </row>
    <row r="666" spans="1:8">
      <c r="A666" s="4">
        <v>39</v>
      </c>
      <c r="B666" s="5" t="s">
        <v>10</v>
      </c>
      <c r="C666" s="4">
        <v>32.799999999999997</v>
      </c>
      <c r="D666" s="4">
        <v>0</v>
      </c>
      <c r="E666" s="5" t="s">
        <v>8</v>
      </c>
      <c r="F666" s="5" t="s">
        <v>12</v>
      </c>
      <c r="G666" s="4">
        <v>5649.72</v>
      </c>
      <c r="H666">
        <f t="shared" si="10"/>
        <v>10157.217744807125</v>
      </c>
    </row>
    <row r="667" spans="1:8">
      <c r="A667" s="4">
        <v>39</v>
      </c>
      <c r="B667" s="5" t="s">
        <v>7</v>
      </c>
      <c r="C667" s="4">
        <v>24.5</v>
      </c>
      <c r="D667" s="4">
        <v>2</v>
      </c>
      <c r="E667" s="5" t="s">
        <v>8</v>
      </c>
      <c r="F667" s="5" t="s">
        <v>9</v>
      </c>
      <c r="G667" s="4">
        <v>6710.19</v>
      </c>
      <c r="H667">
        <f t="shared" si="10"/>
        <v>10163.915364041608</v>
      </c>
    </row>
    <row r="668" spans="1:8">
      <c r="A668" s="4">
        <v>39</v>
      </c>
      <c r="B668" s="5" t="s">
        <v>10</v>
      </c>
      <c r="C668" s="4">
        <v>24.9</v>
      </c>
      <c r="D668" s="4">
        <v>3</v>
      </c>
      <c r="E668" s="5" t="s">
        <v>11</v>
      </c>
      <c r="F668" s="5" t="s">
        <v>13</v>
      </c>
      <c r="G668" s="4">
        <v>21659.93</v>
      </c>
      <c r="H668">
        <f t="shared" si="10"/>
        <v>10169.054836309526</v>
      </c>
    </row>
    <row r="669" spans="1:8">
      <c r="A669" s="4">
        <v>39</v>
      </c>
      <c r="B669" s="5" t="s">
        <v>7</v>
      </c>
      <c r="C669" s="4">
        <v>29.6</v>
      </c>
      <c r="D669" s="4">
        <v>4</v>
      </c>
      <c r="E669" s="5" t="s">
        <v>8</v>
      </c>
      <c r="F669" s="5" t="s">
        <v>12</v>
      </c>
      <c r="G669" s="4">
        <v>7512.27</v>
      </c>
      <c r="H669">
        <f t="shared" si="10"/>
        <v>10151.929836065576</v>
      </c>
    </row>
    <row r="670" spans="1:8">
      <c r="A670" s="4">
        <v>39</v>
      </c>
      <c r="B670" s="5" t="s">
        <v>7</v>
      </c>
      <c r="C670" s="4">
        <v>28.3</v>
      </c>
      <c r="D670" s="4">
        <v>1</v>
      </c>
      <c r="E670" s="5" t="s">
        <v>11</v>
      </c>
      <c r="F670" s="5" t="s">
        <v>12</v>
      </c>
      <c r="G670" s="4">
        <v>21082.16</v>
      </c>
      <c r="H670">
        <f t="shared" si="10"/>
        <v>10155.869626865673</v>
      </c>
    </row>
    <row r="671" spans="1:8">
      <c r="A671" s="4">
        <v>39</v>
      </c>
      <c r="B671" s="5" t="s">
        <v>7</v>
      </c>
      <c r="C671" s="4">
        <v>45.4</v>
      </c>
      <c r="D671" s="4">
        <v>2</v>
      </c>
      <c r="E671" s="5" t="s">
        <v>8</v>
      </c>
      <c r="F671" s="5" t="s">
        <v>14</v>
      </c>
      <c r="G671" s="4">
        <v>6356.27</v>
      </c>
      <c r="H671">
        <f t="shared" si="10"/>
        <v>10139.537354260092</v>
      </c>
    </row>
    <row r="672" spans="1:8">
      <c r="A672" s="4">
        <v>39</v>
      </c>
      <c r="B672" s="5" t="s">
        <v>7</v>
      </c>
      <c r="C672" s="4">
        <v>26.4</v>
      </c>
      <c r="D672" s="4">
        <v>0</v>
      </c>
      <c r="E672" s="5" t="s">
        <v>11</v>
      </c>
      <c r="F672" s="5" t="s">
        <v>13</v>
      </c>
      <c r="G672" s="4">
        <v>20149.32</v>
      </c>
      <c r="H672">
        <f t="shared" si="10"/>
        <v>10145.200928143715</v>
      </c>
    </row>
    <row r="673" spans="1:8">
      <c r="A673" s="4">
        <v>39</v>
      </c>
      <c r="B673" s="5" t="s">
        <v>7</v>
      </c>
      <c r="C673" s="4">
        <v>26.2</v>
      </c>
      <c r="D673" s="4">
        <v>1</v>
      </c>
      <c r="E673" s="5" t="s">
        <v>8</v>
      </c>
      <c r="F673" s="5" t="s">
        <v>9</v>
      </c>
      <c r="G673" s="4">
        <v>6123.57</v>
      </c>
      <c r="H673">
        <f t="shared" si="10"/>
        <v>10130.202248875565</v>
      </c>
    </row>
    <row r="674" spans="1:8">
      <c r="A674" s="4">
        <v>39</v>
      </c>
      <c r="B674" s="5" t="s">
        <v>7</v>
      </c>
      <c r="C674" s="4">
        <v>35.299999999999997</v>
      </c>
      <c r="D674" s="4">
        <v>2</v>
      </c>
      <c r="E674" s="5" t="s">
        <v>11</v>
      </c>
      <c r="F674" s="5" t="s">
        <v>12</v>
      </c>
      <c r="G674" s="4">
        <v>40103.89</v>
      </c>
      <c r="H674">
        <f t="shared" si="10"/>
        <v>10136.218213213217</v>
      </c>
    </row>
    <row r="675" spans="1:8">
      <c r="A675" s="4">
        <v>39</v>
      </c>
      <c r="B675" s="5" t="s">
        <v>10</v>
      </c>
      <c r="C675" s="4">
        <v>22.8</v>
      </c>
      <c r="D675" s="4">
        <v>3</v>
      </c>
      <c r="E675" s="5" t="s">
        <v>8</v>
      </c>
      <c r="F675" s="5" t="s">
        <v>13</v>
      </c>
      <c r="G675" s="4">
        <v>7985.82</v>
      </c>
      <c r="H675">
        <f t="shared" si="10"/>
        <v>10091.154045112782</v>
      </c>
    </row>
    <row r="676" spans="1:8">
      <c r="A676" s="4">
        <v>39</v>
      </c>
      <c r="B676" s="5" t="s">
        <v>10</v>
      </c>
      <c r="C676" s="4">
        <v>41.8</v>
      </c>
      <c r="D676" s="4">
        <v>0</v>
      </c>
      <c r="E676" s="5" t="s">
        <v>8</v>
      </c>
      <c r="F676" s="5" t="s">
        <v>14</v>
      </c>
      <c r="G676" s="4">
        <v>5662.23</v>
      </c>
      <c r="H676">
        <f t="shared" si="10"/>
        <v>10094.324728915662</v>
      </c>
    </row>
    <row r="677" spans="1:8">
      <c r="A677" s="4">
        <v>39</v>
      </c>
      <c r="B677" s="5" t="s">
        <v>10</v>
      </c>
      <c r="C677" s="4">
        <v>31.9</v>
      </c>
      <c r="D677" s="4">
        <v>2</v>
      </c>
      <c r="E677" s="5" t="s">
        <v>8</v>
      </c>
      <c r="F677" s="5" t="s">
        <v>9</v>
      </c>
      <c r="G677" s="4">
        <v>7209.49</v>
      </c>
      <c r="H677">
        <f t="shared" si="10"/>
        <v>10101.009638009051</v>
      </c>
    </row>
    <row r="678" spans="1:8">
      <c r="A678" s="4">
        <v>39</v>
      </c>
      <c r="B678" s="5" t="s">
        <v>7</v>
      </c>
      <c r="C678" s="4">
        <v>21.9</v>
      </c>
      <c r="D678" s="4">
        <v>1</v>
      </c>
      <c r="E678" s="5" t="s">
        <v>8</v>
      </c>
      <c r="F678" s="5" t="s">
        <v>9</v>
      </c>
      <c r="G678" s="4">
        <v>6117.49</v>
      </c>
      <c r="H678">
        <f t="shared" si="10"/>
        <v>10105.377492447131</v>
      </c>
    </row>
    <row r="679" spans="1:8">
      <c r="A679" s="4">
        <v>39</v>
      </c>
      <c r="B679" s="5" t="s">
        <v>10</v>
      </c>
      <c r="C679" s="4">
        <v>32.5</v>
      </c>
      <c r="D679" s="4">
        <v>1</v>
      </c>
      <c r="E679" s="5" t="s">
        <v>8</v>
      </c>
      <c r="F679" s="5" t="s">
        <v>12</v>
      </c>
      <c r="G679" s="4">
        <v>6238.3</v>
      </c>
      <c r="H679">
        <f t="shared" si="10"/>
        <v>10111.410605143721</v>
      </c>
    </row>
    <row r="680" spans="1:8">
      <c r="A680" s="4">
        <v>39</v>
      </c>
      <c r="B680" s="5" t="s">
        <v>10</v>
      </c>
      <c r="C680" s="4">
        <v>24.2</v>
      </c>
      <c r="D680" s="4">
        <v>5</v>
      </c>
      <c r="E680" s="5" t="s">
        <v>8</v>
      </c>
      <c r="F680" s="5" t="s">
        <v>9</v>
      </c>
      <c r="G680" s="4">
        <v>8965.7999999999993</v>
      </c>
      <c r="H680">
        <f t="shared" si="10"/>
        <v>10117.278954545454</v>
      </c>
    </row>
    <row r="681" spans="1:8">
      <c r="A681" s="4">
        <v>39</v>
      </c>
      <c r="B681" s="5" t="s">
        <v>10</v>
      </c>
      <c r="C681" s="4">
        <v>34.299999999999997</v>
      </c>
      <c r="D681" s="4">
        <v>5</v>
      </c>
      <c r="E681" s="5" t="s">
        <v>8</v>
      </c>
      <c r="F681" s="5" t="s">
        <v>14</v>
      </c>
      <c r="G681" s="4">
        <v>8596.83</v>
      </c>
      <c r="H681">
        <f t="shared" si="10"/>
        <v>10119.026267071322</v>
      </c>
    </row>
    <row r="682" spans="1:8">
      <c r="A682" s="4">
        <v>39</v>
      </c>
      <c r="B682" s="5" t="s">
        <v>10</v>
      </c>
      <c r="C682" s="4">
        <v>23.3</v>
      </c>
      <c r="D682" s="4">
        <v>3</v>
      </c>
      <c r="E682" s="5" t="s">
        <v>8</v>
      </c>
      <c r="F682" s="5" t="s">
        <v>13</v>
      </c>
      <c r="G682" s="4">
        <v>7986.48</v>
      </c>
      <c r="H682">
        <f t="shared" si="10"/>
        <v>10121.33963525836</v>
      </c>
    </row>
    <row r="683" spans="1:8">
      <c r="A683" s="4">
        <v>39</v>
      </c>
      <c r="B683" s="5" t="s">
        <v>10</v>
      </c>
      <c r="C683" s="4">
        <v>34.1</v>
      </c>
      <c r="D683" s="4">
        <v>3</v>
      </c>
      <c r="E683" s="5" t="s">
        <v>8</v>
      </c>
      <c r="F683" s="5" t="s">
        <v>12</v>
      </c>
      <c r="G683" s="4">
        <v>7418.52</v>
      </c>
      <c r="H683">
        <f t="shared" si="10"/>
        <v>10124.589041095891</v>
      </c>
    </row>
    <row r="684" spans="1:8">
      <c r="A684" s="4">
        <v>39</v>
      </c>
      <c r="B684" s="5" t="s">
        <v>7</v>
      </c>
      <c r="C684" s="4">
        <v>42.7</v>
      </c>
      <c r="D684" s="4">
        <v>0</v>
      </c>
      <c r="E684" s="5" t="s">
        <v>8</v>
      </c>
      <c r="F684" s="5" t="s">
        <v>13</v>
      </c>
      <c r="G684" s="4">
        <v>5757.41</v>
      </c>
      <c r="H684">
        <f t="shared" si="10"/>
        <v>10128.714146341466</v>
      </c>
    </row>
    <row r="685" spans="1:8">
      <c r="A685" s="4">
        <v>39</v>
      </c>
      <c r="B685" s="5" t="s">
        <v>10</v>
      </c>
      <c r="C685" s="4">
        <v>18.3</v>
      </c>
      <c r="D685" s="4">
        <v>5</v>
      </c>
      <c r="E685" s="5" t="s">
        <v>11</v>
      </c>
      <c r="F685" s="5" t="s">
        <v>12</v>
      </c>
      <c r="G685" s="4">
        <v>19023.259999999998</v>
      </c>
      <c r="H685">
        <f t="shared" si="10"/>
        <v>10135.387893129771</v>
      </c>
    </row>
    <row r="686" spans="1:8">
      <c r="A686" s="4">
        <v>39</v>
      </c>
      <c r="B686" s="5" t="s">
        <v>10</v>
      </c>
      <c r="C686" s="4">
        <v>23.9</v>
      </c>
      <c r="D686" s="4">
        <v>5</v>
      </c>
      <c r="E686" s="5" t="s">
        <v>8</v>
      </c>
      <c r="F686" s="5" t="s">
        <v>14</v>
      </c>
      <c r="G686" s="4">
        <v>8582.2999999999993</v>
      </c>
      <c r="H686">
        <f t="shared" si="10"/>
        <v>10121.797874617738</v>
      </c>
    </row>
    <row r="687" spans="1:8">
      <c r="A687" s="4">
        <v>39</v>
      </c>
      <c r="B687" s="5" t="s">
        <v>7</v>
      </c>
      <c r="C687" s="4">
        <v>32.299999999999997</v>
      </c>
      <c r="D687" s="4">
        <v>2</v>
      </c>
      <c r="E687" s="5" t="s">
        <v>8</v>
      </c>
      <c r="F687" s="5" t="s">
        <v>14</v>
      </c>
      <c r="G687" s="4">
        <v>6338.08</v>
      </c>
      <c r="H687">
        <f t="shared" si="10"/>
        <v>10124.155451761106</v>
      </c>
    </row>
    <row r="688" spans="1:8">
      <c r="A688" s="4">
        <v>39</v>
      </c>
      <c r="B688" s="5" t="s">
        <v>7</v>
      </c>
      <c r="C688" s="4">
        <v>34.1</v>
      </c>
      <c r="D688" s="4">
        <v>2</v>
      </c>
      <c r="E688" s="5" t="s">
        <v>8</v>
      </c>
      <c r="F688" s="5" t="s">
        <v>14</v>
      </c>
      <c r="G688" s="4">
        <v>23563.02</v>
      </c>
      <c r="H688">
        <f t="shared" si="10"/>
        <v>10129.962315950921</v>
      </c>
    </row>
    <row r="689" spans="1:8">
      <c r="A689" s="4">
        <v>39</v>
      </c>
      <c r="B689" s="5" t="s">
        <v>7</v>
      </c>
      <c r="C689" s="4">
        <v>29.9</v>
      </c>
      <c r="D689" s="4">
        <v>1</v>
      </c>
      <c r="E689" s="5" t="s">
        <v>11</v>
      </c>
      <c r="F689" s="5" t="s">
        <v>13</v>
      </c>
      <c r="G689" s="4">
        <v>22462.04</v>
      </c>
      <c r="H689">
        <f t="shared" si="10"/>
        <v>10109.327818740399</v>
      </c>
    </row>
    <row r="690" spans="1:8">
      <c r="A690" s="4">
        <v>39</v>
      </c>
      <c r="B690" s="5" t="s">
        <v>10</v>
      </c>
      <c r="C690" s="4">
        <v>26.3</v>
      </c>
      <c r="D690" s="4">
        <v>2</v>
      </c>
      <c r="E690" s="5" t="s">
        <v>8</v>
      </c>
      <c r="F690" s="5" t="s">
        <v>9</v>
      </c>
      <c r="G690" s="4">
        <v>7201.7</v>
      </c>
      <c r="H690">
        <f t="shared" si="10"/>
        <v>10090.323646153847</v>
      </c>
    </row>
    <row r="691" spans="1:8">
      <c r="A691" s="4">
        <v>38</v>
      </c>
      <c r="B691" s="5" t="s">
        <v>7</v>
      </c>
      <c r="C691" s="4">
        <v>37.1</v>
      </c>
      <c r="D691" s="4">
        <v>1</v>
      </c>
      <c r="E691" s="5" t="s">
        <v>8</v>
      </c>
      <c r="F691" s="5" t="s">
        <v>13</v>
      </c>
      <c r="G691" s="4">
        <v>6079.67</v>
      </c>
      <c r="H691">
        <f t="shared" si="10"/>
        <v>10094.774530046227</v>
      </c>
    </row>
    <row r="692" spans="1:8">
      <c r="A692" s="4">
        <v>38</v>
      </c>
      <c r="B692" s="5" t="s">
        <v>7</v>
      </c>
      <c r="C692" s="4">
        <v>19.3</v>
      </c>
      <c r="D692" s="4">
        <v>0</v>
      </c>
      <c r="E692" s="5" t="s">
        <v>11</v>
      </c>
      <c r="F692" s="5" t="s">
        <v>12</v>
      </c>
      <c r="G692" s="4">
        <v>15820.7</v>
      </c>
      <c r="H692">
        <f t="shared" si="10"/>
        <v>10100.970679012347</v>
      </c>
    </row>
    <row r="693" spans="1:8">
      <c r="A693" s="4">
        <v>38</v>
      </c>
      <c r="B693" s="5" t="s">
        <v>7</v>
      </c>
      <c r="C693" s="4">
        <v>34.700000000000003</v>
      </c>
      <c r="D693" s="4">
        <v>2</v>
      </c>
      <c r="E693" s="5" t="s">
        <v>8</v>
      </c>
      <c r="F693" s="5" t="s">
        <v>12</v>
      </c>
      <c r="G693" s="4">
        <v>6082.41</v>
      </c>
      <c r="H693">
        <f t="shared" si="10"/>
        <v>10092.130293663062</v>
      </c>
    </row>
    <row r="694" spans="1:8">
      <c r="A694" s="4">
        <v>38</v>
      </c>
      <c r="B694" s="5" t="s">
        <v>7</v>
      </c>
      <c r="C694" s="4">
        <v>27.8</v>
      </c>
      <c r="D694" s="4">
        <v>2</v>
      </c>
      <c r="E694" s="5" t="s">
        <v>8</v>
      </c>
      <c r="F694" s="5" t="s">
        <v>9</v>
      </c>
      <c r="G694" s="4">
        <v>6455.86</v>
      </c>
      <c r="H694">
        <f t="shared" si="10"/>
        <v>10098.337291021675</v>
      </c>
    </row>
    <row r="695" spans="1:8">
      <c r="A695" s="4">
        <v>38</v>
      </c>
      <c r="B695" s="5" t="s">
        <v>10</v>
      </c>
      <c r="C695" s="4">
        <v>40.200000000000003</v>
      </c>
      <c r="D695" s="4">
        <v>0</v>
      </c>
      <c r="E695" s="5" t="s">
        <v>8</v>
      </c>
      <c r="F695" s="5" t="s">
        <v>14</v>
      </c>
      <c r="G695" s="4">
        <v>5400.98</v>
      </c>
      <c r="H695">
        <f t="shared" si="10"/>
        <v>10103.984542635661</v>
      </c>
    </row>
    <row r="696" spans="1:8">
      <c r="A696" s="4">
        <v>38</v>
      </c>
      <c r="B696" s="5" t="s">
        <v>7</v>
      </c>
      <c r="C696" s="4">
        <v>21.1</v>
      </c>
      <c r="D696" s="4">
        <v>3</v>
      </c>
      <c r="E696" s="5" t="s">
        <v>8</v>
      </c>
      <c r="F696" s="5" t="s">
        <v>14</v>
      </c>
      <c r="G696" s="4">
        <v>6652.53</v>
      </c>
      <c r="H696">
        <f t="shared" si="10"/>
        <v>10111.2873447205</v>
      </c>
    </row>
    <row r="697" spans="1:8">
      <c r="A697" s="4">
        <v>38</v>
      </c>
      <c r="B697" s="5" t="s">
        <v>10</v>
      </c>
      <c r="C697" s="4">
        <v>27.3</v>
      </c>
      <c r="D697" s="4">
        <v>1</v>
      </c>
      <c r="E697" s="5" t="s">
        <v>8</v>
      </c>
      <c r="F697" s="5" t="s">
        <v>13</v>
      </c>
      <c r="G697" s="4">
        <v>6555.07</v>
      </c>
      <c r="H697">
        <f t="shared" si="10"/>
        <v>10116.666438569211</v>
      </c>
    </row>
    <row r="698" spans="1:8">
      <c r="A698" s="4">
        <v>38</v>
      </c>
      <c r="B698" s="5" t="s">
        <v>10</v>
      </c>
      <c r="C698" s="4">
        <v>28.9</v>
      </c>
      <c r="D698" s="4">
        <v>1</v>
      </c>
      <c r="E698" s="5" t="s">
        <v>8</v>
      </c>
      <c r="F698" s="5" t="s">
        <v>14</v>
      </c>
      <c r="G698" s="4">
        <v>5974.38</v>
      </c>
      <c r="H698">
        <f t="shared" si="10"/>
        <v>10122.214096573212</v>
      </c>
    </row>
    <row r="699" spans="1:8">
      <c r="A699" s="4">
        <v>38</v>
      </c>
      <c r="B699" s="5" t="s">
        <v>10</v>
      </c>
      <c r="C699" s="4">
        <v>37.700000000000003</v>
      </c>
      <c r="D699" s="4">
        <v>0</v>
      </c>
      <c r="E699" s="5" t="s">
        <v>8</v>
      </c>
      <c r="F699" s="5" t="s">
        <v>14</v>
      </c>
      <c r="G699" s="4">
        <v>5397.62</v>
      </c>
      <c r="H699">
        <f t="shared" si="10"/>
        <v>10128.684976599066</v>
      </c>
    </row>
    <row r="700" spans="1:8">
      <c r="A700" s="4">
        <v>38</v>
      </c>
      <c r="B700" s="5" t="s">
        <v>7</v>
      </c>
      <c r="C700" s="4">
        <v>28</v>
      </c>
      <c r="D700" s="4">
        <v>1</v>
      </c>
      <c r="E700" s="5" t="s">
        <v>8</v>
      </c>
      <c r="F700" s="5" t="s">
        <v>13</v>
      </c>
      <c r="G700" s="4">
        <v>6067.13</v>
      </c>
      <c r="H700">
        <f t="shared" si="10"/>
        <v>10136.077265625005</v>
      </c>
    </row>
    <row r="701" spans="1:8">
      <c r="A701" s="4">
        <v>38</v>
      </c>
      <c r="B701" s="5" t="s">
        <v>10</v>
      </c>
      <c r="C701" s="4">
        <v>40.6</v>
      </c>
      <c r="D701" s="4">
        <v>1</v>
      </c>
      <c r="E701" s="5" t="s">
        <v>8</v>
      </c>
      <c r="F701" s="5" t="s">
        <v>9</v>
      </c>
      <c r="G701" s="4">
        <v>6373.56</v>
      </c>
      <c r="H701">
        <f t="shared" si="10"/>
        <v>10142.444945226922</v>
      </c>
    </row>
    <row r="702" spans="1:8">
      <c r="A702" s="4">
        <v>38</v>
      </c>
      <c r="B702" s="5" t="s">
        <v>10</v>
      </c>
      <c r="C702" s="4">
        <v>30.7</v>
      </c>
      <c r="D702" s="4">
        <v>1</v>
      </c>
      <c r="E702" s="5" t="s">
        <v>8</v>
      </c>
      <c r="F702" s="5" t="s">
        <v>14</v>
      </c>
      <c r="G702" s="4">
        <v>5976.83</v>
      </c>
      <c r="H702">
        <f t="shared" si="10"/>
        <v>10148.352288401258</v>
      </c>
    </row>
    <row r="703" spans="1:8">
      <c r="A703" s="4">
        <v>38</v>
      </c>
      <c r="B703" s="5" t="s">
        <v>10</v>
      </c>
      <c r="C703" s="4">
        <v>34.799999999999997</v>
      </c>
      <c r="D703" s="4">
        <v>2</v>
      </c>
      <c r="E703" s="5" t="s">
        <v>8</v>
      </c>
      <c r="F703" s="5" t="s">
        <v>12</v>
      </c>
      <c r="G703" s="4">
        <v>6571.54</v>
      </c>
      <c r="H703">
        <f t="shared" si="10"/>
        <v>10154.900989010994</v>
      </c>
    </row>
    <row r="704" spans="1:8">
      <c r="A704" s="4">
        <v>38</v>
      </c>
      <c r="B704" s="5" t="s">
        <v>10</v>
      </c>
      <c r="C704" s="4">
        <v>19.5</v>
      </c>
      <c r="D704" s="4">
        <v>2</v>
      </c>
      <c r="E704" s="5" t="s">
        <v>8</v>
      </c>
      <c r="F704" s="5" t="s">
        <v>9</v>
      </c>
      <c r="G704" s="4">
        <v>6933.24</v>
      </c>
      <c r="H704">
        <f t="shared" si="10"/>
        <v>10160.53520440252</v>
      </c>
    </row>
    <row r="705" spans="1:8">
      <c r="A705" s="4">
        <v>38</v>
      </c>
      <c r="B705" s="5" t="s">
        <v>10</v>
      </c>
      <c r="C705" s="4">
        <v>28</v>
      </c>
      <c r="D705" s="4">
        <v>3</v>
      </c>
      <c r="E705" s="5" t="s">
        <v>8</v>
      </c>
      <c r="F705" s="5" t="s">
        <v>12</v>
      </c>
      <c r="G705" s="4">
        <v>7151.09</v>
      </c>
      <c r="H705">
        <f t="shared" si="10"/>
        <v>10165.617559055123</v>
      </c>
    </row>
    <row r="706" spans="1:8">
      <c r="A706" s="4">
        <v>38</v>
      </c>
      <c r="B706" s="5" t="s">
        <v>7</v>
      </c>
      <c r="C706" s="4">
        <v>31</v>
      </c>
      <c r="D706" s="4">
        <v>1</v>
      </c>
      <c r="E706" s="5" t="s">
        <v>8</v>
      </c>
      <c r="F706" s="5" t="s">
        <v>12</v>
      </c>
      <c r="G706" s="4">
        <v>5488.26</v>
      </c>
      <c r="H706">
        <f t="shared" si="10"/>
        <v>10170.372334384861</v>
      </c>
    </row>
    <row r="707" spans="1:8">
      <c r="A707" s="4">
        <v>38</v>
      </c>
      <c r="B707" s="5" t="s">
        <v>10</v>
      </c>
      <c r="C707" s="4">
        <v>27.8</v>
      </c>
      <c r="D707" s="4">
        <v>2</v>
      </c>
      <c r="E707" s="5" t="s">
        <v>8</v>
      </c>
      <c r="F707" s="5" t="s">
        <v>13</v>
      </c>
      <c r="G707" s="4">
        <v>7144.86</v>
      </c>
      <c r="H707">
        <f t="shared" ref="H707:H770" si="11">AVERAGE(G707:G2044)</f>
        <v>10177.769036334917</v>
      </c>
    </row>
    <row r="708" spans="1:8">
      <c r="A708" s="4">
        <v>38</v>
      </c>
      <c r="B708" s="5" t="s">
        <v>7</v>
      </c>
      <c r="C708" s="4">
        <v>28.3</v>
      </c>
      <c r="D708" s="4">
        <v>1</v>
      </c>
      <c r="E708" s="5" t="s">
        <v>8</v>
      </c>
      <c r="F708" s="5" t="s">
        <v>14</v>
      </c>
      <c r="G708" s="4">
        <v>5484.47</v>
      </c>
      <c r="H708">
        <f t="shared" si="11"/>
        <v>10182.567943037981</v>
      </c>
    </row>
    <row r="709" spans="1:8">
      <c r="A709" s="4">
        <v>38</v>
      </c>
      <c r="B709" s="5" t="s">
        <v>10</v>
      </c>
      <c r="C709" s="4">
        <v>27.6</v>
      </c>
      <c r="D709" s="4">
        <v>0</v>
      </c>
      <c r="E709" s="5" t="s">
        <v>8</v>
      </c>
      <c r="F709" s="5" t="s">
        <v>12</v>
      </c>
      <c r="G709" s="4">
        <v>5383.54</v>
      </c>
      <c r="H709">
        <f t="shared" si="11"/>
        <v>10190.01342313788</v>
      </c>
    </row>
    <row r="710" spans="1:8">
      <c r="A710" s="4">
        <v>38</v>
      </c>
      <c r="B710" s="5" t="s">
        <v>7</v>
      </c>
      <c r="C710" s="4">
        <v>20</v>
      </c>
      <c r="D710" s="4">
        <v>1</v>
      </c>
      <c r="E710" s="5" t="s">
        <v>8</v>
      </c>
      <c r="F710" s="5" t="s">
        <v>9</v>
      </c>
      <c r="G710" s="4">
        <v>5855.9</v>
      </c>
      <c r="H710">
        <f t="shared" si="11"/>
        <v>10197.64274603175</v>
      </c>
    </row>
    <row r="711" spans="1:8">
      <c r="A711" s="4">
        <v>38</v>
      </c>
      <c r="B711" s="5" t="s">
        <v>7</v>
      </c>
      <c r="C711" s="4">
        <v>38.4</v>
      </c>
      <c r="D711" s="4">
        <v>3</v>
      </c>
      <c r="E711" s="5" t="s">
        <v>11</v>
      </c>
      <c r="F711" s="5" t="s">
        <v>14</v>
      </c>
      <c r="G711" s="4">
        <v>41949.24</v>
      </c>
      <c r="H711">
        <f t="shared" si="11"/>
        <v>10204.545357710656</v>
      </c>
    </row>
    <row r="712" spans="1:8">
      <c r="A712" s="4">
        <v>38</v>
      </c>
      <c r="B712" s="5" t="s">
        <v>7</v>
      </c>
      <c r="C712" s="4">
        <v>29.3</v>
      </c>
      <c r="D712" s="4">
        <v>2</v>
      </c>
      <c r="E712" s="5" t="s">
        <v>8</v>
      </c>
      <c r="F712" s="5" t="s">
        <v>9</v>
      </c>
      <c r="G712" s="4">
        <v>6457.84</v>
      </c>
      <c r="H712">
        <f t="shared" si="11"/>
        <v>10153.996480891725</v>
      </c>
    </row>
    <row r="713" spans="1:8">
      <c r="A713" s="4">
        <v>38</v>
      </c>
      <c r="B713" s="5" t="s">
        <v>10</v>
      </c>
      <c r="C713" s="4">
        <v>30.2</v>
      </c>
      <c r="D713" s="4">
        <v>3</v>
      </c>
      <c r="E713" s="5" t="s">
        <v>8</v>
      </c>
      <c r="F713" s="5" t="s">
        <v>9</v>
      </c>
      <c r="G713" s="4">
        <v>7537.16</v>
      </c>
      <c r="H713">
        <f t="shared" si="11"/>
        <v>10159.891467304629</v>
      </c>
    </row>
    <row r="714" spans="1:8">
      <c r="A714" s="4">
        <v>38</v>
      </c>
      <c r="B714" s="5" t="s">
        <v>7</v>
      </c>
      <c r="C714" s="4">
        <v>16.8</v>
      </c>
      <c r="D714" s="4">
        <v>2</v>
      </c>
      <c r="E714" s="5" t="s">
        <v>8</v>
      </c>
      <c r="F714" s="5" t="s">
        <v>13</v>
      </c>
      <c r="G714" s="4">
        <v>6640.54</v>
      </c>
      <c r="H714">
        <f t="shared" si="11"/>
        <v>10164.081134185308</v>
      </c>
    </row>
    <row r="715" spans="1:8">
      <c r="A715" s="4">
        <v>38</v>
      </c>
      <c r="B715" s="5" t="s">
        <v>10</v>
      </c>
      <c r="C715" s="4">
        <v>20</v>
      </c>
      <c r="D715" s="4">
        <v>2</v>
      </c>
      <c r="E715" s="5" t="s">
        <v>8</v>
      </c>
      <c r="F715" s="5" t="s">
        <v>13</v>
      </c>
      <c r="G715" s="4">
        <v>7133.9</v>
      </c>
      <c r="H715">
        <f t="shared" si="11"/>
        <v>10169.718800000004</v>
      </c>
    </row>
    <row r="716" spans="1:8">
      <c r="A716" s="4">
        <v>37</v>
      </c>
      <c r="B716" s="5" t="s">
        <v>10</v>
      </c>
      <c r="C716" s="4">
        <v>27.7</v>
      </c>
      <c r="D716" s="4">
        <v>3</v>
      </c>
      <c r="E716" s="5" t="s">
        <v>8</v>
      </c>
      <c r="F716" s="5" t="s">
        <v>9</v>
      </c>
      <c r="G716" s="4">
        <v>7281.51</v>
      </c>
      <c r="H716">
        <f t="shared" si="11"/>
        <v>10174.583894230773</v>
      </c>
    </row>
    <row r="717" spans="1:8">
      <c r="A717" s="4">
        <v>37</v>
      </c>
      <c r="B717" s="5" t="s">
        <v>7</v>
      </c>
      <c r="C717" s="4">
        <v>29.8</v>
      </c>
      <c r="D717" s="4">
        <v>2</v>
      </c>
      <c r="E717" s="5" t="s">
        <v>8</v>
      </c>
      <c r="F717" s="5" t="s">
        <v>13</v>
      </c>
      <c r="G717" s="4">
        <v>6406.41</v>
      </c>
      <c r="H717">
        <f t="shared" si="11"/>
        <v>10179.227672552171</v>
      </c>
    </row>
    <row r="718" spans="1:8">
      <c r="A718" s="4">
        <v>37</v>
      </c>
      <c r="B718" s="5" t="s">
        <v>7</v>
      </c>
      <c r="C718" s="4">
        <v>28</v>
      </c>
      <c r="D718" s="4">
        <v>2</v>
      </c>
      <c r="E718" s="5" t="s">
        <v>8</v>
      </c>
      <c r="F718" s="5" t="s">
        <v>9</v>
      </c>
      <c r="G718" s="4">
        <v>6203.9</v>
      </c>
      <c r="H718">
        <f t="shared" si="11"/>
        <v>10185.29329581994</v>
      </c>
    </row>
    <row r="719" spans="1:8">
      <c r="A719" s="4">
        <v>37</v>
      </c>
      <c r="B719" s="5" t="s">
        <v>10</v>
      </c>
      <c r="C719" s="4">
        <v>30.8</v>
      </c>
      <c r="D719" s="4">
        <v>2</v>
      </c>
      <c r="E719" s="5" t="s">
        <v>8</v>
      </c>
      <c r="F719" s="5" t="s">
        <v>14</v>
      </c>
      <c r="G719" s="4">
        <v>6313.76</v>
      </c>
      <c r="H719">
        <f t="shared" si="11"/>
        <v>10191.704557165867</v>
      </c>
    </row>
    <row r="720" spans="1:8">
      <c r="A720" s="4">
        <v>37</v>
      </c>
      <c r="B720" s="5" t="s">
        <v>10</v>
      </c>
      <c r="C720" s="4">
        <v>34.799999999999997</v>
      </c>
      <c r="D720" s="4">
        <v>2</v>
      </c>
      <c r="E720" s="5" t="s">
        <v>11</v>
      </c>
      <c r="F720" s="5" t="s">
        <v>12</v>
      </c>
      <c r="G720" s="4">
        <v>39836.519999999997</v>
      </c>
      <c r="H720">
        <f t="shared" si="11"/>
        <v>10197.959306451618</v>
      </c>
    </row>
    <row r="721" spans="1:8">
      <c r="A721" s="4">
        <v>37</v>
      </c>
      <c r="B721" s="5" t="s">
        <v>7</v>
      </c>
      <c r="C721" s="4">
        <v>30.8</v>
      </c>
      <c r="D721" s="4">
        <v>0</v>
      </c>
      <c r="E721" s="5" t="s">
        <v>8</v>
      </c>
      <c r="F721" s="5" t="s">
        <v>12</v>
      </c>
      <c r="G721" s="4">
        <v>4646.76</v>
      </c>
      <c r="H721">
        <f t="shared" si="11"/>
        <v>10150.077948303722</v>
      </c>
    </row>
    <row r="722" spans="1:8">
      <c r="A722" s="4">
        <v>37</v>
      </c>
      <c r="B722" s="5" t="s">
        <v>10</v>
      </c>
      <c r="C722" s="4">
        <v>23.4</v>
      </c>
      <c r="D722" s="4">
        <v>2</v>
      </c>
      <c r="E722" s="5" t="s">
        <v>8</v>
      </c>
      <c r="F722" s="5" t="s">
        <v>9</v>
      </c>
      <c r="G722" s="4">
        <v>6686.43</v>
      </c>
      <c r="H722">
        <f t="shared" si="11"/>
        <v>10158.982993527514</v>
      </c>
    </row>
    <row r="723" spans="1:8">
      <c r="A723" s="4">
        <v>37</v>
      </c>
      <c r="B723" s="5" t="s">
        <v>7</v>
      </c>
      <c r="C723" s="4">
        <v>29.6</v>
      </c>
      <c r="D723" s="4">
        <v>0</v>
      </c>
      <c r="E723" s="5" t="s">
        <v>8</v>
      </c>
      <c r="F723" s="5" t="s">
        <v>9</v>
      </c>
      <c r="G723" s="4">
        <v>5028.1499999999996</v>
      </c>
      <c r="H723">
        <f t="shared" si="11"/>
        <v>10164.611118314429</v>
      </c>
    </row>
    <row r="724" spans="1:8">
      <c r="A724" s="4">
        <v>37</v>
      </c>
      <c r="B724" s="5" t="s">
        <v>7</v>
      </c>
      <c r="C724" s="4">
        <v>30.9</v>
      </c>
      <c r="D724" s="4">
        <v>3</v>
      </c>
      <c r="E724" s="5" t="s">
        <v>8</v>
      </c>
      <c r="F724" s="5" t="s">
        <v>9</v>
      </c>
      <c r="G724" s="4">
        <v>6796.86</v>
      </c>
      <c r="H724">
        <f t="shared" si="11"/>
        <v>10172.949529220785</v>
      </c>
    </row>
    <row r="725" spans="1:8">
      <c r="A725" s="4">
        <v>37</v>
      </c>
      <c r="B725" s="5" t="s">
        <v>7</v>
      </c>
      <c r="C725" s="4">
        <v>36.200000000000003</v>
      </c>
      <c r="D725" s="4">
        <v>0</v>
      </c>
      <c r="E725" s="5" t="s">
        <v>8</v>
      </c>
      <c r="F725" s="5" t="s">
        <v>14</v>
      </c>
      <c r="G725" s="4">
        <v>19214.71</v>
      </c>
      <c r="H725">
        <f t="shared" si="11"/>
        <v>10178.439105691063</v>
      </c>
    </row>
    <row r="726" spans="1:8">
      <c r="A726" s="4">
        <v>37</v>
      </c>
      <c r="B726" s="5" t="s">
        <v>7</v>
      </c>
      <c r="C726" s="4">
        <v>34.1</v>
      </c>
      <c r="D726" s="4">
        <v>4</v>
      </c>
      <c r="E726" s="5" t="s">
        <v>11</v>
      </c>
      <c r="F726" s="5" t="s">
        <v>12</v>
      </c>
      <c r="G726" s="4">
        <v>40182.25</v>
      </c>
      <c r="H726">
        <f t="shared" si="11"/>
        <v>10163.722052117269</v>
      </c>
    </row>
    <row r="727" spans="1:8">
      <c r="A727" s="4">
        <v>37</v>
      </c>
      <c r="B727" s="5" t="s">
        <v>7</v>
      </c>
      <c r="C727" s="4">
        <v>46.5</v>
      </c>
      <c r="D727" s="4">
        <v>3</v>
      </c>
      <c r="E727" s="5" t="s">
        <v>8</v>
      </c>
      <c r="F727" s="5" t="s">
        <v>14</v>
      </c>
      <c r="G727" s="4">
        <v>6435.62</v>
      </c>
      <c r="H727">
        <f t="shared" si="11"/>
        <v>10114.752185970641</v>
      </c>
    </row>
    <row r="728" spans="1:8">
      <c r="A728" s="4">
        <v>37</v>
      </c>
      <c r="B728" s="5" t="s">
        <v>10</v>
      </c>
      <c r="C728" s="4">
        <v>38.4</v>
      </c>
      <c r="D728" s="4">
        <v>0</v>
      </c>
      <c r="E728" s="5" t="s">
        <v>11</v>
      </c>
      <c r="F728" s="5" t="s">
        <v>14</v>
      </c>
      <c r="G728" s="4">
        <v>40419.019999999997</v>
      </c>
      <c r="H728">
        <f t="shared" si="11"/>
        <v>10120.763839869289</v>
      </c>
    </row>
    <row r="729" spans="1:8">
      <c r="A729" s="4">
        <v>37</v>
      </c>
      <c r="B729" s="5" t="s">
        <v>10</v>
      </c>
      <c r="C729" s="4">
        <v>26.4</v>
      </c>
      <c r="D729" s="4">
        <v>0</v>
      </c>
      <c r="E729" s="5" t="s">
        <v>11</v>
      </c>
      <c r="F729" s="5" t="s">
        <v>14</v>
      </c>
      <c r="G729" s="4">
        <v>19539.240000000002</v>
      </c>
      <c r="H729">
        <f t="shared" si="11"/>
        <v>10071.175859247141</v>
      </c>
    </row>
    <row r="730" spans="1:8">
      <c r="A730" s="4">
        <v>37</v>
      </c>
      <c r="B730" s="5" t="s">
        <v>10</v>
      </c>
      <c r="C730" s="4">
        <v>30.8</v>
      </c>
      <c r="D730" s="4">
        <v>0</v>
      </c>
      <c r="E730" s="5" t="s">
        <v>11</v>
      </c>
      <c r="F730" s="5" t="s">
        <v>13</v>
      </c>
      <c r="G730" s="4">
        <v>37270.15</v>
      </c>
      <c r="H730">
        <f t="shared" si="11"/>
        <v>10055.654442622958</v>
      </c>
    </row>
    <row r="731" spans="1:8">
      <c r="A731" s="4">
        <v>37</v>
      </c>
      <c r="B731" s="5" t="s">
        <v>10</v>
      </c>
      <c r="C731" s="4">
        <v>47.6</v>
      </c>
      <c r="D731" s="4">
        <v>2</v>
      </c>
      <c r="E731" s="5" t="s">
        <v>11</v>
      </c>
      <c r="F731" s="5" t="s">
        <v>12</v>
      </c>
      <c r="G731" s="4">
        <v>46113.51</v>
      </c>
      <c r="H731">
        <f t="shared" si="11"/>
        <v>10010.967257799677</v>
      </c>
    </row>
    <row r="732" spans="1:8">
      <c r="A732" s="4">
        <v>37</v>
      </c>
      <c r="B732" s="5" t="s">
        <v>10</v>
      </c>
      <c r="C732" s="4">
        <v>29.5</v>
      </c>
      <c r="D732" s="4">
        <v>2</v>
      </c>
      <c r="E732" s="5" t="s">
        <v>8</v>
      </c>
      <c r="F732" s="5" t="s">
        <v>12</v>
      </c>
      <c r="G732" s="4">
        <v>6311.95</v>
      </c>
      <c r="H732">
        <f t="shared" si="11"/>
        <v>9951.588075657899</v>
      </c>
    </row>
    <row r="733" spans="1:8">
      <c r="A733" s="4">
        <v>37</v>
      </c>
      <c r="B733" s="5" t="s">
        <v>7</v>
      </c>
      <c r="C733" s="4">
        <v>34.200000000000003</v>
      </c>
      <c r="D733" s="4">
        <v>1</v>
      </c>
      <c r="E733" s="5" t="s">
        <v>11</v>
      </c>
      <c r="F733" s="5" t="s">
        <v>13</v>
      </c>
      <c r="G733" s="4">
        <v>39047.29</v>
      </c>
      <c r="H733">
        <f t="shared" si="11"/>
        <v>9957.5841845140076</v>
      </c>
    </row>
    <row r="734" spans="1:8">
      <c r="A734" s="4">
        <v>37</v>
      </c>
      <c r="B734" s="5" t="s">
        <v>10</v>
      </c>
      <c r="C734" s="4">
        <v>17.3</v>
      </c>
      <c r="D734" s="4">
        <v>2</v>
      </c>
      <c r="E734" s="5" t="s">
        <v>8</v>
      </c>
      <c r="F734" s="5" t="s">
        <v>13</v>
      </c>
      <c r="G734" s="4">
        <v>6877.98</v>
      </c>
      <c r="H734">
        <f t="shared" si="11"/>
        <v>9909.5813696369678</v>
      </c>
    </row>
    <row r="735" spans="1:8">
      <c r="A735" s="4">
        <v>37</v>
      </c>
      <c r="B735" s="5" t="s">
        <v>7</v>
      </c>
      <c r="C735" s="4">
        <v>37.1</v>
      </c>
      <c r="D735" s="4">
        <v>1</v>
      </c>
      <c r="E735" s="5" t="s">
        <v>11</v>
      </c>
      <c r="F735" s="5" t="s">
        <v>14</v>
      </c>
      <c r="G735" s="4">
        <v>39871.699999999997</v>
      </c>
      <c r="H735">
        <f t="shared" si="11"/>
        <v>9914.5922809917411</v>
      </c>
    </row>
    <row r="736" spans="1:8">
      <c r="A736" s="4">
        <v>37</v>
      </c>
      <c r="B736" s="5" t="s">
        <v>7</v>
      </c>
      <c r="C736" s="4">
        <v>29.8</v>
      </c>
      <c r="D736" s="4">
        <v>0</v>
      </c>
      <c r="E736" s="5" t="s">
        <v>8</v>
      </c>
      <c r="F736" s="5" t="s">
        <v>12</v>
      </c>
      <c r="G736" s="4">
        <v>20420.599999999999</v>
      </c>
      <c r="H736">
        <f t="shared" si="11"/>
        <v>9864.994420529807</v>
      </c>
    </row>
    <row r="737" spans="1:8">
      <c r="A737" s="4">
        <v>37</v>
      </c>
      <c r="B737" s="5" t="s">
        <v>10</v>
      </c>
      <c r="C737" s="4">
        <v>34.1</v>
      </c>
      <c r="D737" s="4">
        <v>1</v>
      </c>
      <c r="E737" s="5" t="s">
        <v>8</v>
      </c>
      <c r="F737" s="5" t="s">
        <v>9</v>
      </c>
      <c r="G737" s="4">
        <v>6112.35</v>
      </c>
      <c r="H737">
        <f t="shared" si="11"/>
        <v>9847.4892703150963</v>
      </c>
    </row>
    <row r="738" spans="1:8">
      <c r="A738" s="4">
        <v>37</v>
      </c>
      <c r="B738" s="5" t="s">
        <v>7</v>
      </c>
      <c r="C738" s="4">
        <v>24.3</v>
      </c>
      <c r="D738" s="4">
        <v>2</v>
      </c>
      <c r="E738" s="5" t="s">
        <v>8</v>
      </c>
      <c r="F738" s="5" t="s">
        <v>9</v>
      </c>
      <c r="G738" s="4">
        <v>6198.75</v>
      </c>
      <c r="H738">
        <f t="shared" si="11"/>
        <v>9853.6938205980132</v>
      </c>
    </row>
    <row r="739" spans="1:8">
      <c r="A739" s="4">
        <v>37</v>
      </c>
      <c r="B739" s="5" t="s">
        <v>10</v>
      </c>
      <c r="C739" s="4">
        <v>25.6</v>
      </c>
      <c r="D739" s="4">
        <v>1</v>
      </c>
      <c r="E739" s="5" t="s">
        <v>11</v>
      </c>
      <c r="F739" s="5" t="s">
        <v>13</v>
      </c>
      <c r="G739" s="4">
        <v>20296.86</v>
      </c>
      <c r="H739">
        <f t="shared" si="11"/>
        <v>9859.7752579035005</v>
      </c>
    </row>
    <row r="740" spans="1:8">
      <c r="A740" s="4">
        <v>37</v>
      </c>
      <c r="B740" s="5" t="s">
        <v>7</v>
      </c>
      <c r="C740" s="4">
        <v>22.7</v>
      </c>
      <c r="D740" s="4">
        <v>3</v>
      </c>
      <c r="E740" s="5" t="s">
        <v>8</v>
      </c>
      <c r="F740" s="5" t="s">
        <v>13</v>
      </c>
      <c r="G740" s="4">
        <v>6985.51</v>
      </c>
      <c r="H740">
        <f t="shared" si="11"/>
        <v>9842.3801166666726</v>
      </c>
    </row>
    <row r="741" spans="1:8">
      <c r="A741" s="4">
        <v>36</v>
      </c>
      <c r="B741" s="5" t="s">
        <v>7</v>
      </c>
      <c r="C741" s="4">
        <v>35.200000000000003</v>
      </c>
      <c r="D741" s="4">
        <v>1</v>
      </c>
      <c r="E741" s="5" t="s">
        <v>11</v>
      </c>
      <c r="F741" s="5" t="s">
        <v>14</v>
      </c>
      <c r="G741" s="4">
        <v>38709.18</v>
      </c>
      <c r="H741">
        <f t="shared" si="11"/>
        <v>9847.1495158597718</v>
      </c>
    </row>
    <row r="742" spans="1:8">
      <c r="A742" s="4">
        <v>36</v>
      </c>
      <c r="B742" s="5" t="s">
        <v>7</v>
      </c>
      <c r="C742" s="4">
        <v>34.4</v>
      </c>
      <c r="D742" s="4">
        <v>0</v>
      </c>
      <c r="E742" s="5" t="s">
        <v>11</v>
      </c>
      <c r="F742" s="5" t="s">
        <v>14</v>
      </c>
      <c r="G742" s="4">
        <v>37742.58</v>
      </c>
      <c r="H742">
        <f t="shared" si="11"/>
        <v>9798.8852508361251</v>
      </c>
    </row>
    <row r="743" spans="1:8">
      <c r="A743" s="4">
        <v>36</v>
      </c>
      <c r="B743" s="5" t="s">
        <v>7</v>
      </c>
      <c r="C743" s="4">
        <v>41.9</v>
      </c>
      <c r="D743" s="4">
        <v>3</v>
      </c>
      <c r="E743" s="5" t="s">
        <v>11</v>
      </c>
      <c r="F743" s="5" t="s">
        <v>13</v>
      </c>
      <c r="G743" s="4">
        <v>43753.34</v>
      </c>
      <c r="H743">
        <f t="shared" si="11"/>
        <v>9752.0783919598052</v>
      </c>
    </row>
    <row r="744" spans="1:8">
      <c r="A744" s="4">
        <v>36</v>
      </c>
      <c r="B744" s="5" t="s">
        <v>10</v>
      </c>
      <c r="C744" s="4">
        <v>26.2</v>
      </c>
      <c r="D744" s="4">
        <v>0</v>
      </c>
      <c r="E744" s="5" t="s">
        <v>8</v>
      </c>
      <c r="F744" s="5" t="s">
        <v>12</v>
      </c>
      <c r="G744" s="4">
        <v>4883.87</v>
      </c>
      <c r="H744">
        <f t="shared" si="11"/>
        <v>9695.0292953020162</v>
      </c>
    </row>
    <row r="745" spans="1:8">
      <c r="A745" s="4">
        <v>36</v>
      </c>
      <c r="B745" s="5" t="s">
        <v>7</v>
      </c>
      <c r="C745" s="4">
        <v>27.6</v>
      </c>
      <c r="D745" s="4">
        <v>3</v>
      </c>
      <c r="E745" s="5" t="s">
        <v>8</v>
      </c>
      <c r="F745" s="5" t="s">
        <v>13</v>
      </c>
      <c r="G745" s="4">
        <v>6746.74</v>
      </c>
      <c r="H745">
        <f t="shared" si="11"/>
        <v>9703.1152773109279</v>
      </c>
    </row>
    <row r="746" spans="1:8">
      <c r="A746" s="4">
        <v>36</v>
      </c>
      <c r="B746" s="5" t="s">
        <v>10</v>
      </c>
      <c r="C746" s="4">
        <v>29.9</v>
      </c>
      <c r="D746" s="4">
        <v>1</v>
      </c>
      <c r="E746" s="5" t="s">
        <v>8</v>
      </c>
      <c r="F746" s="5" t="s">
        <v>14</v>
      </c>
      <c r="G746" s="4">
        <v>5478.04</v>
      </c>
      <c r="H746">
        <f t="shared" si="11"/>
        <v>9708.0923400673455</v>
      </c>
    </row>
    <row r="747" spans="1:8">
      <c r="A747" s="4">
        <v>36</v>
      </c>
      <c r="B747" s="5" t="s">
        <v>10</v>
      </c>
      <c r="C747" s="4">
        <v>22.6</v>
      </c>
      <c r="D747" s="4">
        <v>2</v>
      </c>
      <c r="E747" s="5" t="s">
        <v>11</v>
      </c>
      <c r="F747" s="5" t="s">
        <v>12</v>
      </c>
      <c r="G747" s="4">
        <v>18608.259999999998</v>
      </c>
      <c r="H747">
        <f t="shared" si="11"/>
        <v>9715.2256492411507</v>
      </c>
    </row>
    <row r="748" spans="1:8">
      <c r="A748" s="4">
        <v>36</v>
      </c>
      <c r="B748" s="5" t="s">
        <v>7</v>
      </c>
      <c r="C748" s="4">
        <v>28.9</v>
      </c>
      <c r="D748" s="4">
        <v>3</v>
      </c>
      <c r="E748" s="5" t="s">
        <v>8</v>
      </c>
      <c r="F748" s="5" t="s">
        <v>13</v>
      </c>
      <c r="G748" s="4">
        <v>6748.59</v>
      </c>
      <c r="H748">
        <f t="shared" si="11"/>
        <v>9700.2036317567618</v>
      </c>
    </row>
    <row r="749" spans="1:8">
      <c r="A749" s="4">
        <v>36</v>
      </c>
      <c r="B749" s="5" t="s">
        <v>7</v>
      </c>
      <c r="C749" s="4">
        <v>29.7</v>
      </c>
      <c r="D749" s="4">
        <v>0</v>
      </c>
      <c r="E749" s="5" t="s">
        <v>8</v>
      </c>
      <c r="F749" s="5" t="s">
        <v>14</v>
      </c>
      <c r="G749" s="4">
        <v>4399.7299999999996</v>
      </c>
      <c r="H749">
        <f t="shared" si="11"/>
        <v>9705.1979018612546</v>
      </c>
    </row>
    <row r="750" spans="1:8">
      <c r="A750" s="4">
        <v>36</v>
      </c>
      <c r="B750" s="5" t="s">
        <v>10</v>
      </c>
      <c r="C750" s="4">
        <v>27.7</v>
      </c>
      <c r="D750" s="4">
        <v>0</v>
      </c>
      <c r="E750" s="5" t="s">
        <v>8</v>
      </c>
      <c r="F750" s="5" t="s">
        <v>13</v>
      </c>
      <c r="G750" s="4">
        <v>5469.01</v>
      </c>
      <c r="H750">
        <f t="shared" si="11"/>
        <v>9714.1902203389873</v>
      </c>
    </row>
    <row r="751" spans="1:8">
      <c r="A751" s="4">
        <v>36</v>
      </c>
      <c r="B751" s="5" t="s">
        <v>7</v>
      </c>
      <c r="C751" s="4">
        <v>34.4</v>
      </c>
      <c r="D751" s="4">
        <v>2</v>
      </c>
      <c r="E751" s="5" t="s">
        <v>8</v>
      </c>
      <c r="F751" s="5" t="s">
        <v>14</v>
      </c>
      <c r="G751" s="4">
        <v>5584.31</v>
      </c>
      <c r="H751">
        <f t="shared" si="11"/>
        <v>9721.3976570458453</v>
      </c>
    </row>
    <row r="752" spans="1:8">
      <c r="A752" s="4">
        <v>36</v>
      </c>
      <c r="B752" s="5" t="s">
        <v>7</v>
      </c>
      <c r="C752" s="4">
        <v>28</v>
      </c>
      <c r="D752" s="4">
        <v>1</v>
      </c>
      <c r="E752" s="5" t="s">
        <v>11</v>
      </c>
      <c r="F752" s="5" t="s">
        <v>13</v>
      </c>
      <c r="G752" s="4">
        <v>20773.63</v>
      </c>
      <c r="H752">
        <f t="shared" si="11"/>
        <v>9728.4335204081672</v>
      </c>
    </row>
    <row r="753" spans="1:8">
      <c r="A753" s="4">
        <v>36</v>
      </c>
      <c r="B753" s="5" t="s">
        <v>10</v>
      </c>
      <c r="C753" s="4">
        <v>25.8</v>
      </c>
      <c r="D753" s="4">
        <v>0</v>
      </c>
      <c r="E753" s="5" t="s">
        <v>8</v>
      </c>
      <c r="F753" s="5" t="s">
        <v>9</v>
      </c>
      <c r="G753" s="4">
        <v>5266.37</v>
      </c>
      <c r="H753">
        <f t="shared" si="11"/>
        <v>9709.6171720613347</v>
      </c>
    </row>
    <row r="754" spans="1:8">
      <c r="A754" s="4">
        <v>36</v>
      </c>
      <c r="B754" s="5" t="s">
        <v>7</v>
      </c>
      <c r="C754" s="4">
        <v>33.799999999999997</v>
      </c>
      <c r="D754" s="4">
        <v>1</v>
      </c>
      <c r="E754" s="5" t="s">
        <v>8</v>
      </c>
      <c r="F754" s="5" t="s">
        <v>9</v>
      </c>
      <c r="G754" s="4">
        <v>5377.46</v>
      </c>
      <c r="H754">
        <f t="shared" si="11"/>
        <v>9717.199505119459</v>
      </c>
    </row>
    <row r="755" spans="1:8">
      <c r="A755" s="4">
        <v>36</v>
      </c>
      <c r="B755" s="5" t="s">
        <v>7</v>
      </c>
      <c r="C755" s="4">
        <v>31.5</v>
      </c>
      <c r="D755" s="4">
        <v>0</v>
      </c>
      <c r="E755" s="5" t="s">
        <v>8</v>
      </c>
      <c r="F755" s="5" t="s">
        <v>12</v>
      </c>
      <c r="G755" s="4">
        <v>4402.2299999999996</v>
      </c>
      <c r="H755">
        <f t="shared" si="11"/>
        <v>9724.6178632478677</v>
      </c>
    </row>
    <row r="756" spans="1:8">
      <c r="A756" s="4">
        <v>36</v>
      </c>
      <c r="B756" s="5" t="s">
        <v>10</v>
      </c>
      <c r="C756" s="4">
        <v>19.899999999999999</v>
      </c>
      <c r="D756" s="4">
        <v>0</v>
      </c>
      <c r="E756" s="5" t="s">
        <v>8</v>
      </c>
      <c r="F756" s="5" t="s">
        <v>13</v>
      </c>
      <c r="G756" s="4">
        <v>5458.05</v>
      </c>
      <c r="H756">
        <f t="shared" si="11"/>
        <v>9733.7315410958927</v>
      </c>
    </row>
    <row r="757" spans="1:8">
      <c r="A757" s="4">
        <v>36</v>
      </c>
      <c r="B757" s="5" t="s">
        <v>10</v>
      </c>
      <c r="C757" s="4">
        <v>30</v>
      </c>
      <c r="D757" s="4">
        <v>0</v>
      </c>
      <c r="E757" s="5" t="s">
        <v>8</v>
      </c>
      <c r="F757" s="5" t="s">
        <v>9</v>
      </c>
      <c r="G757" s="4">
        <v>5272.18</v>
      </c>
      <c r="H757">
        <f t="shared" si="11"/>
        <v>9741.0654716981171</v>
      </c>
    </row>
    <row r="758" spans="1:8">
      <c r="A758" s="4">
        <v>36</v>
      </c>
      <c r="B758" s="5" t="s">
        <v>10</v>
      </c>
      <c r="C758" s="4">
        <v>29</v>
      </c>
      <c r="D758" s="4">
        <v>4</v>
      </c>
      <c r="E758" s="5" t="s">
        <v>8</v>
      </c>
      <c r="F758" s="5" t="s">
        <v>14</v>
      </c>
      <c r="G758" s="4">
        <v>7243.81</v>
      </c>
      <c r="H758">
        <f t="shared" si="11"/>
        <v>9748.7439690721694</v>
      </c>
    </row>
    <row r="759" spans="1:8">
      <c r="A759" s="4">
        <v>36</v>
      </c>
      <c r="B759" s="5" t="s">
        <v>10</v>
      </c>
      <c r="C759" s="4">
        <v>29.9</v>
      </c>
      <c r="D759" s="4">
        <v>0</v>
      </c>
      <c r="E759" s="5" t="s">
        <v>8</v>
      </c>
      <c r="F759" s="5" t="s">
        <v>14</v>
      </c>
      <c r="G759" s="4">
        <v>4889.04</v>
      </c>
      <c r="H759">
        <f t="shared" si="11"/>
        <v>9753.0553872633427</v>
      </c>
    </row>
    <row r="760" spans="1:8">
      <c r="A760" s="4">
        <v>36</v>
      </c>
      <c r="B760" s="5" t="s">
        <v>10</v>
      </c>
      <c r="C760" s="4">
        <v>26.9</v>
      </c>
      <c r="D760" s="4">
        <v>0</v>
      </c>
      <c r="E760" s="5" t="s">
        <v>8</v>
      </c>
      <c r="F760" s="5" t="s">
        <v>9</v>
      </c>
      <c r="G760" s="4">
        <v>5267.82</v>
      </c>
      <c r="H760">
        <f t="shared" si="11"/>
        <v>9761.4416206896585</v>
      </c>
    </row>
    <row r="761" spans="1:8">
      <c r="A761" s="4">
        <v>36</v>
      </c>
      <c r="B761" s="5" t="s">
        <v>7</v>
      </c>
      <c r="C761" s="4">
        <v>28.6</v>
      </c>
      <c r="D761" s="4">
        <v>3</v>
      </c>
      <c r="E761" s="5" t="s">
        <v>8</v>
      </c>
      <c r="F761" s="5" t="s">
        <v>9</v>
      </c>
      <c r="G761" s="4">
        <v>6548.2</v>
      </c>
      <c r="H761">
        <f t="shared" si="11"/>
        <v>9769.2026252158939</v>
      </c>
    </row>
    <row r="762" spans="1:8">
      <c r="A762" s="4">
        <v>36</v>
      </c>
      <c r="B762" s="5" t="s">
        <v>10</v>
      </c>
      <c r="C762" s="4">
        <v>22.1</v>
      </c>
      <c r="D762" s="4">
        <v>3</v>
      </c>
      <c r="E762" s="5" t="s">
        <v>8</v>
      </c>
      <c r="F762" s="5" t="s">
        <v>13</v>
      </c>
      <c r="G762" s="4">
        <v>7228.22</v>
      </c>
      <c r="H762">
        <f t="shared" si="11"/>
        <v>9774.7752941176514</v>
      </c>
    </row>
    <row r="763" spans="1:8">
      <c r="A763" s="4">
        <v>36</v>
      </c>
      <c r="B763" s="5" t="s">
        <v>7</v>
      </c>
      <c r="C763" s="4">
        <v>33.4</v>
      </c>
      <c r="D763" s="4">
        <v>2</v>
      </c>
      <c r="E763" s="5" t="s">
        <v>11</v>
      </c>
      <c r="F763" s="5" t="s">
        <v>12</v>
      </c>
      <c r="G763" s="4">
        <v>38415.47</v>
      </c>
      <c r="H763">
        <f t="shared" si="11"/>
        <v>9779.1887348353612</v>
      </c>
    </row>
    <row r="764" spans="1:8">
      <c r="A764" s="4">
        <v>36</v>
      </c>
      <c r="B764" s="5" t="s">
        <v>7</v>
      </c>
      <c r="C764" s="4">
        <v>30.9</v>
      </c>
      <c r="D764" s="4">
        <v>1</v>
      </c>
      <c r="E764" s="5" t="s">
        <v>8</v>
      </c>
      <c r="F764" s="5" t="s">
        <v>9</v>
      </c>
      <c r="G764" s="4">
        <v>5373.36</v>
      </c>
      <c r="H764">
        <f t="shared" si="11"/>
        <v>9729.4729687500039</v>
      </c>
    </row>
    <row r="765" spans="1:8">
      <c r="A765" s="4">
        <v>36</v>
      </c>
      <c r="B765" s="5" t="s">
        <v>10</v>
      </c>
      <c r="C765" s="4">
        <v>25.9</v>
      </c>
      <c r="D765" s="4">
        <v>1</v>
      </c>
      <c r="E765" s="5" t="s">
        <v>8</v>
      </c>
      <c r="F765" s="5" t="s">
        <v>12</v>
      </c>
      <c r="G765" s="4">
        <v>5472.45</v>
      </c>
      <c r="H765">
        <f t="shared" si="11"/>
        <v>9737.0488173913072</v>
      </c>
    </row>
    <row r="766" spans="1:8">
      <c r="A766" s="4">
        <v>35</v>
      </c>
      <c r="B766" s="5" t="s">
        <v>7</v>
      </c>
      <c r="C766" s="4">
        <v>36.700000000000003</v>
      </c>
      <c r="D766" s="4">
        <v>1</v>
      </c>
      <c r="E766" s="5" t="s">
        <v>11</v>
      </c>
      <c r="F766" s="5" t="s">
        <v>13</v>
      </c>
      <c r="G766" s="4">
        <v>39774.28</v>
      </c>
      <c r="H766">
        <f t="shared" si="11"/>
        <v>9744.4784320557519</v>
      </c>
    </row>
    <row r="767" spans="1:8">
      <c r="A767" s="4">
        <v>35</v>
      </c>
      <c r="B767" s="5" t="s">
        <v>7</v>
      </c>
      <c r="C767" s="4">
        <v>34.799999999999997</v>
      </c>
      <c r="D767" s="4">
        <v>2</v>
      </c>
      <c r="E767" s="5" t="s">
        <v>8</v>
      </c>
      <c r="F767" s="5" t="s">
        <v>9</v>
      </c>
      <c r="G767" s="4">
        <v>5729.01</v>
      </c>
      <c r="H767">
        <f t="shared" si="11"/>
        <v>9692.070401396164</v>
      </c>
    </row>
    <row r="768" spans="1:8">
      <c r="A768" s="4">
        <v>35</v>
      </c>
      <c r="B768" s="5" t="s">
        <v>7</v>
      </c>
      <c r="C768" s="4">
        <v>24.1</v>
      </c>
      <c r="D768" s="4">
        <v>1</v>
      </c>
      <c r="E768" s="5" t="s">
        <v>8</v>
      </c>
      <c r="F768" s="5" t="s">
        <v>9</v>
      </c>
      <c r="G768" s="4">
        <v>5125.22</v>
      </c>
      <c r="H768">
        <f t="shared" si="11"/>
        <v>9698.9988286713324</v>
      </c>
    </row>
    <row r="769" spans="1:8">
      <c r="A769" s="4">
        <v>35</v>
      </c>
      <c r="B769" s="5" t="s">
        <v>10</v>
      </c>
      <c r="C769" s="4">
        <v>34.799999999999997</v>
      </c>
      <c r="D769" s="4">
        <v>1</v>
      </c>
      <c r="E769" s="5" t="s">
        <v>8</v>
      </c>
      <c r="F769" s="5" t="s">
        <v>12</v>
      </c>
      <c r="G769" s="4">
        <v>5246.05</v>
      </c>
      <c r="H769">
        <f t="shared" si="11"/>
        <v>9707.0089492119132</v>
      </c>
    </row>
    <row r="770" spans="1:8">
      <c r="A770" s="4">
        <v>35</v>
      </c>
      <c r="B770" s="5" t="s">
        <v>7</v>
      </c>
      <c r="C770" s="4">
        <v>27.7</v>
      </c>
      <c r="D770" s="4">
        <v>2</v>
      </c>
      <c r="E770" s="5" t="s">
        <v>11</v>
      </c>
      <c r="F770" s="5" t="s">
        <v>13</v>
      </c>
      <c r="G770" s="4">
        <v>20984.09</v>
      </c>
      <c r="H770">
        <f t="shared" si="11"/>
        <v>9714.8351929824585</v>
      </c>
    </row>
    <row r="771" spans="1:8">
      <c r="A771" s="4">
        <v>35</v>
      </c>
      <c r="B771" s="5" t="s">
        <v>7</v>
      </c>
      <c r="C771" s="4">
        <v>30.5</v>
      </c>
      <c r="D771" s="4">
        <v>1</v>
      </c>
      <c r="E771" s="5" t="s">
        <v>8</v>
      </c>
      <c r="F771" s="5" t="s">
        <v>12</v>
      </c>
      <c r="G771" s="4">
        <v>4751.07</v>
      </c>
      <c r="H771">
        <f t="shared" ref="H771:H834" si="12">AVERAGE(G771:G2108)</f>
        <v>9695.0298242530807</v>
      </c>
    </row>
    <row r="772" spans="1:8">
      <c r="A772" s="4">
        <v>35</v>
      </c>
      <c r="B772" s="5" t="s">
        <v>10</v>
      </c>
      <c r="C772" s="4">
        <v>43.3</v>
      </c>
      <c r="D772" s="4">
        <v>2</v>
      </c>
      <c r="E772" s="5" t="s">
        <v>8</v>
      </c>
      <c r="F772" s="5" t="s">
        <v>14</v>
      </c>
      <c r="G772" s="4">
        <v>5846.92</v>
      </c>
      <c r="H772">
        <f t="shared" si="12"/>
        <v>9703.7339788732443</v>
      </c>
    </row>
    <row r="773" spans="1:8">
      <c r="A773" s="4">
        <v>35</v>
      </c>
      <c r="B773" s="5" t="s">
        <v>7</v>
      </c>
      <c r="C773" s="4">
        <v>28.9</v>
      </c>
      <c r="D773" s="4">
        <v>3</v>
      </c>
      <c r="E773" s="5" t="s">
        <v>8</v>
      </c>
      <c r="F773" s="5" t="s">
        <v>12</v>
      </c>
      <c r="G773" s="4">
        <v>5926.85</v>
      </c>
      <c r="H773">
        <f t="shared" si="12"/>
        <v>9710.5361199294566</v>
      </c>
    </row>
    <row r="774" spans="1:8">
      <c r="A774" s="4">
        <v>35</v>
      </c>
      <c r="B774" s="5" t="s">
        <v>7</v>
      </c>
      <c r="C774" s="4">
        <v>38.6</v>
      </c>
      <c r="D774" s="4">
        <v>1</v>
      </c>
      <c r="E774" s="5" t="s">
        <v>8</v>
      </c>
      <c r="F774" s="5" t="s">
        <v>12</v>
      </c>
      <c r="G774" s="4">
        <v>4762.33</v>
      </c>
      <c r="H774">
        <f t="shared" si="12"/>
        <v>9717.2210777385189</v>
      </c>
    </row>
    <row r="775" spans="1:8">
      <c r="A775" s="4">
        <v>35</v>
      </c>
      <c r="B775" s="5" t="s">
        <v>10</v>
      </c>
      <c r="C775" s="4">
        <v>31</v>
      </c>
      <c r="D775" s="4">
        <v>1</v>
      </c>
      <c r="E775" s="5" t="s">
        <v>8</v>
      </c>
      <c r="F775" s="5" t="s">
        <v>12</v>
      </c>
      <c r="G775" s="4">
        <v>5240.7700000000004</v>
      </c>
      <c r="H775">
        <f t="shared" si="12"/>
        <v>9725.9907964601807</v>
      </c>
    </row>
    <row r="776" spans="1:8">
      <c r="A776" s="4">
        <v>35</v>
      </c>
      <c r="B776" s="5" t="s">
        <v>10</v>
      </c>
      <c r="C776" s="4">
        <v>34.1</v>
      </c>
      <c r="D776" s="4">
        <v>3</v>
      </c>
      <c r="E776" s="5" t="s">
        <v>11</v>
      </c>
      <c r="F776" s="5" t="s">
        <v>9</v>
      </c>
      <c r="G776" s="4">
        <v>39983.43</v>
      </c>
      <c r="H776">
        <f t="shared" si="12"/>
        <v>9733.9433156028408</v>
      </c>
    </row>
    <row r="777" spans="1:8">
      <c r="A777" s="4">
        <v>35</v>
      </c>
      <c r="B777" s="5" t="s">
        <v>10</v>
      </c>
      <c r="C777" s="4">
        <v>38.1</v>
      </c>
      <c r="D777" s="4">
        <v>2</v>
      </c>
      <c r="E777" s="5" t="s">
        <v>8</v>
      </c>
      <c r="F777" s="5" t="s">
        <v>13</v>
      </c>
      <c r="G777" s="4">
        <v>24915.05</v>
      </c>
      <c r="H777">
        <f t="shared" si="12"/>
        <v>9680.2142095914787</v>
      </c>
    </row>
    <row r="778" spans="1:8">
      <c r="A778" s="4">
        <v>35</v>
      </c>
      <c r="B778" s="5" t="s">
        <v>7</v>
      </c>
      <c r="C778" s="4">
        <v>24.4</v>
      </c>
      <c r="D778" s="4">
        <v>3</v>
      </c>
      <c r="E778" s="5" t="s">
        <v>11</v>
      </c>
      <c r="F778" s="5" t="s">
        <v>14</v>
      </c>
      <c r="G778" s="4">
        <v>19362</v>
      </c>
      <c r="H778">
        <f t="shared" si="12"/>
        <v>9653.1059608540963</v>
      </c>
    </row>
    <row r="779" spans="1:8">
      <c r="A779" s="4">
        <v>35</v>
      </c>
      <c r="B779" s="5" t="s">
        <v>7</v>
      </c>
      <c r="C779" s="4">
        <v>34.299999999999997</v>
      </c>
      <c r="D779" s="4">
        <v>3</v>
      </c>
      <c r="E779" s="5" t="s">
        <v>8</v>
      </c>
      <c r="F779" s="5" t="s">
        <v>14</v>
      </c>
      <c r="G779" s="4">
        <v>5934.38</v>
      </c>
      <c r="H779">
        <f t="shared" si="12"/>
        <v>9635.7995543672059</v>
      </c>
    </row>
    <row r="780" spans="1:8">
      <c r="A780" s="4">
        <v>35</v>
      </c>
      <c r="B780" s="5" t="s">
        <v>10</v>
      </c>
      <c r="C780" s="4">
        <v>27.7</v>
      </c>
      <c r="D780" s="4">
        <v>3</v>
      </c>
      <c r="E780" s="5" t="s">
        <v>8</v>
      </c>
      <c r="F780" s="5" t="s">
        <v>12</v>
      </c>
      <c r="G780" s="4">
        <v>6414.18</v>
      </c>
      <c r="H780">
        <f t="shared" si="12"/>
        <v>9642.4092321428616</v>
      </c>
    </row>
    <row r="781" spans="1:8">
      <c r="A781" s="4">
        <v>35</v>
      </c>
      <c r="B781" s="5" t="s">
        <v>10</v>
      </c>
      <c r="C781" s="4">
        <v>23.5</v>
      </c>
      <c r="D781" s="4">
        <v>2</v>
      </c>
      <c r="E781" s="5" t="s">
        <v>8</v>
      </c>
      <c r="F781" s="5" t="s">
        <v>13</v>
      </c>
      <c r="G781" s="4">
        <v>6402.29</v>
      </c>
      <c r="H781">
        <f t="shared" si="12"/>
        <v>9648.1842397137789</v>
      </c>
    </row>
    <row r="782" spans="1:8">
      <c r="A782" s="4">
        <v>35</v>
      </c>
      <c r="B782" s="5" t="s">
        <v>10</v>
      </c>
      <c r="C782" s="4">
        <v>34.200000000000003</v>
      </c>
      <c r="D782" s="4">
        <v>1</v>
      </c>
      <c r="E782" s="5" t="s">
        <v>8</v>
      </c>
      <c r="F782" s="5" t="s">
        <v>14</v>
      </c>
      <c r="G782" s="4">
        <v>5245.23</v>
      </c>
      <c r="H782">
        <f t="shared" si="12"/>
        <v>9654.0012544802903</v>
      </c>
    </row>
    <row r="783" spans="1:8">
      <c r="A783" s="4">
        <v>35</v>
      </c>
      <c r="B783" s="5" t="s">
        <v>7</v>
      </c>
      <c r="C783" s="4">
        <v>27.1</v>
      </c>
      <c r="D783" s="4">
        <v>1</v>
      </c>
      <c r="E783" s="5" t="s">
        <v>8</v>
      </c>
      <c r="F783" s="5" t="s">
        <v>12</v>
      </c>
      <c r="G783" s="4">
        <v>4746.34</v>
      </c>
      <c r="H783">
        <f t="shared" si="12"/>
        <v>9661.9164631956955</v>
      </c>
    </row>
    <row r="784" spans="1:8">
      <c r="A784" s="4">
        <v>35</v>
      </c>
      <c r="B784" s="5" t="s">
        <v>10</v>
      </c>
      <c r="C784" s="4">
        <v>28</v>
      </c>
      <c r="D784" s="4">
        <v>0</v>
      </c>
      <c r="E784" s="5" t="s">
        <v>11</v>
      </c>
      <c r="F784" s="5" t="s">
        <v>9</v>
      </c>
      <c r="G784" s="4">
        <v>20234.849999999999</v>
      </c>
      <c r="H784">
        <f t="shared" si="12"/>
        <v>9670.7574280575573</v>
      </c>
    </row>
    <row r="785" spans="1:8">
      <c r="A785" s="4">
        <v>35</v>
      </c>
      <c r="B785" s="5" t="s">
        <v>10</v>
      </c>
      <c r="C785" s="4">
        <v>35.9</v>
      </c>
      <c r="D785" s="4">
        <v>2</v>
      </c>
      <c r="E785" s="5" t="s">
        <v>8</v>
      </c>
      <c r="F785" s="5" t="s">
        <v>14</v>
      </c>
      <c r="G785" s="4">
        <v>5836.52</v>
      </c>
      <c r="H785">
        <f t="shared" si="12"/>
        <v>9651.7230270270302</v>
      </c>
    </row>
    <row r="786" spans="1:8">
      <c r="A786" s="4">
        <v>35</v>
      </c>
      <c r="B786" s="5" t="s">
        <v>10</v>
      </c>
      <c r="C786" s="4">
        <v>35.799999999999997</v>
      </c>
      <c r="D786" s="4">
        <v>1</v>
      </c>
      <c r="E786" s="5" t="s">
        <v>8</v>
      </c>
      <c r="F786" s="5" t="s">
        <v>9</v>
      </c>
      <c r="G786" s="4">
        <v>5630.46</v>
      </c>
      <c r="H786">
        <f t="shared" si="12"/>
        <v>9658.609675090258</v>
      </c>
    </row>
    <row r="787" spans="1:8">
      <c r="A787" s="4">
        <v>35</v>
      </c>
      <c r="B787" s="5" t="s">
        <v>10</v>
      </c>
      <c r="C787" s="4">
        <v>26.1</v>
      </c>
      <c r="D787" s="4">
        <v>0</v>
      </c>
      <c r="E787" s="5" t="s">
        <v>8</v>
      </c>
      <c r="F787" s="5" t="s">
        <v>13</v>
      </c>
      <c r="G787" s="4">
        <v>5227.99</v>
      </c>
      <c r="H787">
        <f t="shared" si="12"/>
        <v>9665.8938517179049</v>
      </c>
    </row>
    <row r="788" spans="1:8">
      <c r="A788" s="4">
        <v>35</v>
      </c>
      <c r="B788" s="5" t="s">
        <v>7</v>
      </c>
      <c r="C788" s="4">
        <v>17.899999999999999</v>
      </c>
      <c r="D788" s="4">
        <v>1</v>
      </c>
      <c r="E788" s="5" t="s">
        <v>8</v>
      </c>
      <c r="F788" s="5" t="s">
        <v>9</v>
      </c>
      <c r="G788" s="4">
        <v>5116.5</v>
      </c>
      <c r="H788">
        <f t="shared" si="12"/>
        <v>9673.9335326087003</v>
      </c>
    </row>
    <row r="789" spans="1:8">
      <c r="A789" s="4">
        <v>35</v>
      </c>
      <c r="B789" s="5" t="s">
        <v>7</v>
      </c>
      <c r="C789" s="4">
        <v>27.6</v>
      </c>
      <c r="D789" s="4">
        <v>1</v>
      </c>
      <c r="E789" s="5" t="s">
        <v>8</v>
      </c>
      <c r="F789" s="5" t="s">
        <v>14</v>
      </c>
      <c r="G789" s="4">
        <v>4747.05</v>
      </c>
      <c r="H789">
        <f t="shared" si="12"/>
        <v>9682.2047368421099</v>
      </c>
    </row>
    <row r="790" spans="1:8">
      <c r="A790" s="4">
        <v>35</v>
      </c>
      <c r="B790" s="5" t="s">
        <v>7</v>
      </c>
      <c r="C790" s="4">
        <v>39.700000000000003</v>
      </c>
      <c r="D790" s="4">
        <v>4</v>
      </c>
      <c r="E790" s="5" t="s">
        <v>8</v>
      </c>
      <c r="F790" s="5" t="s">
        <v>13</v>
      </c>
      <c r="G790" s="4">
        <v>19496.72</v>
      </c>
      <c r="H790">
        <f t="shared" si="12"/>
        <v>9691.1777454545499</v>
      </c>
    </row>
    <row r="791" spans="1:8">
      <c r="A791" s="4">
        <v>34</v>
      </c>
      <c r="B791" s="5" t="s">
        <v>10</v>
      </c>
      <c r="C791" s="4">
        <v>31.9</v>
      </c>
      <c r="D791" s="4">
        <v>1</v>
      </c>
      <c r="E791" s="5" t="s">
        <v>11</v>
      </c>
      <c r="F791" s="5" t="s">
        <v>13</v>
      </c>
      <c r="G791" s="4">
        <v>37701.879999999997</v>
      </c>
      <c r="H791">
        <f t="shared" si="12"/>
        <v>9673.31701275046</v>
      </c>
    </row>
    <row r="792" spans="1:8">
      <c r="A792" s="4">
        <v>34</v>
      </c>
      <c r="B792" s="5" t="s">
        <v>10</v>
      </c>
      <c r="C792" s="4">
        <v>37.299999999999997</v>
      </c>
      <c r="D792" s="4">
        <v>2</v>
      </c>
      <c r="E792" s="5" t="s">
        <v>8</v>
      </c>
      <c r="F792" s="5" t="s">
        <v>9</v>
      </c>
      <c r="G792" s="4">
        <v>5989.52</v>
      </c>
      <c r="H792">
        <f t="shared" si="12"/>
        <v>9622.1700000000055</v>
      </c>
    </row>
    <row r="793" spans="1:8">
      <c r="A793" s="4">
        <v>34</v>
      </c>
      <c r="B793" s="5" t="s">
        <v>10</v>
      </c>
      <c r="C793" s="4">
        <v>27.5</v>
      </c>
      <c r="D793" s="4">
        <v>1</v>
      </c>
      <c r="E793" s="5" t="s">
        <v>8</v>
      </c>
      <c r="F793" s="5" t="s">
        <v>12</v>
      </c>
      <c r="G793" s="4">
        <v>5003.8500000000004</v>
      </c>
      <c r="H793">
        <f t="shared" si="12"/>
        <v>9628.8110420475368</v>
      </c>
    </row>
    <row r="794" spans="1:8">
      <c r="A794" s="4">
        <v>34</v>
      </c>
      <c r="B794" s="5" t="s">
        <v>7</v>
      </c>
      <c r="C794" s="4">
        <v>22.4</v>
      </c>
      <c r="D794" s="4">
        <v>2</v>
      </c>
      <c r="E794" s="5" t="s">
        <v>8</v>
      </c>
      <c r="F794" s="5" t="s">
        <v>13</v>
      </c>
      <c r="G794" s="4">
        <v>27375.9</v>
      </c>
      <c r="H794">
        <f t="shared" si="12"/>
        <v>9637.2816666666713</v>
      </c>
    </row>
    <row r="795" spans="1:8">
      <c r="A795" s="4">
        <v>34</v>
      </c>
      <c r="B795" s="5" t="s">
        <v>7</v>
      </c>
      <c r="C795" s="4">
        <v>25.3</v>
      </c>
      <c r="D795" s="4">
        <v>2</v>
      </c>
      <c r="E795" s="5" t="s">
        <v>11</v>
      </c>
      <c r="F795" s="5" t="s">
        <v>14</v>
      </c>
      <c r="G795" s="4">
        <v>18972.5</v>
      </c>
      <c r="H795">
        <f t="shared" si="12"/>
        <v>9604.7337431192718</v>
      </c>
    </row>
    <row r="796" spans="1:8">
      <c r="A796" s="4">
        <v>34</v>
      </c>
      <c r="B796" s="5" t="s">
        <v>10</v>
      </c>
      <c r="C796" s="4">
        <v>26.7</v>
      </c>
      <c r="D796" s="4">
        <v>1</v>
      </c>
      <c r="E796" s="5" t="s">
        <v>8</v>
      </c>
      <c r="F796" s="5" t="s">
        <v>14</v>
      </c>
      <c r="G796" s="4">
        <v>5002.78</v>
      </c>
      <c r="H796">
        <f t="shared" si="12"/>
        <v>9587.5135845588302</v>
      </c>
    </row>
    <row r="797" spans="1:8">
      <c r="A797" s="4">
        <v>34</v>
      </c>
      <c r="B797" s="5" t="s">
        <v>10</v>
      </c>
      <c r="C797" s="4">
        <v>33.700000000000003</v>
      </c>
      <c r="D797" s="4">
        <v>1</v>
      </c>
      <c r="E797" s="5" t="s">
        <v>8</v>
      </c>
      <c r="F797" s="5" t="s">
        <v>12</v>
      </c>
      <c r="G797" s="4">
        <v>5012.47</v>
      </c>
      <c r="H797">
        <f t="shared" si="12"/>
        <v>9595.9569244935592</v>
      </c>
    </row>
    <row r="798" spans="1:8">
      <c r="A798" s="4">
        <v>34</v>
      </c>
      <c r="B798" s="5" t="s">
        <v>7</v>
      </c>
      <c r="C798" s="4">
        <v>25.3</v>
      </c>
      <c r="D798" s="4">
        <v>1</v>
      </c>
      <c r="E798" s="5" t="s">
        <v>8</v>
      </c>
      <c r="F798" s="5" t="s">
        <v>9</v>
      </c>
      <c r="G798" s="4">
        <v>4894.75</v>
      </c>
      <c r="H798">
        <f t="shared" si="12"/>
        <v>9604.4135424354281</v>
      </c>
    </row>
    <row r="799" spans="1:8">
      <c r="A799" s="4">
        <v>34</v>
      </c>
      <c r="B799" s="5" t="s">
        <v>7</v>
      </c>
      <c r="C799" s="4">
        <v>30.8</v>
      </c>
      <c r="D799" s="4">
        <v>0</v>
      </c>
      <c r="E799" s="5" t="s">
        <v>11</v>
      </c>
      <c r="F799" s="5" t="s">
        <v>12</v>
      </c>
      <c r="G799" s="4">
        <v>35491.64</v>
      </c>
      <c r="H799">
        <f t="shared" si="12"/>
        <v>9613.1190203327224</v>
      </c>
    </row>
    <row r="800" spans="1:8">
      <c r="A800" s="4">
        <v>34</v>
      </c>
      <c r="B800" s="5" t="s">
        <v>10</v>
      </c>
      <c r="C800" s="4">
        <v>29.3</v>
      </c>
      <c r="D800" s="4">
        <v>3</v>
      </c>
      <c r="E800" s="5" t="s">
        <v>8</v>
      </c>
      <c r="F800" s="5" t="s">
        <v>14</v>
      </c>
      <c r="G800" s="4">
        <v>6184.3</v>
      </c>
      <c r="H800">
        <f t="shared" si="12"/>
        <v>9565.1958333333387</v>
      </c>
    </row>
    <row r="801" spans="1:8">
      <c r="A801" s="4">
        <v>34</v>
      </c>
      <c r="B801" s="5" t="s">
        <v>10</v>
      </c>
      <c r="C801" s="4">
        <v>38</v>
      </c>
      <c r="D801" s="4">
        <v>3</v>
      </c>
      <c r="E801" s="5" t="s">
        <v>8</v>
      </c>
      <c r="F801" s="5" t="s">
        <v>12</v>
      </c>
      <c r="G801" s="4">
        <v>6196.45</v>
      </c>
      <c r="H801">
        <f t="shared" si="12"/>
        <v>9571.4683673469444</v>
      </c>
    </row>
    <row r="802" spans="1:8">
      <c r="A802" s="4">
        <v>34</v>
      </c>
      <c r="B802" s="5" t="s">
        <v>7</v>
      </c>
      <c r="C802" s="4">
        <v>34.200000000000003</v>
      </c>
      <c r="D802" s="4">
        <v>0</v>
      </c>
      <c r="E802" s="5" t="s">
        <v>8</v>
      </c>
      <c r="F802" s="5" t="s">
        <v>14</v>
      </c>
      <c r="G802" s="4">
        <v>3935.18</v>
      </c>
      <c r="H802">
        <f t="shared" si="12"/>
        <v>9577.7416356877384</v>
      </c>
    </row>
    <row r="803" spans="1:8">
      <c r="A803" s="4">
        <v>34</v>
      </c>
      <c r="B803" s="5" t="s">
        <v>10</v>
      </c>
      <c r="C803" s="4">
        <v>30.2</v>
      </c>
      <c r="D803" s="4">
        <v>1</v>
      </c>
      <c r="E803" s="5" t="s">
        <v>11</v>
      </c>
      <c r="F803" s="5" t="s">
        <v>9</v>
      </c>
      <c r="G803" s="4">
        <v>43943.88</v>
      </c>
      <c r="H803">
        <f t="shared" si="12"/>
        <v>9588.2491992551277</v>
      </c>
    </row>
    <row r="804" spans="1:8">
      <c r="A804" s="4">
        <v>34</v>
      </c>
      <c r="B804" s="5" t="s">
        <v>10</v>
      </c>
      <c r="C804" s="4">
        <v>33.299999999999997</v>
      </c>
      <c r="D804" s="4">
        <v>1</v>
      </c>
      <c r="E804" s="5" t="s">
        <v>8</v>
      </c>
      <c r="F804" s="5" t="s">
        <v>13</v>
      </c>
      <c r="G804" s="4">
        <v>5594.85</v>
      </c>
      <c r="H804">
        <f t="shared" si="12"/>
        <v>9524.1528731343315</v>
      </c>
    </row>
    <row r="805" spans="1:8">
      <c r="A805" s="4">
        <v>34</v>
      </c>
      <c r="B805" s="5" t="s">
        <v>10</v>
      </c>
      <c r="C805" s="4">
        <v>19</v>
      </c>
      <c r="D805" s="4">
        <v>3</v>
      </c>
      <c r="E805" s="5" t="s">
        <v>8</v>
      </c>
      <c r="F805" s="5" t="s">
        <v>13</v>
      </c>
      <c r="G805" s="4">
        <v>6753.04</v>
      </c>
      <c r="H805">
        <f t="shared" si="12"/>
        <v>9531.4973644859838</v>
      </c>
    </row>
    <row r="806" spans="1:8">
      <c r="A806" s="4">
        <v>34</v>
      </c>
      <c r="B806" s="5" t="s">
        <v>10</v>
      </c>
      <c r="C806" s="4">
        <v>26.4</v>
      </c>
      <c r="D806" s="4">
        <v>1</v>
      </c>
      <c r="E806" s="5" t="s">
        <v>8</v>
      </c>
      <c r="F806" s="5" t="s">
        <v>9</v>
      </c>
      <c r="G806" s="4">
        <v>5385.34</v>
      </c>
      <c r="H806">
        <f t="shared" si="12"/>
        <v>9536.7004681647959</v>
      </c>
    </row>
    <row r="807" spans="1:8">
      <c r="A807" s="4">
        <v>34</v>
      </c>
      <c r="B807" s="5" t="s">
        <v>7</v>
      </c>
      <c r="C807" s="4">
        <v>27</v>
      </c>
      <c r="D807" s="4">
        <v>2</v>
      </c>
      <c r="E807" s="5" t="s">
        <v>8</v>
      </c>
      <c r="F807" s="5" t="s">
        <v>12</v>
      </c>
      <c r="G807" s="4">
        <v>11737.85</v>
      </c>
      <c r="H807">
        <f t="shared" si="12"/>
        <v>9544.489136960603</v>
      </c>
    </row>
    <row r="808" spans="1:8">
      <c r="A808" s="4">
        <v>34</v>
      </c>
      <c r="B808" s="5" t="s">
        <v>7</v>
      </c>
      <c r="C808" s="4">
        <v>35.799999999999997</v>
      </c>
      <c r="D808" s="4">
        <v>0</v>
      </c>
      <c r="E808" s="5" t="s">
        <v>8</v>
      </c>
      <c r="F808" s="5" t="s">
        <v>9</v>
      </c>
      <c r="G808" s="4">
        <v>4320.41</v>
      </c>
      <c r="H808">
        <f t="shared" si="12"/>
        <v>9540.3662781954918</v>
      </c>
    </row>
    <row r="809" spans="1:8">
      <c r="A809" s="4">
        <v>34</v>
      </c>
      <c r="B809" s="5" t="s">
        <v>7</v>
      </c>
      <c r="C809" s="4">
        <v>27.8</v>
      </c>
      <c r="D809" s="4">
        <v>1</v>
      </c>
      <c r="E809" s="5" t="s">
        <v>11</v>
      </c>
      <c r="F809" s="5" t="s">
        <v>9</v>
      </c>
      <c r="G809" s="4">
        <v>20009.63</v>
      </c>
      <c r="H809">
        <f t="shared" si="12"/>
        <v>9550.1967043314526</v>
      </c>
    </row>
    <row r="810" spans="1:8">
      <c r="A810" s="4">
        <v>34</v>
      </c>
      <c r="B810" s="5" t="s">
        <v>10</v>
      </c>
      <c r="C810" s="4">
        <v>23.6</v>
      </c>
      <c r="D810" s="4">
        <v>0</v>
      </c>
      <c r="E810" s="5" t="s">
        <v>8</v>
      </c>
      <c r="F810" s="5" t="s">
        <v>13</v>
      </c>
      <c r="G810" s="4">
        <v>4992.38</v>
      </c>
      <c r="H810">
        <f t="shared" si="12"/>
        <v>9530.4619245283047</v>
      </c>
    </row>
    <row r="811" spans="1:8">
      <c r="A811" s="4">
        <v>34</v>
      </c>
      <c r="B811" s="5" t="s">
        <v>7</v>
      </c>
      <c r="C811" s="4">
        <v>21.4</v>
      </c>
      <c r="D811" s="4">
        <v>0</v>
      </c>
      <c r="E811" s="5" t="s">
        <v>8</v>
      </c>
      <c r="F811" s="5" t="s">
        <v>13</v>
      </c>
      <c r="G811" s="4">
        <v>4500.34</v>
      </c>
      <c r="H811">
        <f t="shared" si="12"/>
        <v>9539.0405293005697</v>
      </c>
    </row>
    <row r="812" spans="1:8">
      <c r="A812" s="4">
        <v>34</v>
      </c>
      <c r="B812" s="5" t="s">
        <v>7</v>
      </c>
      <c r="C812" s="4">
        <v>34.700000000000003</v>
      </c>
      <c r="D812" s="4">
        <v>0</v>
      </c>
      <c r="E812" s="5" t="s">
        <v>8</v>
      </c>
      <c r="F812" s="5" t="s">
        <v>13</v>
      </c>
      <c r="G812" s="4">
        <v>4518.83</v>
      </c>
      <c r="H812">
        <f t="shared" si="12"/>
        <v>9548.5835227272764</v>
      </c>
    </row>
    <row r="813" spans="1:8">
      <c r="A813" s="4">
        <v>34</v>
      </c>
      <c r="B813" s="5" t="s">
        <v>7</v>
      </c>
      <c r="C813" s="4">
        <v>32.799999999999997</v>
      </c>
      <c r="D813" s="4">
        <v>1</v>
      </c>
      <c r="E813" s="5" t="s">
        <v>8</v>
      </c>
      <c r="F813" s="5" t="s">
        <v>12</v>
      </c>
      <c r="G813" s="4">
        <v>14358.36</v>
      </c>
      <c r="H813">
        <f t="shared" si="12"/>
        <v>9558.1276470588255</v>
      </c>
    </row>
    <row r="814" spans="1:8">
      <c r="A814" s="4">
        <v>34</v>
      </c>
      <c r="B814" s="5" t="s">
        <v>7</v>
      </c>
      <c r="C814" s="4">
        <v>42.1</v>
      </c>
      <c r="D814" s="4">
        <v>2</v>
      </c>
      <c r="E814" s="5" t="s">
        <v>8</v>
      </c>
      <c r="F814" s="5" t="s">
        <v>14</v>
      </c>
      <c r="G814" s="4">
        <v>5124.1899999999996</v>
      </c>
      <c r="H814">
        <f t="shared" si="12"/>
        <v>9549.0017300380259</v>
      </c>
    </row>
    <row r="815" spans="1:8">
      <c r="A815" s="4">
        <v>34</v>
      </c>
      <c r="B815" s="5" t="s">
        <v>10</v>
      </c>
      <c r="C815" s="4">
        <v>27.7</v>
      </c>
      <c r="D815" s="4">
        <v>0</v>
      </c>
      <c r="E815" s="5" t="s">
        <v>8</v>
      </c>
      <c r="F815" s="5" t="s">
        <v>14</v>
      </c>
      <c r="G815" s="4">
        <v>4415.16</v>
      </c>
      <c r="H815">
        <f t="shared" si="12"/>
        <v>9557.4299428571485</v>
      </c>
    </row>
    <row r="816" spans="1:8">
      <c r="A816" s="4">
        <v>34</v>
      </c>
      <c r="B816" s="5" t="s">
        <v>7</v>
      </c>
      <c r="C816" s="4">
        <v>42.9</v>
      </c>
      <c r="D816" s="4">
        <v>1</v>
      </c>
      <c r="E816" s="5" t="s">
        <v>8</v>
      </c>
      <c r="F816" s="5" t="s">
        <v>12</v>
      </c>
      <c r="G816" s="4">
        <v>4536.26</v>
      </c>
      <c r="H816">
        <f t="shared" si="12"/>
        <v>9567.2434351145075</v>
      </c>
    </row>
    <row r="817" spans="1:8">
      <c r="A817" s="4">
        <v>33</v>
      </c>
      <c r="B817" s="5" t="s">
        <v>7</v>
      </c>
      <c r="C817" s="4">
        <v>22.7</v>
      </c>
      <c r="D817" s="4">
        <v>0</v>
      </c>
      <c r="E817" s="5" t="s">
        <v>8</v>
      </c>
      <c r="F817" s="5" t="s">
        <v>9</v>
      </c>
      <c r="G817" s="4">
        <v>21984.47</v>
      </c>
      <c r="H817">
        <f t="shared" si="12"/>
        <v>9576.862906309756</v>
      </c>
    </row>
    <row r="818" spans="1:8">
      <c r="A818" s="4">
        <v>33</v>
      </c>
      <c r="B818" s="5" t="s">
        <v>10</v>
      </c>
      <c r="C818" s="4">
        <v>22.1</v>
      </c>
      <c r="D818" s="4">
        <v>1</v>
      </c>
      <c r="E818" s="5" t="s">
        <v>8</v>
      </c>
      <c r="F818" s="5" t="s">
        <v>13</v>
      </c>
      <c r="G818" s="4">
        <v>5354.07</v>
      </c>
      <c r="H818">
        <f t="shared" si="12"/>
        <v>9553.0935440613066</v>
      </c>
    </row>
    <row r="819" spans="1:8">
      <c r="A819" s="4">
        <v>33</v>
      </c>
      <c r="B819" s="5" t="s">
        <v>7</v>
      </c>
      <c r="C819" s="4">
        <v>35.799999999999997</v>
      </c>
      <c r="D819" s="4">
        <v>2</v>
      </c>
      <c r="E819" s="5" t="s">
        <v>8</v>
      </c>
      <c r="F819" s="5" t="s">
        <v>14</v>
      </c>
      <c r="G819" s="4">
        <v>4890</v>
      </c>
      <c r="H819">
        <f t="shared" si="12"/>
        <v>9561.1530902111353</v>
      </c>
    </row>
    <row r="820" spans="1:8">
      <c r="A820" s="4">
        <v>33</v>
      </c>
      <c r="B820" s="5" t="s">
        <v>7</v>
      </c>
      <c r="C820" s="4">
        <v>35.200000000000003</v>
      </c>
      <c r="D820" s="4">
        <v>0</v>
      </c>
      <c r="E820" s="5" t="s">
        <v>8</v>
      </c>
      <c r="F820" s="5" t="s">
        <v>13</v>
      </c>
      <c r="G820" s="4">
        <v>12404.88</v>
      </c>
      <c r="H820">
        <f t="shared" si="12"/>
        <v>9570.1360769230796</v>
      </c>
    </row>
    <row r="821" spans="1:8">
      <c r="A821" s="4">
        <v>33</v>
      </c>
      <c r="B821" s="5" t="s">
        <v>10</v>
      </c>
      <c r="C821" s="4">
        <v>24.3</v>
      </c>
      <c r="D821" s="4">
        <v>0</v>
      </c>
      <c r="E821" s="5" t="s">
        <v>8</v>
      </c>
      <c r="F821" s="5" t="s">
        <v>14</v>
      </c>
      <c r="G821" s="4">
        <v>4185.1000000000004</v>
      </c>
      <c r="H821">
        <f t="shared" si="12"/>
        <v>9564.6741425818891</v>
      </c>
    </row>
    <row r="822" spans="1:8">
      <c r="A822" s="4">
        <v>33</v>
      </c>
      <c r="B822" s="5" t="s">
        <v>10</v>
      </c>
      <c r="C822" s="4">
        <v>33.5</v>
      </c>
      <c r="D822" s="4">
        <v>0</v>
      </c>
      <c r="E822" s="5" t="s">
        <v>11</v>
      </c>
      <c r="F822" s="5" t="s">
        <v>12</v>
      </c>
      <c r="G822" s="4">
        <v>37079.370000000003</v>
      </c>
      <c r="H822">
        <f t="shared" si="12"/>
        <v>9575.059420849424</v>
      </c>
    </row>
    <row r="823" spans="1:8">
      <c r="A823" s="4">
        <v>33</v>
      </c>
      <c r="B823" s="5" t="s">
        <v>10</v>
      </c>
      <c r="C823" s="4">
        <v>38.9</v>
      </c>
      <c r="D823" s="4">
        <v>3</v>
      </c>
      <c r="E823" s="5" t="s">
        <v>8</v>
      </c>
      <c r="F823" s="5" t="s">
        <v>12</v>
      </c>
      <c r="G823" s="4">
        <v>5972.38</v>
      </c>
      <c r="H823">
        <f t="shared" si="12"/>
        <v>9521.8595938104481</v>
      </c>
    </row>
    <row r="824" spans="1:8">
      <c r="A824" s="4">
        <v>33</v>
      </c>
      <c r="B824" s="5" t="s">
        <v>10</v>
      </c>
      <c r="C824" s="4">
        <v>28.3</v>
      </c>
      <c r="D824" s="4">
        <v>1</v>
      </c>
      <c r="E824" s="5" t="s">
        <v>8</v>
      </c>
      <c r="F824" s="5" t="s">
        <v>14</v>
      </c>
      <c r="G824" s="4">
        <v>4779.6000000000004</v>
      </c>
      <c r="H824">
        <f t="shared" si="12"/>
        <v>9528.7384302325609</v>
      </c>
    </row>
    <row r="825" spans="1:8">
      <c r="A825" s="4">
        <v>33</v>
      </c>
      <c r="B825" s="5" t="s">
        <v>7</v>
      </c>
      <c r="C825" s="4">
        <v>42.5</v>
      </c>
      <c r="D825" s="4">
        <v>1</v>
      </c>
      <c r="E825" s="5" t="s">
        <v>8</v>
      </c>
      <c r="F825" s="5" t="s">
        <v>14</v>
      </c>
      <c r="G825" s="4">
        <v>11326.71</v>
      </c>
      <c r="H825">
        <f t="shared" si="12"/>
        <v>9537.9600582524308</v>
      </c>
    </row>
    <row r="826" spans="1:8">
      <c r="A826" s="4">
        <v>33</v>
      </c>
      <c r="B826" s="5" t="s">
        <v>7</v>
      </c>
      <c r="C826" s="4">
        <v>42.4</v>
      </c>
      <c r="D826" s="4">
        <v>5</v>
      </c>
      <c r="E826" s="5" t="s">
        <v>8</v>
      </c>
      <c r="F826" s="5" t="s">
        <v>12</v>
      </c>
      <c r="G826" s="4">
        <v>6666.24</v>
      </c>
      <c r="H826">
        <f t="shared" si="12"/>
        <v>9534.4800000000032</v>
      </c>
    </row>
    <row r="827" spans="1:8">
      <c r="A827" s="4">
        <v>33</v>
      </c>
      <c r="B827" s="5" t="s">
        <v>10</v>
      </c>
      <c r="C827" s="4">
        <v>18.5</v>
      </c>
      <c r="D827" s="4">
        <v>1</v>
      </c>
      <c r="E827" s="5" t="s">
        <v>8</v>
      </c>
      <c r="F827" s="5" t="s">
        <v>12</v>
      </c>
      <c r="G827" s="4">
        <v>4766.0200000000004</v>
      </c>
      <c r="H827">
        <f t="shared" si="12"/>
        <v>9540.0711111111159</v>
      </c>
    </row>
    <row r="828" spans="1:8">
      <c r="A828" s="4">
        <v>33</v>
      </c>
      <c r="B828" s="5" t="s">
        <v>10</v>
      </c>
      <c r="C828" s="4">
        <v>32.9</v>
      </c>
      <c r="D828" s="4">
        <v>2</v>
      </c>
      <c r="E828" s="5" t="s">
        <v>8</v>
      </c>
      <c r="F828" s="5" t="s">
        <v>12</v>
      </c>
      <c r="G828" s="4">
        <v>5375.04</v>
      </c>
      <c r="H828">
        <f t="shared" si="12"/>
        <v>9549.3954296875036</v>
      </c>
    </row>
    <row r="829" spans="1:8">
      <c r="A829" s="4">
        <v>33</v>
      </c>
      <c r="B829" s="5" t="s">
        <v>7</v>
      </c>
      <c r="C829" s="4">
        <v>27.1</v>
      </c>
      <c r="D829" s="4">
        <v>1</v>
      </c>
      <c r="E829" s="5" t="s">
        <v>11</v>
      </c>
      <c r="F829" s="5" t="s">
        <v>12</v>
      </c>
      <c r="G829" s="4">
        <v>19040.88</v>
      </c>
      <c r="H829">
        <f t="shared" si="12"/>
        <v>9557.5644227005905</v>
      </c>
    </row>
    <row r="830" spans="1:8">
      <c r="A830" s="4">
        <v>33</v>
      </c>
      <c r="B830" s="5" t="s">
        <v>7</v>
      </c>
      <c r="C830" s="4">
        <v>24.8</v>
      </c>
      <c r="D830" s="4">
        <v>0</v>
      </c>
      <c r="E830" s="5" t="s">
        <v>11</v>
      </c>
      <c r="F830" s="5" t="s">
        <v>13</v>
      </c>
      <c r="G830" s="4">
        <v>17904.53</v>
      </c>
      <c r="H830">
        <f t="shared" si="12"/>
        <v>9538.9696862745132</v>
      </c>
    </row>
    <row r="831" spans="1:8">
      <c r="A831" s="4">
        <v>33</v>
      </c>
      <c r="B831" s="5" t="s">
        <v>10</v>
      </c>
      <c r="C831" s="4">
        <v>42.9</v>
      </c>
      <c r="D831" s="4">
        <v>3</v>
      </c>
      <c r="E831" s="5" t="s">
        <v>8</v>
      </c>
      <c r="F831" s="5" t="s">
        <v>9</v>
      </c>
      <c r="G831" s="4">
        <v>6360.99</v>
      </c>
      <c r="H831">
        <f t="shared" si="12"/>
        <v>9522.5344007858566</v>
      </c>
    </row>
    <row r="832" spans="1:8">
      <c r="A832" s="4">
        <v>33</v>
      </c>
      <c r="B832" s="5" t="s">
        <v>10</v>
      </c>
      <c r="C832" s="4">
        <v>35.5</v>
      </c>
      <c r="D832" s="4">
        <v>0</v>
      </c>
      <c r="E832" s="5" t="s">
        <v>11</v>
      </c>
      <c r="F832" s="5" t="s">
        <v>9</v>
      </c>
      <c r="G832" s="4">
        <v>55135.4</v>
      </c>
      <c r="H832">
        <f t="shared" si="12"/>
        <v>9528.7579133858289</v>
      </c>
    </row>
    <row r="833" spans="1:8">
      <c r="A833" s="4">
        <v>33</v>
      </c>
      <c r="B833" s="5" t="s">
        <v>7</v>
      </c>
      <c r="C833" s="4">
        <v>33.4</v>
      </c>
      <c r="D833" s="4">
        <v>5</v>
      </c>
      <c r="E833" s="5" t="s">
        <v>8</v>
      </c>
      <c r="F833" s="5" t="s">
        <v>14</v>
      </c>
      <c r="G833" s="4">
        <v>6653.79</v>
      </c>
      <c r="H833">
        <f t="shared" si="12"/>
        <v>9438.8039842209091</v>
      </c>
    </row>
    <row r="834" spans="1:8">
      <c r="A834" s="4">
        <v>33</v>
      </c>
      <c r="B834" s="5" t="s">
        <v>7</v>
      </c>
      <c r="C834" s="4">
        <v>24.6</v>
      </c>
      <c r="D834" s="4">
        <v>2</v>
      </c>
      <c r="E834" s="5" t="s">
        <v>8</v>
      </c>
      <c r="F834" s="5" t="s">
        <v>9</v>
      </c>
      <c r="G834" s="4">
        <v>5257.51</v>
      </c>
      <c r="H834">
        <f t="shared" si="12"/>
        <v>9444.3079644268801</v>
      </c>
    </row>
    <row r="835" spans="1:8">
      <c r="A835" s="4">
        <v>33</v>
      </c>
      <c r="B835" s="5" t="s">
        <v>10</v>
      </c>
      <c r="C835" s="4">
        <v>36.299999999999997</v>
      </c>
      <c r="D835" s="4">
        <v>3</v>
      </c>
      <c r="E835" s="5" t="s">
        <v>8</v>
      </c>
      <c r="F835" s="5" t="s">
        <v>13</v>
      </c>
      <c r="G835" s="4">
        <v>6551.75</v>
      </c>
      <c r="H835">
        <f t="shared" ref="H835:H898" si="13">AVERAGE(G835:G2172)</f>
        <v>9452.5986534653493</v>
      </c>
    </row>
    <row r="836" spans="1:8">
      <c r="A836" s="4">
        <v>33</v>
      </c>
      <c r="B836" s="5" t="s">
        <v>10</v>
      </c>
      <c r="C836" s="4">
        <v>19.100000000000001</v>
      </c>
      <c r="D836" s="4">
        <v>2</v>
      </c>
      <c r="E836" s="5" t="s">
        <v>11</v>
      </c>
      <c r="F836" s="5" t="s">
        <v>13</v>
      </c>
      <c r="G836" s="4">
        <v>16776.3</v>
      </c>
      <c r="H836">
        <f t="shared" si="13"/>
        <v>9458.3543055555583</v>
      </c>
    </row>
    <row r="837" spans="1:8">
      <c r="A837" s="4">
        <v>33</v>
      </c>
      <c r="B837" s="5" t="s">
        <v>7</v>
      </c>
      <c r="C837" s="4">
        <v>35.799999999999997</v>
      </c>
      <c r="D837" s="4">
        <v>1</v>
      </c>
      <c r="E837" s="5" t="s">
        <v>11</v>
      </c>
      <c r="F837" s="5" t="s">
        <v>14</v>
      </c>
      <c r="G837" s="4">
        <v>38282.75</v>
      </c>
      <c r="H837">
        <f t="shared" si="13"/>
        <v>9443.8057057654059</v>
      </c>
    </row>
    <row r="838" spans="1:8">
      <c r="A838" s="4">
        <v>33</v>
      </c>
      <c r="B838" s="5" t="s">
        <v>7</v>
      </c>
      <c r="C838" s="4">
        <v>30.3</v>
      </c>
      <c r="D838" s="4">
        <v>0</v>
      </c>
      <c r="E838" s="5" t="s">
        <v>8</v>
      </c>
      <c r="F838" s="5" t="s">
        <v>14</v>
      </c>
      <c r="G838" s="4">
        <v>3704.35</v>
      </c>
      <c r="H838">
        <f t="shared" si="13"/>
        <v>9386.3576095617518</v>
      </c>
    </row>
    <row r="839" spans="1:8">
      <c r="A839" s="4">
        <v>33</v>
      </c>
      <c r="B839" s="5" t="s">
        <v>10</v>
      </c>
      <c r="C839" s="4">
        <v>39.799999999999997</v>
      </c>
      <c r="D839" s="4">
        <v>1</v>
      </c>
      <c r="E839" s="5" t="s">
        <v>8</v>
      </c>
      <c r="F839" s="5" t="s">
        <v>14</v>
      </c>
      <c r="G839" s="4">
        <v>4795.66</v>
      </c>
      <c r="H839">
        <f t="shared" si="13"/>
        <v>9397.6989421157687</v>
      </c>
    </row>
    <row r="840" spans="1:8">
      <c r="A840" s="4">
        <v>33</v>
      </c>
      <c r="B840" s="5" t="s">
        <v>7</v>
      </c>
      <c r="C840" s="4">
        <v>29.4</v>
      </c>
      <c r="D840" s="4">
        <v>4</v>
      </c>
      <c r="E840" s="5" t="s">
        <v>8</v>
      </c>
      <c r="F840" s="5" t="s">
        <v>12</v>
      </c>
      <c r="G840" s="4">
        <v>6059.17</v>
      </c>
      <c r="H840">
        <f t="shared" si="13"/>
        <v>9406.9030199999997</v>
      </c>
    </row>
    <row r="841" spans="1:8">
      <c r="A841" s="4">
        <v>33</v>
      </c>
      <c r="B841" s="5" t="s">
        <v>7</v>
      </c>
      <c r="C841" s="4">
        <v>27.5</v>
      </c>
      <c r="D841" s="4">
        <v>2</v>
      </c>
      <c r="E841" s="5" t="s">
        <v>8</v>
      </c>
      <c r="F841" s="5" t="s">
        <v>9</v>
      </c>
      <c r="G841" s="4">
        <v>5261.47</v>
      </c>
      <c r="H841">
        <f t="shared" si="13"/>
        <v>9413.6119038076158</v>
      </c>
    </row>
    <row r="842" spans="1:8">
      <c r="A842" s="4">
        <v>33</v>
      </c>
      <c r="B842" s="5" t="s">
        <v>10</v>
      </c>
      <c r="C842" s="4">
        <v>26.7</v>
      </c>
      <c r="D842" s="4">
        <v>0</v>
      </c>
      <c r="E842" s="5" t="s">
        <v>8</v>
      </c>
      <c r="F842" s="5" t="s">
        <v>9</v>
      </c>
      <c r="G842" s="4">
        <v>4571.41</v>
      </c>
      <c r="H842">
        <f t="shared" si="13"/>
        <v>9421.9495381526085</v>
      </c>
    </row>
    <row r="843" spans="1:8">
      <c r="A843" s="4">
        <v>32</v>
      </c>
      <c r="B843" s="5" t="s">
        <v>7</v>
      </c>
      <c r="C843" s="4">
        <v>28.9</v>
      </c>
      <c r="D843" s="4">
        <v>0</v>
      </c>
      <c r="E843" s="5" t="s">
        <v>8</v>
      </c>
      <c r="F843" s="5" t="s">
        <v>9</v>
      </c>
      <c r="G843" s="4">
        <v>3866.86</v>
      </c>
      <c r="H843">
        <f t="shared" si="13"/>
        <v>9431.7091750503023</v>
      </c>
    </row>
    <row r="844" spans="1:8">
      <c r="A844" s="4">
        <v>32</v>
      </c>
      <c r="B844" s="5" t="s">
        <v>10</v>
      </c>
      <c r="C844" s="4">
        <v>17.8</v>
      </c>
      <c r="D844" s="4">
        <v>2</v>
      </c>
      <c r="E844" s="5" t="s">
        <v>11</v>
      </c>
      <c r="F844" s="5" t="s">
        <v>9</v>
      </c>
      <c r="G844" s="4">
        <v>32734.19</v>
      </c>
      <c r="H844">
        <f t="shared" si="13"/>
        <v>9442.928629032258</v>
      </c>
    </row>
    <row r="845" spans="1:8">
      <c r="A845" s="4">
        <v>32</v>
      </c>
      <c r="B845" s="5" t="s">
        <v>10</v>
      </c>
      <c r="C845" s="4">
        <v>37.1</v>
      </c>
      <c r="D845" s="4">
        <v>3</v>
      </c>
      <c r="E845" s="5" t="s">
        <v>8</v>
      </c>
      <c r="F845" s="5" t="s">
        <v>13</v>
      </c>
      <c r="G845" s="4">
        <v>6334.34</v>
      </c>
      <c r="H845">
        <f t="shared" si="13"/>
        <v>9395.8755757575746</v>
      </c>
    </row>
    <row r="846" spans="1:8">
      <c r="A846" s="4">
        <v>32</v>
      </c>
      <c r="B846" s="5" t="s">
        <v>10</v>
      </c>
      <c r="C846" s="4">
        <v>29.8</v>
      </c>
      <c r="D846" s="4">
        <v>2</v>
      </c>
      <c r="E846" s="5" t="s">
        <v>8</v>
      </c>
      <c r="F846" s="5" t="s">
        <v>12</v>
      </c>
      <c r="G846" s="4">
        <v>5152.13</v>
      </c>
      <c r="H846">
        <f t="shared" si="13"/>
        <v>9402.0730161943302</v>
      </c>
    </row>
    <row r="847" spans="1:8">
      <c r="A847" s="4">
        <v>32</v>
      </c>
      <c r="B847" s="5" t="s">
        <v>10</v>
      </c>
      <c r="C847" s="4">
        <v>33.200000000000003</v>
      </c>
      <c r="D847" s="4">
        <v>3</v>
      </c>
      <c r="E847" s="5" t="s">
        <v>8</v>
      </c>
      <c r="F847" s="5" t="s">
        <v>9</v>
      </c>
      <c r="G847" s="4">
        <v>6128.8</v>
      </c>
      <c r="H847">
        <f t="shared" si="13"/>
        <v>9410.6935902636906</v>
      </c>
    </row>
    <row r="848" spans="1:8">
      <c r="A848" s="4">
        <v>32</v>
      </c>
      <c r="B848" s="5" t="s">
        <v>7</v>
      </c>
      <c r="C848" s="4">
        <v>30.8</v>
      </c>
      <c r="D848" s="4">
        <v>3</v>
      </c>
      <c r="E848" s="5" t="s">
        <v>8</v>
      </c>
      <c r="F848" s="5" t="s">
        <v>12</v>
      </c>
      <c r="G848" s="4">
        <v>5253.52</v>
      </c>
      <c r="H848">
        <f t="shared" si="13"/>
        <v>9417.3641056910565</v>
      </c>
    </row>
    <row r="849" spans="1:8">
      <c r="A849" s="4">
        <v>32</v>
      </c>
      <c r="B849" s="5" t="s">
        <v>7</v>
      </c>
      <c r="C849" s="4">
        <v>37.299999999999997</v>
      </c>
      <c r="D849" s="4">
        <v>1</v>
      </c>
      <c r="E849" s="5" t="s">
        <v>8</v>
      </c>
      <c r="F849" s="5" t="s">
        <v>13</v>
      </c>
      <c r="G849" s="4">
        <v>4667.6099999999997</v>
      </c>
      <c r="H849">
        <f t="shared" si="13"/>
        <v>9425.8444399185319</v>
      </c>
    </row>
    <row r="850" spans="1:8">
      <c r="A850" s="4">
        <v>32</v>
      </c>
      <c r="B850" s="5" t="s">
        <v>7</v>
      </c>
      <c r="C850" s="4">
        <v>30</v>
      </c>
      <c r="D850" s="4">
        <v>1</v>
      </c>
      <c r="E850" s="5" t="s">
        <v>8</v>
      </c>
      <c r="F850" s="5" t="s">
        <v>14</v>
      </c>
      <c r="G850" s="4">
        <v>4074.45</v>
      </c>
      <c r="H850">
        <f t="shared" si="13"/>
        <v>9435.5551224489791</v>
      </c>
    </row>
    <row r="851" spans="1:8">
      <c r="A851" s="4">
        <v>32</v>
      </c>
      <c r="B851" s="5" t="s">
        <v>7</v>
      </c>
      <c r="C851" s="4">
        <v>46.5</v>
      </c>
      <c r="D851" s="4">
        <v>2</v>
      </c>
      <c r="E851" s="5" t="s">
        <v>8</v>
      </c>
      <c r="F851" s="5" t="s">
        <v>14</v>
      </c>
      <c r="G851" s="4">
        <v>4686.3900000000003</v>
      </c>
      <c r="H851">
        <f t="shared" si="13"/>
        <v>9446.5185276073607</v>
      </c>
    </row>
    <row r="852" spans="1:8">
      <c r="A852" s="4">
        <v>32</v>
      </c>
      <c r="B852" s="5" t="s">
        <v>10</v>
      </c>
      <c r="C852" s="4">
        <v>44.2</v>
      </c>
      <c r="D852" s="4">
        <v>0</v>
      </c>
      <c r="E852" s="5" t="s">
        <v>8</v>
      </c>
      <c r="F852" s="5" t="s">
        <v>14</v>
      </c>
      <c r="G852" s="4">
        <v>3994.18</v>
      </c>
      <c r="H852">
        <f t="shared" si="13"/>
        <v>9456.2728893442618</v>
      </c>
    </row>
    <row r="853" spans="1:8">
      <c r="A853" s="4">
        <v>32</v>
      </c>
      <c r="B853" s="5" t="s">
        <v>10</v>
      </c>
      <c r="C853" s="4">
        <v>28.9</v>
      </c>
      <c r="D853" s="4">
        <v>0</v>
      </c>
      <c r="E853" s="5" t="s">
        <v>8</v>
      </c>
      <c r="F853" s="5" t="s">
        <v>14</v>
      </c>
      <c r="G853" s="4">
        <v>3972.92</v>
      </c>
      <c r="H853">
        <f t="shared" si="13"/>
        <v>9467.4886858316222</v>
      </c>
    </row>
    <row r="854" spans="1:8">
      <c r="A854" s="4">
        <v>32</v>
      </c>
      <c r="B854" s="5" t="s">
        <v>10</v>
      </c>
      <c r="C854" s="4">
        <v>23.7</v>
      </c>
      <c r="D854" s="4">
        <v>1</v>
      </c>
      <c r="E854" s="5" t="s">
        <v>8</v>
      </c>
      <c r="F854" s="5" t="s">
        <v>14</v>
      </c>
      <c r="G854" s="4">
        <v>17626.240000000002</v>
      </c>
      <c r="H854">
        <f t="shared" si="13"/>
        <v>9478.7943827160507</v>
      </c>
    </row>
    <row r="855" spans="1:8">
      <c r="A855" s="4">
        <v>32</v>
      </c>
      <c r="B855" s="5" t="s">
        <v>10</v>
      </c>
      <c r="C855" s="4">
        <v>31.5</v>
      </c>
      <c r="D855" s="4">
        <v>1</v>
      </c>
      <c r="E855" s="5" t="s">
        <v>8</v>
      </c>
      <c r="F855" s="5" t="s">
        <v>13</v>
      </c>
      <c r="G855" s="4">
        <v>5148.55</v>
      </c>
      <c r="H855">
        <f t="shared" si="13"/>
        <v>9461.9955257731945</v>
      </c>
    </row>
    <row r="856" spans="1:8">
      <c r="A856" s="4">
        <v>32</v>
      </c>
      <c r="B856" s="5" t="s">
        <v>7</v>
      </c>
      <c r="C856" s="4">
        <v>28.9</v>
      </c>
      <c r="D856" s="4">
        <v>1</v>
      </c>
      <c r="E856" s="5" t="s">
        <v>11</v>
      </c>
      <c r="F856" s="5" t="s">
        <v>14</v>
      </c>
      <c r="G856" s="4">
        <v>19719.689999999999</v>
      </c>
      <c r="H856">
        <f t="shared" si="13"/>
        <v>9470.9076033057845</v>
      </c>
    </row>
    <row r="857" spans="1:8">
      <c r="A857" s="4">
        <v>32</v>
      </c>
      <c r="B857" s="5" t="s">
        <v>10</v>
      </c>
      <c r="C857" s="4">
        <v>24.6</v>
      </c>
      <c r="D857" s="4">
        <v>0</v>
      </c>
      <c r="E857" s="5" t="s">
        <v>11</v>
      </c>
      <c r="F857" s="5" t="s">
        <v>12</v>
      </c>
      <c r="G857" s="4">
        <v>17496.310000000001</v>
      </c>
      <c r="H857">
        <f t="shared" si="13"/>
        <v>9449.6885921325029</v>
      </c>
    </row>
    <row r="858" spans="1:8">
      <c r="A858" s="4">
        <v>32</v>
      </c>
      <c r="B858" s="5" t="s">
        <v>7</v>
      </c>
      <c r="C858" s="4">
        <v>37.200000000000003</v>
      </c>
      <c r="D858" s="4">
        <v>2</v>
      </c>
      <c r="E858" s="5" t="s">
        <v>8</v>
      </c>
      <c r="F858" s="5" t="s">
        <v>14</v>
      </c>
      <c r="G858" s="4">
        <v>4673.3900000000003</v>
      </c>
      <c r="H858">
        <f t="shared" si="13"/>
        <v>9432.9943568464714</v>
      </c>
    </row>
    <row r="859" spans="1:8">
      <c r="A859" s="4">
        <v>32</v>
      </c>
      <c r="B859" s="5" t="s">
        <v>7</v>
      </c>
      <c r="C859" s="4">
        <v>33.799999999999997</v>
      </c>
      <c r="D859" s="4">
        <v>1</v>
      </c>
      <c r="E859" s="5" t="s">
        <v>8</v>
      </c>
      <c r="F859" s="5" t="s">
        <v>9</v>
      </c>
      <c r="G859" s="4">
        <v>4462.72</v>
      </c>
      <c r="H859">
        <f t="shared" si="13"/>
        <v>9442.8895841995818</v>
      </c>
    </row>
    <row r="860" spans="1:8">
      <c r="A860" s="4">
        <v>32</v>
      </c>
      <c r="B860" s="5" t="s">
        <v>10</v>
      </c>
      <c r="C860" s="4">
        <v>29.6</v>
      </c>
      <c r="D860" s="4">
        <v>1</v>
      </c>
      <c r="E860" s="5" t="s">
        <v>8</v>
      </c>
      <c r="F860" s="5" t="s">
        <v>14</v>
      </c>
      <c r="G860" s="4">
        <v>4562.84</v>
      </c>
      <c r="H860">
        <f t="shared" si="13"/>
        <v>9453.2649374999964</v>
      </c>
    </row>
    <row r="861" spans="1:8">
      <c r="A861" s="4">
        <v>32</v>
      </c>
      <c r="B861" s="5" t="s">
        <v>7</v>
      </c>
      <c r="C861" s="4">
        <v>27.8</v>
      </c>
      <c r="D861" s="4">
        <v>1</v>
      </c>
      <c r="E861" s="5" t="s">
        <v>8</v>
      </c>
      <c r="F861" s="5" t="s">
        <v>9</v>
      </c>
      <c r="G861" s="4">
        <v>4454.3999999999996</v>
      </c>
      <c r="H861">
        <f t="shared" si="13"/>
        <v>9463.4745929018754</v>
      </c>
    </row>
    <row r="862" spans="1:8">
      <c r="A862" s="4">
        <v>32</v>
      </c>
      <c r="B862" s="5" t="s">
        <v>7</v>
      </c>
      <c r="C862" s="4">
        <v>31.5</v>
      </c>
      <c r="D862" s="4">
        <v>1</v>
      </c>
      <c r="E862" s="5" t="s">
        <v>8</v>
      </c>
      <c r="F862" s="5" t="s">
        <v>12</v>
      </c>
      <c r="G862" s="4">
        <v>4076.5</v>
      </c>
      <c r="H862">
        <f t="shared" si="13"/>
        <v>9473.9538284518785</v>
      </c>
    </row>
    <row r="863" spans="1:8">
      <c r="A863" s="4">
        <v>32</v>
      </c>
      <c r="B863" s="5" t="s">
        <v>10</v>
      </c>
      <c r="C863" s="4">
        <v>41.1</v>
      </c>
      <c r="D863" s="4">
        <v>0</v>
      </c>
      <c r="E863" s="5" t="s">
        <v>8</v>
      </c>
      <c r="F863" s="5" t="s">
        <v>12</v>
      </c>
      <c r="G863" s="4">
        <v>3989.84</v>
      </c>
      <c r="H863">
        <f t="shared" si="13"/>
        <v>9485.2692452830142</v>
      </c>
    </row>
    <row r="864" spans="1:8">
      <c r="A864" s="4">
        <v>32</v>
      </c>
      <c r="B864" s="5" t="s">
        <v>7</v>
      </c>
      <c r="C864" s="4">
        <v>35.200000000000003</v>
      </c>
      <c r="D864" s="4">
        <v>2</v>
      </c>
      <c r="E864" s="5" t="s">
        <v>8</v>
      </c>
      <c r="F864" s="5" t="s">
        <v>12</v>
      </c>
      <c r="G864" s="4">
        <v>4670.6400000000003</v>
      </c>
      <c r="H864">
        <f t="shared" si="13"/>
        <v>9496.8142647058794</v>
      </c>
    </row>
    <row r="865" spans="1:8">
      <c r="A865" s="4">
        <v>32</v>
      </c>
      <c r="B865" s="5" t="s">
        <v>7</v>
      </c>
      <c r="C865" s="4">
        <v>33.6</v>
      </c>
      <c r="D865" s="4">
        <v>1</v>
      </c>
      <c r="E865" s="5" t="s">
        <v>11</v>
      </c>
      <c r="F865" s="5" t="s">
        <v>13</v>
      </c>
      <c r="G865" s="4">
        <v>37607.53</v>
      </c>
      <c r="H865">
        <f t="shared" si="13"/>
        <v>9506.9746315789434</v>
      </c>
    </row>
    <row r="866" spans="1:8">
      <c r="A866" s="4">
        <v>32</v>
      </c>
      <c r="B866" s="5" t="s">
        <v>10</v>
      </c>
      <c r="C866" s="4">
        <v>20.5</v>
      </c>
      <c r="D866" s="4">
        <v>0</v>
      </c>
      <c r="E866" s="5" t="s">
        <v>8</v>
      </c>
      <c r="F866" s="5" t="s">
        <v>13</v>
      </c>
      <c r="G866" s="4">
        <v>4544.2299999999996</v>
      </c>
      <c r="H866">
        <f t="shared" si="13"/>
        <v>9447.6907594936711</v>
      </c>
    </row>
    <row r="867" spans="1:8">
      <c r="A867" s="4">
        <v>32</v>
      </c>
      <c r="B867" s="5" t="s">
        <v>10</v>
      </c>
      <c r="C867" s="4">
        <v>29.7</v>
      </c>
      <c r="D867" s="4">
        <v>0</v>
      </c>
      <c r="E867" s="5" t="s">
        <v>8</v>
      </c>
      <c r="F867" s="5" t="s">
        <v>9</v>
      </c>
      <c r="G867" s="4">
        <v>4357.04</v>
      </c>
      <c r="H867">
        <f t="shared" si="13"/>
        <v>9458.0574841437628</v>
      </c>
    </row>
    <row r="868" spans="1:8">
      <c r="A868" s="4">
        <v>32</v>
      </c>
      <c r="B868" s="5" t="s">
        <v>7</v>
      </c>
      <c r="C868" s="4">
        <v>28.1</v>
      </c>
      <c r="D868" s="4">
        <v>4</v>
      </c>
      <c r="E868" s="5" t="s">
        <v>11</v>
      </c>
      <c r="F868" s="5" t="s">
        <v>9</v>
      </c>
      <c r="G868" s="4">
        <v>21472.48</v>
      </c>
      <c r="H868">
        <f t="shared" si="13"/>
        <v>9468.8647245762695</v>
      </c>
    </row>
    <row r="869" spans="1:8">
      <c r="A869" s="4">
        <v>31</v>
      </c>
      <c r="B869" s="5" t="s">
        <v>10</v>
      </c>
      <c r="C869" s="4">
        <v>25.7</v>
      </c>
      <c r="D869" s="4">
        <v>0</v>
      </c>
      <c r="E869" s="5" t="s">
        <v>8</v>
      </c>
      <c r="F869" s="5" t="s">
        <v>14</v>
      </c>
      <c r="G869" s="4">
        <v>3756.62</v>
      </c>
      <c r="H869">
        <f t="shared" si="13"/>
        <v>9443.3793418259029</v>
      </c>
    </row>
    <row r="870" spans="1:8">
      <c r="A870" s="4">
        <v>31</v>
      </c>
      <c r="B870" s="5" t="s">
        <v>7</v>
      </c>
      <c r="C870" s="4">
        <v>36.299999999999997</v>
      </c>
      <c r="D870" s="4">
        <v>2</v>
      </c>
      <c r="E870" s="5" t="s">
        <v>11</v>
      </c>
      <c r="F870" s="5" t="s">
        <v>12</v>
      </c>
      <c r="G870" s="4">
        <v>38711</v>
      </c>
      <c r="H870">
        <f t="shared" si="13"/>
        <v>9455.4788297872292</v>
      </c>
    </row>
    <row r="871" spans="1:8">
      <c r="A871" s="4">
        <v>31</v>
      </c>
      <c r="B871" s="5" t="s">
        <v>10</v>
      </c>
      <c r="C871" s="4">
        <v>36.6</v>
      </c>
      <c r="D871" s="4">
        <v>2</v>
      </c>
      <c r="E871" s="5" t="s">
        <v>8</v>
      </c>
      <c r="F871" s="5" t="s">
        <v>14</v>
      </c>
      <c r="G871" s="4">
        <v>4949.76</v>
      </c>
      <c r="H871">
        <f t="shared" si="13"/>
        <v>9393.100319829422</v>
      </c>
    </row>
    <row r="872" spans="1:8">
      <c r="A872" s="4">
        <v>31</v>
      </c>
      <c r="B872" s="5" t="s">
        <v>7</v>
      </c>
      <c r="C872" s="4">
        <v>28.5</v>
      </c>
      <c r="D872" s="4">
        <v>5</v>
      </c>
      <c r="E872" s="5" t="s">
        <v>8</v>
      </c>
      <c r="F872" s="5" t="s">
        <v>13</v>
      </c>
      <c r="G872" s="4">
        <v>6799.46</v>
      </c>
      <c r="H872">
        <f t="shared" si="13"/>
        <v>9402.5946367521337</v>
      </c>
    </row>
    <row r="873" spans="1:8">
      <c r="A873" s="4">
        <v>31</v>
      </c>
      <c r="B873" s="5" t="s">
        <v>7</v>
      </c>
      <c r="C873" s="4">
        <v>26.9</v>
      </c>
      <c r="D873" s="4">
        <v>1</v>
      </c>
      <c r="E873" s="5" t="s">
        <v>8</v>
      </c>
      <c r="F873" s="5" t="s">
        <v>13</v>
      </c>
      <c r="G873" s="4">
        <v>4441.21</v>
      </c>
      <c r="H873">
        <f t="shared" si="13"/>
        <v>9408.168800856527</v>
      </c>
    </row>
    <row r="874" spans="1:8">
      <c r="A874" s="4">
        <v>31</v>
      </c>
      <c r="B874" s="5" t="s">
        <v>7</v>
      </c>
      <c r="C874" s="4">
        <v>38.4</v>
      </c>
      <c r="D874" s="4">
        <v>2</v>
      </c>
      <c r="E874" s="5" t="s">
        <v>8</v>
      </c>
      <c r="F874" s="5" t="s">
        <v>14</v>
      </c>
      <c r="G874" s="4">
        <v>4463.21</v>
      </c>
      <c r="H874">
        <f t="shared" si="13"/>
        <v>9418.8275107296104</v>
      </c>
    </row>
    <row r="875" spans="1:8">
      <c r="A875" s="4">
        <v>31</v>
      </c>
      <c r="B875" s="5" t="s">
        <v>7</v>
      </c>
      <c r="C875" s="4">
        <v>34.4</v>
      </c>
      <c r="D875" s="4">
        <v>3</v>
      </c>
      <c r="E875" s="5" t="s">
        <v>11</v>
      </c>
      <c r="F875" s="5" t="s">
        <v>9</v>
      </c>
      <c r="G875" s="4">
        <v>38746.36</v>
      </c>
      <c r="H875">
        <f t="shared" si="13"/>
        <v>9429.4847526881676</v>
      </c>
    </row>
    <row r="876" spans="1:8">
      <c r="A876" s="4">
        <v>31</v>
      </c>
      <c r="B876" s="5" t="s">
        <v>7</v>
      </c>
      <c r="C876" s="4">
        <v>20.399999999999999</v>
      </c>
      <c r="D876" s="4">
        <v>0</v>
      </c>
      <c r="E876" s="5" t="s">
        <v>8</v>
      </c>
      <c r="F876" s="5" t="s">
        <v>12</v>
      </c>
      <c r="G876" s="4">
        <v>3260.2</v>
      </c>
      <c r="H876">
        <f t="shared" si="13"/>
        <v>9366.301831896546</v>
      </c>
    </row>
    <row r="877" spans="1:8">
      <c r="A877" s="4">
        <v>31</v>
      </c>
      <c r="B877" s="5" t="s">
        <v>7</v>
      </c>
      <c r="C877" s="4">
        <v>28.6</v>
      </c>
      <c r="D877" s="4">
        <v>1</v>
      </c>
      <c r="E877" s="5" t="s">
        <v>8</v>
      </c>
      <c r="F877" s="5" t="s">
        <v>9</v>
      </c>
      <c r="G877" s="4">
        <v>4243.59</v>
      </c>
      <c r="H877">
        <f t="shared" si="13"/>
        <v>9379.4899568034489</v>
      </c>
    </row>
    <row r="878" spans="1:8">
      <c r="A878" s="4">
        <v>31</v>
      </c>
      <c r="B878" s="5" t="s">
        <v>10</v>
      </c>
      <c r="C878" s="4">
        <v>32.700000000000003</v>
      </c>
      <c r="D878" s="4">
        <v>1</v>
      </c>
      <c r="E878" s="5" t="s">
        <v>8</v>
      </c>
      <c r="F878" s="5" t="s">
        <v>9</v>
      </c>
      <c r="G878" s="4">
        <v>4738.2700000000004</v>
      </c>
      <c r="H878">
        <f t="shared" si="13"/>
        <v>9390.606623376616</v>
      </c>
    </row>
    <row r="879" spans="1:8">
      <c r="A879" s="4">
        <v>31</v>
      </c>
      <c r="B879" s="5" t="s">
        <v>10</v>
      </c>
      <c r="C879" s="4">
        <v>31.1</v>
      </c>
      <c r="D879" s="4">
        <v>0</v>
      </c>
      <c r="E879" s="5" t="s">
        <v>8</v>
      </c>
      <c r="F879" s="5" t="s">
        <v>13</v>
      </c>
      <c r="G879" s="4">
        <v>4347.0200000000004</v>
      </c>
      <c r="H879">
        <f t="shared" si="13"/>
        <v>9400.69845986984</v>
      </c>
    </row>
    <row r="880" spans="1:8">
      <c r="A880" s="4">
        <v>31</v>
      </c>
      <c r="B880" s="5" t="s">
        <v>10</v>
      </c>
      <c r="C880" s="4">
        <v>23.6</v>
      </c>
      <c r="D880" s="4">
        <v>2</v>
      </c>
      <c r="E880" s="5" t="s">
        <v>8</v>
      </c>
      <c r="F880" s="5" t="s">
        <v>12</v>
      </c>
      <c r="G880" s="4">
        <v>4931.6499999999996</v>
      </c>
      <c r="H880">
        <f t="shared" si="13"/>
        <v>9411.6847173912975</v>
      </c>
    </row>
    <row r="881" spans="1:8">
      <c r="A881" s="4">
        <v>31</v>
      </c>
      <c r="B881" s="5" t="s">
        <v>7</v>
      </c>
      <c r="C881" s="4">
        <v>30.9</v>
      </c>
      <c r="D881" s="4">
        <v>0</v>
      </c>
      <c r="E881" s="5" t="s">
        <v>8</v>
      </c>
      <c r="F881" s="5" t="s">
        <v>13</v>
      </c>
      <c r="G881" s="4">
        <v>3857.76</v>
      </c>
      <c r="H881">
        <f t="shared" si="13"/>
        <v>9421.4451416121938</v>
      </c>
    </row>
    <row r="882" spans="1:8">
      <c r="A882" s="4">
        <v>31</v>
      </c>
      <c r="B882" s="5" t="s">
        <v>10</v>
      </c>
      <c r="C882" s="4">
        <v>29.1</v>
      </c>
      <c r="D882" s="4">
        <v>0</v>
      </c>
      <c r="E882" s="5" t="s">
        <v>8</v>
      </c>
      <c r="F882" s="5" t="s">
        <v>12</v>
      </c>
      <c r="G882" s="4">
        <v>3761.29</v>
      </c>
      <c r="H882">
        <f t="shared" si="13"/>
        <v>9433.5929257641856</v>
      </c>
    </row>
    <row r="883" spans="1:8">
      <c r="A883" s="4">
        <v>31</v>
      </c>
      <c r="B883" s="5" t="s">
        <v>10</v>
      </c>
      <c r="C883" s="4">
        <v>38.1</v>
      </c>
      <c r="D883" s="4">
        <v>1</v>
      </c>
      <c r="E883" s="5" t="s">
        <v>11</v>
      </c>
      <c r="F883" s="5" t="s">
        <v>13</v>
      </c>
      <c r="G883" s="4">
        <v>58571.07</v>
      </c>
      <c r="H883">
        <f t="shared" si="13"/>
        <v>9446.0049671772358</v>
      </c>
    </row>
    <row r="884" spans="1:8">
      <c r="A884" s="4">
        <v>31</v>
      </c>
      <c r="B884" s="5" t="s">
        <v>10</v>
      </c>
      <c r="C884" s="4">
        <v>30.5</v>
      </c>
      <c r="D884" s="4">
        <v>3</v>
      </c>
      <c r="E884" s="5" t="s">
        <v>8</v>
      </c>
      <c r="F884" s="5" t="s">
        <v>13</v>
      </c>
      <c r="G884" s="4">
        <v>6113.23</v>
      </c>
      <c r="H884">
        <f t="shared" si="13"/>
        <v>9338.274561403503</v>
      </c>
    </row>
    <row r="885" spans="1:8">
      <c r="A885" s="4">
        <v>31</v>
      </c>
      <c r="B885" s="5" t="s">
        <v>10</v>
      </c>
      <c r="C885" s="4">
        <v>26.6</v>
      </c>
      <c r="D885" s="4">
        <v>0</v>
      </c>
      <c r="E885" s="5" t="s">
        <v>8</v>
      </c>
      <c r="F885" s="5" t="s">
        <v>14</v>
      </c>
      <c r="G885" s="4">
        <v>3757.84</v>
      </c>
      <c r="H885">
        <f t="shared" si="13"/>
        <v>9345.3625714285645</v>
      </c>
    </row>
    <row r="886" spans="1:8">
      <c r="A886" s="4">
        <v>31</v>
      </c>
      <c r="B886" s="5" t="s">
        <v>7</v>
      </c>
      <c r="C886" s="4">
        <v>27.6</v>
      </c>
      <c r="D886" s="4">
        <v>2</v>
      </c>
      <c r="E886" s="5" t="s">
        <v>8</v>
      </c>
      <c r="F886" s="5" t="s">
        <v>13</v>
      </c>
      <c r="G886" s="4">
        <v>5031.2700000000004</v>
      </c>
      <c r="H886">
        <f t="shared" si="13"/>
        <v>9357.6698898678351</v>
      </c>
    </row>
    <row r="887" spans="1:8">
      <c r="A887" s="4">
        <v>31</v>
      </c>
      <c r="B887" s="5" t="s">
        <v>10</v>
      </c>
      <c r="C887" s="4">
        <v>29.3</v>
      </c>
      <c r="D887" s="4">
        <v>1</v>
      </c>
      <c r="E887" s="5" t="s">
        <v>8</v>
      </c>
      <c r="F887" s="5" t="s">
        <v>14</v>
      </c>
      <c r="G887" s="4">
        <v>4350.51</v>
      </c>
      <c r="H887">
        <f t="shared" si="13"/>
        <v>9367.2204415010983</v>
      </c>
    </row>
    <row r="888" spans="1:8">
      <c r="A888" s="4">
        <v>31</v>
      </c>
      <c r="B888" s="5" t="s">
        <v>7</v>
      </c>
      <c r="C888" s="4">
        <v>39.5</v>
      </c>
      <c r="D888" s="4">
        <v>1</v>
      </c>
      <c r="E888" s="5" t="s">
        <v>8</v>
      </c>
      <c r="F888" s="5" t="s">
        <v>14</v>
      </c>
      <c r="G888" s="4">
        <v>3875.73</v>
      </c>
      <c r="H888">
        <f t="shared" si="13"/>
        <v>9378.3193584070741</v>
      </c>
    </row>
    <row r="889" spans="1:8">
      <c r="A889" s="4">
        <v>31</v>
      </c>
      <c r="B889" s="5" t="s">
        <v>7</v>
      </c>
      <c r="C889" s="4">
        <v>25.9</v>
      </c>
      <c r="D889" s="4">
        <v>3</v>
      </c>
      <c r="E889" s="5" t="s">
        <v>11</v>
      </c>
      <c r="F889" s="5" t="s">
        <v>12</v>
      </c>
      <c r="G889" s="4">
        <v>19199.939999999999</v>
      </c>
      <c r="H889">
        <f t="shared" si="13"/>
        <v>9390.5202217294845</v>
      </c>
    </row>
    <row r="890" spans="1:8">
      <c r="A890" s="4">
        <v>31</v>
      </c>
      <c r="B890" s="5" t="s">
        <v>7</v>
      </c>
      <c r="C890" s="4">
        <v>29.8</v>
      </c>
      <c r="D890" s="4">
        <v>0</v>
      </c>
      <c r="E890" s="5" t="s">
        <v>11</v>
      </c>
      <c r="F890" s="5" t="s">
        <v>14</v>
      </c>
      <c r="G890" s="4">
        <v>19350.37</v>
      </c>
      <c r="H890">
        <f t="shared" si="13"/>
        <v>9368.7215111111054</v>
      </c>
    </row>
    <row r="891" spans="1:8">
      <c r="A891" s="4">
        <v>31</v>
      </c>
      <c r="B891" s="5" t="s">
        <v>10</v>
      </c>
      <c r="C891" s="4">
        <v>32.799999999999997</v>
      </c>
      <c r="D891" s="4">
        <v>2</v>
      </c>
      <c r="E891" s="5" t="s">
        <v>8</v>
      </c>
      <c r="F891" s="5" t="s">
        <v>9</v>
      </c>
      <c r="G891" s="4">
        <v>5327.4</v>
      </c>
      <c r="H891">
        <f t="shared" si="13"/>
        <v>9346.4906681514422</v>
      </c>
    </row>
    <row r="892" spans="1:8">
      <c r="A892" s="4">
        <v>31</v>
      </c>
      <c r="B892" s="5" t="s">
        <v>10</v>
      </c>
      <c r="C892" s="4">
        <v>21.8</v>
      </c>
      <c r="D892" s="4">
        <v>0</v>
      </c>
      <c r="E892" s="5" t="s">
        <v>8</v>
      </c>
      <c r="F892" s="5" t="s">
        <v>9</v>
      </c>
      <c r="G892" s="4">
        <v>4134.08</v>
      </c>
      <c r="H892">
        <f t="shared" si="13"/>
        <v>9355.4618526785671</v>
      </c>
    </row>
    <row r="893" spans="1:8">
      <c r="A893" s="4">
        <v>31</v>
      </c>
      <c r="B893" s="5" t="s">
        <v>10</v>
      </c>
      <c r="C893" s="4">
        <v>25.8</v>
      </c>
      <c r="D893" s="4">
        <v>2</v>
      </c>
      <c r="E893" s="5" t="s">
        <v>8</v>
      </c>
      <c r="F893" s="5" t="s">
        <v>12</v>
      </c>
      <c r="G893" s="4">
        <v>4934.71</v>
      </c>
      <c r="H893">
        <f t="shared" si="13"/>
        <v>9367.1427964205759</v>
      </c>
    </row>
    <row r="894" spans="1:8">
      <c r="A894" s="4">
        <v>31</v>
      </c>
      <c r="B894" s="5" t="s">
        <v>7</v>
      </c>
      <c r="C894" s="4">
        <v>31.1</v>
      </c>
      <c r="D894" s="4">
        <v>3</v>
      </c>
      <c r="E894" s="5" t="s">
        <v>8</v>
      </c>
      <c r="F894" s="5" t="s">
        <v>9</v>
      </c>
      <c r="G894" s="4">
        <v>5425.02</v>
      </c>
      <c r="H894">
        <f t="shared" si="13"/>
        <v>9377.0809865470801</v>
      </c>
    </row>
    <row r="895" spans="1:8">
      <c r="A895" s="4">
        <v>31</v>
      </c>
      <c r="B895" s="5" t="s">
        <v>7</v>
      </c>
      <c r="C895" s="4">
        <v>25.9</v>
      </c>
      <c r="D895" s="4">
        <v>1</v>
      </c>
      <c r="E895" s="5" t="s">
        <v>8</v>
      </c>
      <c r="F895" s="5" t="s">
        <v>9</v>
      </c>
      <c r="G895" s="4">
        <v>4239.8900000000003</v>
      </c>
      <c r="H895">
        <f t="shared" si="13"/>
        <v>9385.9620224719056</v>
      </c>
    </row>
    <row r="896" spans="1:8">
      <c r="A896" s="4">
        <v>30</v>
      </c>
      <c r="B896" s="5" t="s">
        <v>7</v>
      </c>
      <c r="C896" s="4">
        <v>35.299999999999997</v>
      </c>
      <c r="D896" s="4">
        <v>0</v>
      </c>
      <c r="E896" s="5" t="s">
        <v>11</v>
      </c>
      <c r="F896" s="5" t="s">
        <v>12</v>
      </c>
      <c r="G896" s="4">
        <v>36837.47</v>
      </c>
      <c r="H896">
        <f t="shared" si="13"/>
        <v>9397.5522747747709</v>
      </c>
    </row>
    <row r="897" spans="1:8">
      <c r="A897" s="4">
        <v>30</v>
      </c>
      <c r="B897" s="5" t="s">
        <v>10</v>
      </c>
      <c r="C897" s="4">
        <v>32.4</v>
      </c>
      <c r="D897" s="4">
        <v>1</v>
      </c>
      <c r="E897" s="5" t="s">
        <v>8</v>
      </c>
      <c r="F897" s="5" t="s">
        <v>12</v>
      </c>
      <c r="G897" s="4">
        <v>4149.74</v>
      </c>
      <c r="H897">
        <f t="shared" si="13"/>
        <v>9335.6111512415318</v>
      </c>
    </row>
    <row r="898" spans="1:8">
      <c r="A898" s="4">
        <v>30</v>
      </c>
      <c r="B898" s="5" t="s">
        <v>7</v>
      </c>
      <c r="C898" s="4">
        <v>25.5</v>
      </c>
      <c r="D898" s="4">
        <v>0</v>
      </c>
      <c r="E898" s="5" t="s">
        <v>8</v>
      </c>
      <c r="F898" s="5" t="s">
        <v>13</v>
      </c>
      <c r="G898" s="4">
        <v>3645.09</v>
      </c>
      <c r="H898">
        <f t="shared" si="13"/>
        <v>9347.343891402712</v>
      </c>
    </row>
    <row r="899" spans="1:8">
      <c r="A899" s="4">
        <v>30</v>
      </c>
      <c r="B899" s="5" t="s">
        <v>7</v>
      </c>
      <c r="C899" s="4">
        <v>28.7</v>
      </c>
      <c r="D899" s="4">
        <v>3</v>
      </c>
      <c r="E899" s="5" t="s">
        <v>11</v>
      </c>
      <c r="F899" s="5" t="s">
        <v>9</v>
      </c>
      <c r="G899" s="4">
        <v>20745.990000000002</v>
      </c>
      <c r="H899">
        <f t="shared" ref="H899:H962" si="14">AVERAGE(G899:G2236)</f>
        <v>9360.2741723355975</v>
      </c>
    </row>
    <row r="900" spans="1:8">
      <c r="A900" s="4">
        <v>30</v>
      </c>
      <c r="B900" s="5" t="s">
        <v>7</v>
      </c>
      <c r="C900" s="4">
        <v>35.5</v>
      </c>
      <c r="D900" s="4">
        <v>0</v>
      </c>
      <c r="E900" s="5" t="s">
        <v>11</v>
      </c>
      <c r="F900" s="5" t="s">
        <v>14</v>
      </c>
      <c r="G900" s="4">
        <v>36950.26</v>
      </c>
      <c r="H900">
        <f t="shared" si="14"/>
        <v>9334.3975454545416</v>
      </c>
    </row>
    <row r="901" spans="1:8">
      <c r="A901" s="4">
        <v>30</v>
      </c>
      <c r="B901" s="5" t="s">
        <v>10</v>
      </c>
      <c r="C901" s="4">
        <v>30.9</v>
      </c>
      <c r="D901" s="4">
        <v>3</v>
      </c>
      <c r="E901" s="5" t="s">
        <v>8</v>
      </c>
      <c r="F901" s="5" t="s">
        <v>12</v>
      </c>
      <c r="G901" s="4">
        <v>5325.65</v>
      </c>
      <c r="H901">
        <f t="shared" si="14"/>
        <v>9271.491252847376</v>
      </c>
    </row>
    <row r="902" spans="1:8">
      <c r="A902" s="4">
        <v>30</v>
      </c>
      <c r="B902" s="5" t="s">
        <v>7</v>
      </c>
      <c r="C902" s="4">
        <v>27.6</v>
      </c>
      <c r="D902" s="4">
        <v>1</v>
      </c>
      <c r="E902" s="5" t="s">
        <v>8</v>
      </c>
      <c r="F902" s="5" t="s">
        <v>13</v>
      </c>
      <c r="G902" s="4">
        <v>4237.13</v>
      </c>
      <c r="H902">
        <f t="shared" si="14"/>
        <v>9280.5000228310473</v>
      </c>
    </row>
    <row r="903" spans="1:8">
      <c r="A903" s="4">
        <v>30</v>
      </c>
      <c r="B903" s="5" t="s">
        <v>10</v>
      </c>
      <c r="C903" s="4">
        <v>33.299999999999997</v>
      </c>
      <c r="D903" s="4">
        <v>1</v>
      </c>
      <c r="E903" s="5" t="s">
        <v>8</v>
      </c>
      <c r="F903" s="5" t="s">
        <v>14</v>
      </c>
      <c r="G903" s="4">
        <v>4151.03</v>
      </c>
      <c r="H903">
        <f t="shared" si="14"/>
        <v>9292.0409153318051</v>
      </c>
    </row>
    <row r="904" spans="1:8">
      <c r="A904" s="4">
        <v>30</v>
      </c>
      <c r="B904" s="5" t="s">
        <v>10</v>
      </c>
      <c r="C904" s="4">
        <v>27.7</v>
      </c>
      <c r="D904" s="4">
        <v>0</v>
      </c>
      <c r="E904" s="5" t="s">
        <v>8</v>
      </c>
      <c r="F904" s="5" t="s">
        <v>12</v>
      </c>
      <c r="G904" s="4">
        <v>3554.2</v>
      </c>
      <c r="H904">
        <f t="shared" si="14"/>
        <v>9303.8322247706383</v>
      </c>
    </row>
    <row r="905" spans="1:8">
      <c r="A905" s="4">
        <v>30</v>
      </c>
      <c r="B905" s="5" t="s">
        <v>7</v>
      </c>
      <c r="C905" s="4">
        <v>24.1</v>
      </c>
      <c r="D905" s="4">
        <v>1</v>
      </c>
      <c r="E905" s="5" t="s">
        <v>8</v>
      </c>
      <c r="F905" s="5" t="s">
        <v>9</v>
      </c>
      <c r="G905" s="4">
        <v>4032.24</v>
      </c>
      <c r="H905">
        <f t="shared" si="14"/>
        <v>9317.0497701149397</v>
      </c>
    </row>
    <row r="906" spans="1:8">
      <c r="A906" s="4">
        <v>30</v>
      </c>
      <c r="B906" s="5" t="s">
        <v>10</v>
      </c>
      <c r="C906" s="4">
        <v>28.4</v>
      </c>
      <c r="D906" s="4">
        <v>1</v>
      </c>
      <c r="E906" s="5" t="s">
        <v>11</v>
      </c>
      <c r="F906" s="5" t="s">
        <v>14</v>
      </c>
      <c r="G906" s="4">
        <v>19521.97</v>
      </c>
      <c r="H906">
        <f t="shared" si="14"/>
        <v>9329.2267511520695</v>
      </c>
    </row>
    <row r="907" spans="1:8">
      <c r="A907" s="4">
        <v>30</v>
      </c>
      <c r="B907" s="5" t="s">
        <v>10</v>
      </c>
      <c r="C907" s="4">
        <v>43.1</v>
      </c>
      <c r="D907" s="4">
        <v>2</v>
      </c>
      <c r="E907" s="5" t="s">
        <v>8</v>
      </c>
      <c r="F907" s="5" t="s">
        <v>14</v>
      </c>
      <c r="G907" s="4">
        <v>4753.6400000000003</v>
      </c>
      <c r="H907">
        <f t="shared" si="14"/>
        <v>9305.6869284064633</v>
      </c>
    </row>
    <row r="908" spans="1:8">
      <c r="A908" s="4">
        <v>30</v>
      </c>
      <c r="B908" s="5" t="s">
        <v>7</v>
      </c>
      <c r="C908" s="4">
        <v>37.799999999999997</v>
      </c>
      <c r="D908" s="4">
        <v>2</v>
      </c>
      <c r="E908" s="5" t="s">
        <v>11</v>
      </c>
      <c r="F908" s="5" t="s">
        <v>12</v>
      </c>
      <c r="G908" s="4">
        <v>39241.440000000002</v>
      </c>
      <c r="H908">
        <f t="shared" si="14"/>
        <v>9316.2240740740708</v>
      </c>
    </row>
    <row r="909" spans="1:8">
      <c r="A909" s="4">
        <v>30</v>
      </c>
      <c r="B909" s="5" t="s">
        <v>7</v>
      </c>
      <c r="C909" s="4">
        <v>31.4</v>
      </c>
      <c r="D909" s="4">
        <v>1</v>
      </c>
      <c r="E909" s="5" t="s">
        <v>8</v>
      </c>
      <c r="F909" s="5" t="s">
        <v>12</v>
      </c>
      <c r="G909" s="4">
        <v>3659.35</v>
      </c>
      <c r="H909">
        <f t="shared" si="14"/>
        <v>9246.7920185614803</v>
      </c>
    </row>
    <row r="910" spans="1:8">
      <c r="A910" s="4">
        <v>30</v>
      </c>
      <c r="B910" s="5" t="s">
        <v>7</v>
      </c>
      <c r="C910" s="4">
        <v>31.6</v>
      </c>
      <c r="D910" s="4">
        <v>3</v>
      </c>
      <c r="E910" s="5" t="s">
        <v>8</v>
      </c>
      <c r="F910" s="5" t="s">
        <v>14</v>
      </c>
      <c r="G910" s="4">
        <v>4837.58</v>
      </c>
      <c r="H910">
        <f t="shared" si="14"/>
        <v>9259.7860697674369</v>
      </c>
    </row>
    <row r="911" spans="1:8">
      <c r="A911" s="4">
        <v>30</v>
      </c>
      <c r="B911" s="5" t="s">
        <v>10</v>
      </c>
      <c r="C911" s="4">
        <v>39.1</v>
      </c>
      <c r="D911" s="4">
        <v>3</v>
      </c>
      <c r="E911" s="5" t="s">
        <v>11</v>
      </c>
      <c r="F911" s="5" t="s">
        <v>14</v>
      </c>
      <c r="G911" s="4">
        <v>40932.43</v>
      </c>
      <c r="H911">
        <f t="shared" si="14"/>
        <v>9270.0942424242367</v>
      </c>
    </row>
    <row r="912" spans="1:8">
      <c r="A912" s="4">
        <v>30</v>
      </c>
      <c r="B912" s="5" t="s">
        <v>7</v>
      </c>
      <c r="C912" s="4">
        <v>37.4</v>
      </c>
      <c r="D912" s="4">
        <v>3</v>
      </c>
      <c r="E912" s="5" t="s">
        <v>8</v>
      </c>
      <c r="F912" s="5" t="s">
        <v>13</v>
      </c>
      <c r="G912" s="4">
        <v>5428.73</v>
      </c>
      <c r="H912">
        <f t="shared" si="14"/>
        <v>9196.1168224299017</v>
      </c>
    </row>
    <row r="913" spans="1:8">
      <c r="A913" s="4">
        <v>30</v>
      </c>
      <c r="B913" s="5" t="s">
        <v>7</v>
      </c>
      <c r="C913" s="4">
        <v>24.4</v>
      </c>
      <c r="D913" s="4">
        <v>3</v>
      </c>
      <c r="E913" s="5" t="s">
        <v>11</v>
      </c>
      <c r="F913" s="5" t="s">
        <v>12</v>
      </c>
      <c r="G913" s="4">
        <v>18259.22</v>
      </c>
      <c r="H913">
        <f t="shared" si="14"/>
        <v>9204.9397423887531</v>
      </c>
    </row>
    <row r="914" spans="1:8">
      <c r="A914" s="4">
        <v>30</v>
      </c>
      <c r="B914" s="5" t="s">
        <v>7</v>
      </c>
      <c r="C914" s="4">
        <v>44.2</v>
      </c>
      <c r="D914" s="4">
        <v>2</v>
      </c>
      <c r="E914" s="5" t="s">
        <v>8</v>
      </c>
      <c r="F914" s="5" t="s">
        <v>14</v>
      </c>
      <c r="G914" s="4">
        <v>4266.17</v>
      </c>
      <c r="H914">
        <f t="shared" si="14"/>
        <v>9183.6855633802752</v>
      </c>
    </row>
    <row r="915" spans="1:8">
      <c r="A915" s="4">
        <v>30</v>
      </c>
      <c r="B915" s="5" t="s">
        <v>10</v>
      </c>
      <c r="C915" s="4">
        <v>22.9</v>
      </c>
      <c r="D915" s="4">
        <v>1</v>
      </c>
      <c r="E915" s="5" t="s">
        <v>8</v>
      </c>
      <c r="F915" s="5" t="s">
        <v>13</v>
      </c>
      <c r="G915" s="4">
        <v>4719.5200000000004</v>
      </c>
      <c r="H915">
        <f t="shared" si="14"/>
        <v>9195.2561882352875</v>
      </c>
    </row>
    <row r="916" spans="1:8">
      <c r="A916" s="4">
        <v>30</v>
      </c>
      <c r="B916" s="5" t="s">
        <v>10</v>
      </c>
      <c r="C916" s="4">
        <v>28.4</v>
      </c>
      <c r="D916" s="4">
        <v>1</v>
      </c>
      <c r="E916" s="5" t="s">
        <v>8</v>
      </c>
      <c r="F916" s="5" t="s">
        <v>9</v>
      </c>
      <c r="G916" s="4">
        <v>4527.18</v>
      </c>
      <c r="H916">
        <f t="shared" si="14"/>
        <v>9205.8121698113155</v>
      </c>
    </row>
    <row r="917" spans="1:8">
      <c r="A917" s="4">
        <v>30</v>
      </c>
      <c r="B917" s="5" t="s">
        <v>7</v>
      </c>
      <c r="C917" s="4">
        <v>23</v>
      </c>
      <c r="D917" s="4">
        <v>2</v>
      </c>
      <c r="E917" s="5" t="s">
        <v>11</v>
      </c>
      <c r="F917" s="5" t="s">
        <v>9</v>
      </c>
      <c r="G917" s="4">
        <v>17361.77</v>
      </c>
      <c r="H917">
        <f t="shared" si="14"/>
        <v>9216.8727659574397</v>
      </c>
    </row>
    <row r="918" spans="1:8">
      <c r="A918" s="4">
        <v>30</v>
      </c>
      <c r="B918" s="5" t="s">
        <v>10</v>
      </c>
      <c r="C918" s="4">
        <v>27.9</v>
      </c>
      <c r="D918" s="4">
        <v>0</v>
      </c>
      <c r="E918" s="5" t="s">
        <v>8</v>
      </c>
      <c r="F918" s="5" t="s">
        <v>13</v>
      </c>
      <c r="G918" s="4">
        <v>4137.5200000000004</v>
      </c>
      <c r="H918">
        <f t="shared" si="14"/>
        <v>9197.5720616113686</v>
      </c>
    </row>
    <row r="919" spans="1:8">
      <c r="A919" s="4">
        <v>30</v>
      </c>
      <c r="B919" s="5" t="s">
        <v>10</v>
      </c>
      <c r="C919" s="4">
        <v>20</v>
      </c>
      <c r="D919" s="4">
        <v>3</v>
      </c>
      <c r="E919" s="5" t="s">
        <v>8</v>
      </c>
      <c r="F919" s="5" t="s">
        <v>9</v>
      </c>
      <c r="G919" s="4">
        <v>5693.43</v>
      </c>
      <c r="H919">
        <f t="shared" si="14"/>
        <v>9209.5911876484479</v>
      </c>
    </row>
    <row r="920" spans="1:8">
      <c r="A920" s="4">
        <v>30</v>
      </c>
      <c r="B920" s="5" t="s">
        <v>7</v>
      </c>
      <c r="C920" s="4">
        <v>38.799999999999997</v>
      </c>
      <c r="D920" s="4">
        <v>1</v>
      </c>
      <c r="E920" s="5" t="s">
        <v>8</v>
      </c>
      <c r="F920" s="5" t="s">
        <v>14</v>
      </c>
      <c r="G920" s="4">
        <v>18963.169999999998</v>
      </c>
      <c r="H920">
        <f t="shared" si="14"/>
        <v>9217.9629999999925</v>
      </c>
    </row>
    <row r="921" spans="1:8">
      <c r="A921" s="4">
        <v>30</v>
      </c>
      <c r="B921" s="5" t="s">
        <v>10</v>
      </c>
      <c r="C921" s="4">
        <v>21.9</v>
      </c>
      <c r="D921" s="4">
        <v>1</v>
      </c>
      <c r="E921" s="5" t="s">
        <v>8</v>
      </c>
      <c r="F921" s="5" t="s">
        <v>13</v>
      </c>
      <c r="G921" s="4">
        <v>4718.2</v>
      </c>
      <c r="H921">
        <f t="shared" si="14"/>
        <v>9194.7047494033341</v>
      </c>
    </row>
    <row r="922" spans="1:8">
      <c r="A922" s="4">
        <v>30</v>
      </c>
      <c r="B922" s="5" t="s">
        <v>10</v>
      </c>
      <c r="C922" s="4">
        <v>23.7</v>
      </c>
      <c r="D922" s="4">
        <v>3</v>
      </c>
      <c r="E922" s="5" t="s">
        <v>11</v>
      </c>
      <c r="F922" s="5" t="s">
        <v>9</v>
      </c>
      <c r="G922" s="4">
        <v>18765.88</v>
      </c>
      <c r="H922">
        <f t="shared" si="14"/>
        <v>9205.414090909082</v>
      </c>
    </row>
    <row r="923" spans="1:8">
      <c r="A923" s="4">
        <v>29</v>
      </c>
      <c r="B923" s="5" t="s">
        <v>10</v>
      </c>
      <c r="C923" s="4">
        <v>29.6</v>
      </c>
      <c r="D923" s="4">
        <v>1</v>
      </c>
      <c r="E923" s="5" t="s">
        <v>8</v>
      </c>
      <c r="F923" s="5" t="s">
        <v>14</v>
      </c>
      <c r="G923" s="4">
        <v>3947.41</v>
      </c>
      <c r="H923">
        <f t="shared" si="14"/>
        <v>9182.4873141486751</v>
      </c>
    </row>
    <row r="924" spans="1:8">
      <c r="A924" s="4">
        <v>29</v>
      </c>
      <c r="B924" s="5" t="s">
        <v>7</v>
      </c>
      <c r="C924" s="4">
        <v>27.9</v>
      </c>
      <c r="D924" s="4">
        <v>0</v>
      </c>
      <c r="E924" s="5" t="s">
        <v>8</v>
      </c>
      <c r="F924" s="5" t="s">
        <v>14</v>
      </c>
      <c r="G924" s="4">
        <v>2867.12</v>
      </c>
      <c r="H924">
        <f t="shared" si="14"/>
        <v>9195.0716346153768</v>
      </c>
    </row>
    <row r="925" spans="1:8">
      <c r="A925" s="4">
        <v>29</v>
      </c>
      <c r="B925" s="5" t="s">
        <v>10</v>
      </c>
      <c r="C925" s="4">
        <v>27.9</v>
      </c>
      <c r="D925" s="4">
        <v>1</v>
      </c>
      <c r="E925" s="5" t="s">
        <v>11</v>
      </c>
      <c r="F925" s="5" t="s">
        <v>14</v>
      </c>
      <c r="G925" s="4">
        <v>19107.78</v>
      </c>
      <c r="H925">
        <f t="shared" si="14"/>
        <v>9210.3197108433669</v>
      </c>
    </row>
    <row r="926" spans="1:8">
      <c r="A926" s="4">
        <v>29</v>
      </c>
      <c r="B926" s="5" t="s">
        <v>7</v>
      </c>
      <c r="C926" s="4">
        <v>29.7</v>
      </c>
      <c r="D926" s="4">
        <v>2</v>
      </c>
      <c r="E926" s="5" t="s">
        <v>8</v>
      </c>
      <c r="F926" s="5" t="s">
        <v>9</v>
      </c>
      <c r="G926" s="4">
        <v>18157.88</v>
      </c>
      <c r="H926">
        <f t="shared" si="14"/>
        <v>9186.4128019323616</v>
      </c>
    </row>
    <row r="927" spans="1:8">
      <c r="A927" s="4">
        <v>29</v>
      </c>
      <c r="B927" s="5" t="s">
        <v>10</v>
      </c>
      <c r="C927" s="4">
        <v>38.799999999999997</v>
      </c>
      <c r="D927" s="4">
        <v>3</v>
      </c>
      <c r="E927" s="5" t="s">
        <v>8</v>
      </c>
      <c r="F927" s="5" t="s">
        <v>14</v>
      </c>
      <c r="G927" s="4">
        <v>5138.26</v>
      </c>
      <c r="H927">
        <f t="shared" si="14"/>
        <v>9164.6901210653687</v>
      </c>
    </row>
    <row r="928" spans="1:8">
      <c r="A928" s="4">
        <v>29</v>
      </c>
      <c r="B928" s="5" t="s">
        <v>10</v>
      </c>
      <c r="C928" s="4">
        <v>32.1</v>
      </c>
      <c r="D928" s="4">
        <v>2</v>
      </c>
      <c r="E928" s="5" t="s">
        <v>8</v>
      </c>
      <c r="F928" s="5" t="s">
        <v>9</v>
      </c>
      <c r="G928" s="4">
        <v>4922.92</v>
      </c>
      <c r="H928">
        <f t="shared" si="14"/>
        <v>9174.463009708732</v>
      </c>
    </row>
    <row r="929" spans="1:8">
      <c r="A929" s="4">
        <v>29</v>
      </c>
      <c r="B929" s="5" t="s">
        <v>7</v>
      </c>
      <c r="C929" s="4">
        <v>29</v>
      </c>
      <c r="D929" s="4">
        <v>1</v>
      </c>
      <c r="E929" s="5" t="s">
        <v>8</v>
      </c>
      <c r="F929" s="5" t="s">
        <v>13</v>
      </c>
      <c r="G929" s="4">
        <v>4040.56</v>
      </c>
      <c r="H929">
        <f t="shared" si="14"/>
        <v>9184.8073965936674</v>
      </c>
    </row>
    <row r="930" spans="1:8">
      <c r="A930" s="4">
        <v>29</v>
      </c>
      <c r="B930" s="5" t="s">
        <v>7</v>
      </c>
      <c r="C930" s="4">
        <v>29.6</v>
      </c>
      <c r="D930" s="4">
        <v>1</v>
      </c>
      <c r="E930" s="5" t="s">
        <v>8</v>
      </c>
      <c r="F930" s="5" t="s">
        <v>13</v>
      </c>
      <c r="G930" s="4">
        <v>20277.810000000001</v>
      </c>
      <c r="H930">
        <f t="shared" si="14"/>
        <v>9197.3543414634078</v>
      </c>
    </row>
    <row r="931" spans="1:8">
      <c r="A931" s="4">
        <v>29</v>
      </c>
      <c r="B931" s="5" t="s">
        <v>7</v>
      </c>
      <c r="C931" s="4">
        <v>33.299999999999997</v>
      </c>
      <c r="D931" s="4">
        <v>2</v>
      </c>
      <c r="E931" s="5" t="s">
        <v>8</v>
      </c>
      <c r="F931" s="5" t="s">
        <v>9</v>
      </c>
      <c r="G931" s="4">
        <v>19442.349999999999</v>
      </c>
      <c r="H931">
        <f t="shared" si="14"/>
        <v>9170.2627628361806</v>
      </c>
    </row>
    <row r="932" spans="1:8">
      <c r="A932" s="4">
        <v>29</v>
      </c>
      <c r="B932" s="5" t="s">
        <v>7</v>
      </c>
      <c r="C932" s="4">
        <v>27.2</v>
      </c>
      <c r="D932" s="4">
        <v>0</v>
      </c>
      <c r="E932" s="5" t="s">
        <v>8</v>
      </c>
      <c r="F932" s="5" t="s">
        <v>12</v>
      </c>
      <c r="G932" s="4">
        <v>2866.09</v>
      </c>
      <c r="H932">
        <f t="shared" si="14"/>
        <v>9145.0860784313663</v>
      </c>
    </row>
    <row r="933" spans="1:8">
      <c r="A933" s="4">
        <v>29</v>
      </c>
      <c r="B933" s="5" t="s">
        <v>10</v>
      </c>
      <c r="C933" s="4">
        <v>20.2</v>
      </c>
      <c r="D933" s="4">
        <v>2</v>
      </c>
      <c r="E933" s="5" t="s">
        <v>8</v>
      </c>
      <c r="F933" s="5" t="s">
        <v>9</v>
      </c>
      <c r="G933" s="4">
        <v>4906.41</v>
      </c>
      <c r="H933">
        <f t="shared" si="14"/>
        <v>9160.5135872235824</v>
      </c>
    </row>
    <row r="934" spans="1:8">
      <c r="A934" s="4">
        <v>29</v>
      </c>
      <c r="B934" s="5" t="s">
        <v>7</v>
      </c>
      <c r="C934" s="4">
        <v>34.4</v>
      </c>
      <c r="D934" s="4">
        <v>0</v>
      </c>
      <c r="E934" s="5" t="s">
        <v>11</v>
      </c>
      <c r="F934" s="5" t="s">
        <v>12</v>
      </c>
      <c r="G934" s="4">
        <v>36197.699999999997</v>
      </c>
      <c r="H934">
        <f t="shared" si="14"/>
        <v>9170.991674876841</v>
      </c>
    </row>
    <row r="935" spans="1:8">
      <c r="A935" s="4">
        <v>29</v>
      </c>
      <c r="B935" s="5" t="s">
        <v>10</v>
      </c>
      <c r="C935" s="4">
        <v>26</v>
      </c>
      <c r="D935" s="4">
        <v>0</v>
      </c>
      <c r="E935" s="5" t="s">
        <v>8</v>
      </c>
      <c r="F935" s="5" t="s">
        <v>9</v>
      </c>
      <c r="G935" s="4">
        <v>3736.46</v>
      </c>
      <c r="H935">
        <f t="shared" si="14"/>
        <v>9104.2590617283895</v>
      </c>
    </row>
    <row r="936" spans="1:8">
      <c r="A936" s="4">
        <v>29</v>
      </c>
      <c r="B936" s="5" t="s">
        <v>10</v>
      </c>
      <c r="C936" s="4">
        <v>35.5</v>
      </c>
      <c r="D936" s="4">
        <v>0</v>
      </c>
      <c r="E936" s="5" t="s">
        <v>8</v>
      </c>
      <c r="F936" s="5" t="s">
        <v>14</v>
      </c>
      <c r="G936" s="4">
        <v>3366.67</v>
      </c>
      <c r="H936">
        <f t="shared" si="14"/>
        <v>9117.5456930693035</v>
      </c>
    </row>
    <row r="937" spans="1:8">
      <c r="A937" s="4">
        <v>29</v>
      </c>
      <c r="B937" s="5" t="s">
        <v>10</v>
      </c>
      <c r="C937" s="4">
        <v>31.2</v>
      </c>
      <c r="D937" s="4">
        <v>0</v>
      </c>
      <c r="E937" s="5" t="s">
        <v>8</v>
      </c>
      <c r="F937" s="5" t="s">
        <v>13</v>
      </c>
      <c r="G937" s="4">
        <v>3943.6</v>
      </c>
      <c r="H937">
        <f t="shared" si="14"/>
        <v>9131.8158560794018</v>
      </c>
    </row>
    <row r="938" spans="1:8">
      <c r="A938" s="4">
        <v>29</v>
      </c>
      <c r="B938" s="5" t="s">
        <v>10</v>
      </c>
      <c r="C938" s="4">
        <v>21.8</v>
      </c>
      <c r="D938" s="4">
        <v>1</v>
      </c>
      <c r="E938" s="5" t="s">
        <v>11</v>
      </c>
      <c r="F938" s="5" t="s">
        <v>13</v>
      </c>
      <c r="G938" s="4">
        <v>16657.72</v>
      </c>
      <c r="H938">
        <f t="shared" si="14"/>
        <v>9144.7218656716377</v>
      </c>
    </row>
    <row r="939" spans="1:8">
      <c r="A939" s="4">
        <v>29</v>
      </c>
      <c r="B939" s="5" t="s">
        <v>7</v>
      </c>
      <c r="C939" s="4">
        <v>35.5</v>
      </c>
      <c r="D939" s="4">
        <v>2</v>
      </c>
      <c r="E939" s="5" t="s">
        <v>11</v>
      </c>
      <c r="F939" s="5" t="s">
        <v>12</v>
      </c>
      <c r="G939" s="4">
        <v>44585.46</v>
      </c>
      <c r="H939">
        <f t="shared" si="14"/>
        <v>9125.9862094763066</v>
      </c>
    </row>
    <row r="940" spans="1:8">
      <c r="A940" s="4">
        <v>29</v>
      </c>
      <c r="B940" s="5" t="s">
        <v>7</v>
      </c>
      <c r="C940" s="4">
        <v>22.5</v>
      </c>
      <c r="D940" s="4">
        <v>3</v>
      </c>
      <c r="E940" s="5" t="s">
        <v>8</v>
      </c>
      <c r="F940" s="5" t="s">
        <v>13</v>
      </c>
      <c r="G940" s="4">
        <v>5209.58</v>
      </c>
      <c r="H940">
        <f t="shared" si="14"/>
        <v>9037.3375249999972</v>
      </c>
    </row>
    <row r="941" spans="1:8">
      <c r="A941" s="4">
        <v>29</v>
      </c>
      <c r="B941" s="5" t="s">
        <v>10</v>
      </c>
      <c r="C941" s="4">
        <v>25.9</v>
      </c>
      <c r="D941" s="4">
        <v>0</v>
      </c>
      <c r="E941" s="5" t="s">
        <v>8</v>
      </c>
      <c r="F941" s="5" t="s">
        <v>12</v>
      </c>
      <c r="G941" s="4">
        <v>3353.28</v>
      </c>
      <c r="H941">
        <f t="shared" si="14"/>
        <v>9046.9309022556354</v>
      </c>
    </row>
    <row r="942" spans="1:8">
      <c r="A942" s="4">
        <v>29</v>
      </c>
      <c r="B942" s="5" t="s">
        <v>7</v>
      </c>
      <c r="C942" s="4">
        <v>22.9</v>
      </c>
      <c r="D942" s="4">
        <v>0</v>
      </c>
      <c r="E942" s="5" t="s">
        <v>11</v>
      </c>
      <c r="F942" s="5" t="s">
        <v>13</v>
      </c>
      <c r="G942" s="4">
        <v>16138.76</v>
      </c>
      <c r="H942">
        <f t="shared" si="14"/>
        <v>9061.2365577889414</v>
      </c>
    </row>
    <row r="943" spans="1:8">
      <c r="A943" s="4">
        <v>29</v>
      </c>
      <c r="B943" s="5" t="s">
        <v>7</v>
      </c>
      <c r="C943" s="4">
        <v>31.7</v>
      </c>
      <c r="D943" s="4">
        <v>2</v>
      </c>
      <c r="E943" s="5" t="s">
        <v>8</v>
      </c>
      <c r="F943" s="5" t="s">
        <v>9</v>
      </c>
      <c r="G943" s="4">
        <v>4433.3900000000003</v>
      </c>
      <c r="H943">
        <f t="shared" si="14"/>
        <v>9043.4090428211566</v>
      </c>
    </row>
    <row r="944" spans="1:8">
      <c r="A944" s="4">
        <v>29</v>
      </c>
      <c r="B944" s="5" t="s">
        <v>10</v>
      </c>
      <c r="C944" s="4">
        <v>25.6</v>
      </c>
      <c r="D944" s="4">
        <v>4</v>
      </c>
      <c r="E944" s="5" t="s">
        <v>8</v>
      </c>
      <c r="F944" s="5" t="s">
        <v>12</v>
      </c>
      <c r="G944" s="4">
        <v>5708.87</v>
      </c>
      <c r="H944">
        <f t="shared" si="14"/>
        <v>9055.0505050505035</v>
      </c>
    </row>
    <row r="945" spans="1:8">
      <c r="A945" s="4">
        <v>29</v>
      </c>
      <c r="B945" s="5" t="s">
        <v>7</v>
      </c>
      <c r="C945" s="4">
        <v>38.9</v>
      </c>
      <c r="D945" s="4">
        <v>1</v>
      </c>
      <c r="E945" s="5" t="s">
        <v>8</v>
      </c>
      <c r="F945" s="5" t="s">
        <v>14</v>
      </c>
      <c r="G945" s="4">
        <v>3471.41</v>
      </c>
      <c r="H945">
        <f t="shared" si="14"/>
        <v>9063.5218481012635</v>
      </c>
    </row>
    <row r="946" spans="1:8">
      <c r="A946" s="4">
        <v>29</v>
      </c>
      <c r="B946" s="5" t="s">
        <v>10</v>
      </c>
      <c r="C946" s="4">
        <v>24.6</v>
      </c>
      <c r="D946" s="4">
        <v>2</v>
      </c>
      <c r="E946" s="5" t="s">
        <v>8</v>
      </c>
      <c r="F946" s="5" t="s">
        <v>12</v>
      </c>
      <c r="G946" s="4">
        <v>4529.4799999999996</v>
      </c>
      <c r="H946">
        <f t="shared" si="14"/>
        <v>9077.7150253807085</v>
      </c>
    </row>
    <row r="947" spans="1:8">
      <c r="A947" s="4">
        <v>29</v>
      </c>
      <c r="B947" s="5" t="s">
        <v>7</v>
      </c>
      <c r="C947" s="4">
        <v>32.1</v>
      </c>
      <c r="D947" s="4">
        <v>2</v>
      </c>
      <c r="E947" s="5" t="s">
        <v>8</v>
      </c>
      <c r="F947" s="5" t="s">
        <v>9</v>
      </c>
      <c r="G947" s="4">
        <v>4433.92</v>
      </c>
      <c r="H947">
        <f t="shared" si="14"/>
        <v>9089.2881424936368</v>
      </c>
    </row>
    <row r="948" spans="1:8">
      <c r="A948" s="4">
        <v>29</v>
      </c>
      <c r="B948" s="5" t="s">
        <v>7</v>
      </c>
      <c r="C948" s="4">
        <v>37.299999999999997</v>
      </c>
      <c r="D948" s="4">
        <v>2</v>
      </c>
      <c r="E948" s="5" t="s">
        <v>8</v>
      </c>
      <c r="F948" s="5" t="s">
        <v>14</v>
      </c>
      <c r="G948" s="4">
        <v>4058.12</v>
      </c>
      <c r="H948">
        <f t="shared" si="14"/>
        <v>9101.1640816326508</v>
      </c>
    </row>
    <row r="949" spans="1:8">
      <c r="A949" s="4">
        <v>29</v>
      </c>
      <c r="B949" s="5" t="s">
        <v>10</v>
      </c>
      <c r="C949" s="4">
        <v>21.9</v>
      </c>
      <c r="D949" s="4">
        <v>0</v>
      </c>
      <c r="E949" s="5" t="s">
        <v>11</v>
      </c>
      <c r="F949" s="5" t="s">
        <v>13</v>
      </c>
      <c r="G949" s="4">
        <v>16115.3</v>
      </c>
      <c r="H949">
        <f t="shared" si="14"/>
        <v>9114.0618925831186</v>
      </c>
    </row>
    <row r="950" spans="1:8">
      <c r="A950" s="4">
        <v>28</v>
      </c>
      <c r="B950" s="5" t="s">
        <v>7</v>
      </c>
      <c r="C950" s="4">
        <v>33</v>
      </c>
      <c r="D950" s="4">
        <v>3</v>
      </c>
      <c r="E950" s="5" t="s">
        <v>8</v>
      </c>
      <c r="F950" s="5" t="s">
        <v>14</v>
      </c>
      <c r="G950" s="4">
        <v>4449.46</v>
      </c>
      <c r="H950">
        <f t="shared" si="14"/>
        <v>9096.1099999999988</v>
      </c>
    </row>
    <row r="951" spans="1:8">
      <c r="A951" s="4">
        <v>28</v>
      </c>
      <c r="B951" s="5" t="s">
        <v>7</v>
      </c>
      <c r="C951" s="4">
        <v>36.4</v>
      </c>
      <c r="D951" s="4">
        <v>1</v>
      </c>
      <c r="E951" s="5" t="s">
        <v>11</v>
      </c>
      <c r="F951" s="5" t="s">
        <v>12</v>
      </c>
      <c r="G951" s="4">
        <v>51194.559999999998</v>
      </c>
      <c r="H951">
        <f t="shared" si="14"/>
        <v>9108.0551156812326</v>
      </c>
    </row>
    <row r="952" spans="1:8">
      <c r="A952" s="4">
        <v>28</v>
      </c>
      <c r="B952" s="5" t="s">
        <v>10</v>
      </c>
      <c r="C952" s="4">
        <v>34.799999999999997</v>
      </c>
      <c r="D952" s="4">
        <v>0</v>
      </c>
      <c r="E952" s="5" t="s">
        <v>8</v>
      </c>
      <c r="F952" s="5" t="s">
        <v>9</v>
      </c>
      <c r="G952" s="4">
        <v>3556.92</v>
      </c>
      <c r="H952">
        <f t="shared" si="14"/>
        <v>8999.5847422680399</v>
      </c>
    </row>
    <row r="953" spans="1:8">
      <c r="A953" s="4">
        <v>28</v>
      </c>
      <c r="B953" s="5" t="s">
        <v>10</v>
      </c>
      <c r="C953" s="4">
        <v>25.9</v>
      </c>
      <c r="D953" s="4">
        <v>1</v>
      </c>
      <c r="E953" s="5" t="s">
        <v>8</v>
      </c>
      <c r="F953" s="5" t="s">
        <v>9</v>
      </c>
      <c r="G953" s="4">
        <v>4133.6400000000003</v>
      </c>
      <c r="H953">
        <f t="shared" si="14"/>
        <v>9013.6484754521953</v>
      </c>
    </row>
    <row r="954" spans="1:8">
      <c r="A954" s="4">
        <v>28</v>
      </c>
      <c r="B954" s="5" t="s">
        <v>7</v>
      </c>
      <c r="C954" s="4">
        <v>24</v>
      </c>
      <c r="D954" s="4">
        <v>3</v>
      </c>
      <c r="E954" s="5" t="s">
        <v>11</v>
      </c>
      <c r="F954" s="5" t="s">
        <v>14</v>
      </c>
      <c r="G954" s="4">
        <v>17663.14</v>
      </c>
      <c r="H954">
        <f t="shared" si="14"/>
        <v>9026.2909844559563</v>
      </c>
    </row>
    <row r="955" spans="1:8">
      <c r="A955" s="4">
        <v>28</v>
      </c>
      <c r="B955" s="5" t="s">
        <v>10</v>
      </c>
      <c r="C955" s="4">
        <v>37.6</v>
      </c>
      <c r="D955" s="4">
        <v>1</v>
      </c>
      <c r="E955" s="5" t="s">
        <v>8</v>
      </c>
      <c r="F955" s="5" t="s">
        <v>14</v>
      </c>
      <c r="G955" s="4">
        <v>3766.88</v>
      </c>
      <c r="H955">
        <f t="shared" si="14"/>
        <v>9003.8576103896103</v>
      </c>
    </row>
    <row r="956" spans="1:8">
      <c r="A956" s="4">
        <v>28</v>
      </c>
      <c r="B956" s="5" t="s">
        <v>10</v>
      </c>
      <c r="C956" s="4">
        <v>28.9</v>
      </c>
      <c r="D956" s="4">
        <v>1</v>
      </c>
      <c r="E956" s="5" t="s">
        <v>8</v>
      </c>
      <c r="F956" s="5" t="s">
        <v>13</v>
      </c>
      <c r="G956" s="4">
        <v>4337.74</v>
      </c>
      <c r="H956">
        <f t="shared" si="14"/>
        <v>9017.4955729166668</v>
      </c>
    </row>
    <row r="957" spans="1:8">
      <c r="A957" s="4">
        <v>28</v>
      </c>
      <c r="B957" s="5" t="s">
        <v>7</v>
      </c>
      <c r="C957" s="4">
        <v>38.1</v>
      </c>
      <c r="D957" s="4">
        <v>0</v>
      </c>
      <c r="E957" s="5" t="s">
        <v>8</v>
      </c>
      <c r="F957" s="5" t="s">
        <v>14</v>
      </c>
      <c r="G957" s="4">
        <v>2689.5</v>
      </c>
      <c r="H957">
        <f t="shared" si="14"/>
        <v>9029.7142558746727</v>
      </c>
    </row>
    <row r="958" spans="1:8">
      <c r="A958" s="4">
        <v>28</v>
      </c>
      <c r="B958" s="5" t="s">
        <v>10</v>
      </c>
      <c r="C958" s="4">
        <v>33.4</v>
      </c>
      <c r="D958" s="4">
        <v>0</v>
      </c>
      <c r="E958" s="5" t="s">
        <v>8</v>
      </c>
      <c r="F958" s="5" t="s">
        <v>12</v>
      </c>
      <c r="G958" s="4">
        <v>3172.02</v>
      </c>
      <c r="H958">
        <f t="shared" si="14"/>
        <v>9046.3116753926697</v>
      </c>
    </row>
    <row r="959" spans="1:8">
      <c r="A959" s="4">
        <v>28</v>
      </c>
      <c r="B959" s="5" t="s">
        <v>10</v>
      </c>
      <c r="C959" s="4">
        <v>33</v>
      </c>
      <c r="D959" s="4">
        <v>2</v>
      </c>
      <c r="E959" s="5" t="s">
        <v>8</v>
      </c>
      <c r="F959" s="5" t="s">
        <v>14</v>
      </c>
      <c r="G959" s="4">
        <v>4349.46</v>
      </c>
      <c r="H959">
        <f t="shared" si="14"/>
        <v>9061.7297637795273</v>
      </c>
    </row>
    <row r="960" spans="1:8">
      <c r="A960" s="4">
        <v>28</v>
      </c>
      <c r="B960" s="5" t="s">
        <v>10</v>
      </c>
      <c r="C960" s="4">
        <v>27.5</v>
      </c>
      <c r="D960" s="4">
        <v>2</v>
      </c>
      <c r="E960" s="5" t="s">
        <v>8</v>
      </c>
      <c r="F960" s="5" t="s">
        <v>12</v>
      </c>
      <c r="G960" s="4">
        <v>20177.669999999998</v>
      </c>
      <c r="H960">
        <f t="shared" si="14"/>
        <v>9074.1304736842103</v>
      </c>
    </row>
    <row r="961" spans="1:8">
      <c r="A961" s="4">
        <v>28</v>
      </c>
      <c r="B961" s="5" t="s">
        <v>10</v>
      </c>
      <c r="C961" s="4">
        <v>24.3</v>
      </c>
      <c r="D961" s="4">
        <v>1</v>
      </c>
      <c r="E961" s="5" t="s">
        <v>8</v>
      </c>
      <c r="F961" s="5" t="s">
        <v>13</v>
      </c>
      <c r="G961" s="4">
        <v>23288.93</v>
      </c>
      <c r="H961">
        <f t="shared" si="14"/>
        <v>9044.8335356200514</v>
      </c>
    </row>
    <row r="962" spans="1:8">
      <c r="A962" s="4">
        <v>28</v>
      </c>
      <c r="B962" s="5" t="s">
        <v>7</v>
      </c>
      <c r="C962" s="4">
        <v>35.4</v>
      </c>
      <c r="D962" s="4">
        <v>0</v>
      </c>
      <c r="E962" s="5" t="s">
        <v>8</v>
      </c>
      <c r="F962" s="5" t="s">
        <v>13</v>
      </c>
      <c r="G962" s="4">
        <v>3268.85</v>
      </c>
      <c r="H962">
        <f t="shared" si="14"/>
        <v>9007.1507407407389</v>
      </c>
    </row>
    <row r="963" spans="1:8">
      <c r="A963" s="4">
        <v>28</v>
      </c>
      <c r="B963" s="5" t="s">
        <v>7</v>
      </c>
      <c r="C963" s="4">
        <v>23.8</v>
      </c>
      <c r="D963" s="4">
        <v>2</v>
      </c>
      <c r="E963" s="5" t="s">
        <v>8</v>
      </c>
      <c r="F963" s="5" t="s">
        <v>12</v>
      </c>
      <c r="G963" s="4">
        <v>3847.67</v>
      </c>
      <c r="H963">
        <f t="shared" ref="H963:H1026" si="15">AVERAGE(G963:G2300)</f>
        <v>9022.3716976127307</v>
      </c>
    </row>
    <row r="964" spans="1:8">
      <c r="A964" s="4">
        <v>28</v>
      </c>
      <c r="B964" s="5" t="s">
        <v>7</v>
      </c>
      <c r="C964" s="4">
        <v>27</v>
      </c>
      <c r="D964" s="4">
        <v>2</v>
      </c>
      <c r="E964" s="5" t="s">
        <v>8</v>
      </c>
      <c r="F964" s="5" t="s">
        <v>13</v>
      </c>
      <c r="G964" s="4">
        <v>4435.09</v>
      </c>
      <c r="H964">
        <f t="shared" si="15"/>
        <v>9036.1342021276578</v>
      </c>
    </row>
    <row r="965" spans="1:8">
      <c r="A965" s="4">
        <v>28</v>
      </c>
      <c r="B965" s="5" t="s">
        <v>7</v>
      </c>
      <c r="C965" s="4">
        <v>30.9</v>
      </c>
      <c r="D965" s="4">
        <v>0</v>
      </c>
      <c r="E965" s="5" t="s">
        <v>8</v>
      </c>
      <c r="F965" s="5" t="s">
        <v>9</v>
      </c>
      <c r="G965" s="4">
        <v>3062.51</v>
      </c>
      <c r="H965">
        <f t="shared" si="15"/>
        <v>9048.4036533333328</v>
      </c>
    </row>
    <row r="966" spans="1:8">
      <c r="A966" s="4">
        <v>28</v>
      </c>
      <c r="B966" s="5" t="s">
        <v>7</v>
      </c>
      <c r="C966" s="4">
        <v>22.5</v>
      </c>
      <c r="D966" s="4">
        <v>2</v>
      </c>
      <c r="E966" s="5" t="s">
        <v>8</v>
      </c>
      <c r="F966" s="5" t="s">
        <v>13</v>
      </c>
      <c r="G966" s="4">
        <v>4428.8900000000003</v>
      </c>
      <c r="H966">
        <f t="shared" si="15"/>
        <v>9064.4087165775381</v>
      </c>
    </row>
    <row r="967" spans="1:8">
      <c r="A967" s="4">
        <v>28</v>
      </c>
      <c r="B967" s="5" t="s">
        <v>10</v>
      </c>
      <c r="C967" s="4">
        <v>23.8</v>
      </c>
      <c r="D967" s="4">
        <v>2</v>
      </c>
      <c r="E967" s="5" t="s">
        <v>8</v>
      </c>
      <c r="F967" s="5" t="s">
        <v>9</v>
      </c>
      <c r="G967" s="4">
        <v>4719.74</v>
      </c>
      <c r="H967">
        <f t="shared" si="15"/>
        <v>9076.8363806970501</v>
      </c>
    </row>
    <row r="968" spans="1:8">
      <c r="A968" s="4">
        <v>28</v>
      </c>
      <c r="B968" s="5" t="s">
        <v>7</v>
      </c>
      <c r="C968" s="4">
        <v>29.3</v>
      </c>
      <c r="D968" s="4">
        <v>2</v>
      </c>
      <c r="E968" s="5" t="s">
        <v>8</v>
      </c>
      <c r="F968" s="5" t="s">
        <v>13</v>
      </c>
      <c r="G968" s="4">
        <v>4438.26</v>
      </c>
      <c r="H968">
        <f t="shared" si="15"/>
        <v>9088.5490053763424</v>
      </c>
    </row>
    <row r="969" spans="1:8">
      <c r="A969" s="4">
        <v>28</v>
      </c>
      <c r="B969" s="5" t="s">
        <v>10</v>
      </c>
      <c r="C969" s="4">
        <v>25.8</v>
      </c>
      <c r="D969" s="4">
        <v>0</v>
      </c>
      <c r="E969" s="5" t="s">
        <v>8</v>
      </c>
      <c r="F969" s="5" t="s">
        <v>12</v>
      </c>
      <c r="G969" s="4">
        <v>3161.45</v>
      </c>
      <c r="H969">
        <f t="shared" si="15"/>
        <v>9101.0834770889487</v>
      </c>
    </row>
    <row r="970" spans="1:8">
      <c r="A970" s="4">
        <v>28</v>
      </c>
      <c r="B970" s="5" t="s">
        <v>7</v>
      </c>
      <c r="C970" s="4">
        <v>31.7</v>
      </c>
      <c r="D970" s="4">
        <v>0</v>
      </c>
      <c r="E970" s="5" t="s">
        <v>11</v>
      </c>
      <c r="F970" s="5" t="s">
        <v>14</v>
      </c>
      <c r="G970" s="4">
        <v>34672.15</v>
      </c>
      <c r="H970">
        <f t="shared" si="15"/>
        <v>9117.1365405405395</v>
      </c>
    </row>
    <row r="971" spans="1:8">
      <c r="A971" s="4">
        <v>28</v>
      </c>
      <c r="B971" s="5" t="s">
        <v>10</v>
      </c>
      <c r="C971" s="4">
        <v>26.3</v>
      </c>
      <c r="D971" s="4">
        <v>3</v>
      </c>
      <c r="E971" s="5" t="s">
        <v>8</v>
      </c>
      <c r="F971" s="5" t="s">
        <v>9</v>
      </c>
      <c r="G971" s="4">
        <v>5312.17</v>
      </c>
      <c r="H971">
        <f t="shared" si="15"/>
        <v>9047.8817615176158</v>
      </c>
    </row>
    <row r="972" spans="1:8">
      <c r="A972" s="4">
        <v>28</v>
      </c>
      <c r="B972" s="5" t="s">
        <v>7</v>
      </c>
      <c r="C972" s="4">
        <v>33.799999999999997</v>
      </c>
      <c r="D972" s="4">
        <v>0</v>
      </c>
      <c r="E972" s="5" t="s">
        <v>8</v>
      </c>
      <c r="F972" s="5" t="s">
        <v>9</v>
      </c>
      <c r="G972" s="4">
        <v>19673.34</v>
      </c>
      <c r="H972">
        <f t="shared" si="15"/>
        <v>9058.0331521739135</v>
      </c>
    </row>
    <row r="973" spans="1:8">
      <c r="A973" s="4">
        <v>28</v>
      </c>
      <c r="B973" s="5" t="s">
        <v>10</v>
      </c>
      <c r="C973" s="4">
        <v>33.1</v>
      </c>
      <c r="D973" s="4">
        <v>0</v>
      </c>
      <c r="E973" s="5" t="s">
        <v>8</v>
      </c>
      <c r="F973" s="5" t="s">
        <v>14</v>
      </c>
      <c r="G973" s="4">
        <v>3171.61</v>
      </c>
      <c r="H973">
        <f t="shared" si="15"/>
        <v>9029.1086103542239</v>
      </c>
    </row>
    <row r="974" spans="1:8">
      <c r="A974" s="4">
        <v>28</v>
      </c>
      <c r="B974" s="5" t="s">
        <v>7</v>
      </c>
      <c r="C974" s="4">
        <v>24.3</v>
      </c>
      <c r="D974" s="4">
        <v>5</v>
      </c>
      <c r="E974" s="5" t="s">
        <v>8</v>
      </c>
      <c r="F974" s="5" t="s">
        <v>12</v>
      </c>
      <c r="G974" s="4">
        <v>5615.37</v>
      </c>
      <c r="H974">
        <f t="shared" si="15"/>
        <v>9045.1127049180323</v>
      </c>
    </row>
    <row r="975" spans="1:8">
      <c r="A975" s="4">
        <v>28</v>
      </c>
      <c r="B975" s="5" t="s">
        <v>7</v>
      </c>
      <c r="C975" s="4">
        <v>37.1</v>
      </c>
      <c r="D975" s="4">
        <v>1</v>
      </c>
      <c r="E975" s="5" t="s">
        <v>8</v>
      </c>
      <c r="F975" s="5" t="s">
        <v>12</v>
      </c>
      <c r="G975" s="4">
        <v>3277.16</v>
      </c>
      <c r="H975">
        <f t="shared" si="15"/>
        <v>9054.5092602739733</v>
      </c>
    </row>
    <row r="976" spans="1:8">
      <c r="A976" s="4">
        <v>28</v>
      </c>
      <c r="B976" s="5" t="s">
        <v>10</v>
      </c>
      <c r="C976" s="4">
        <v>17.3</v>
      </c>
      <c r="D976" s="4">
        <v>0</v>
      </c>
      <c r="E976" s="5" t="s">
        <v>8</v>
      </c>
      <c r="F976" s="5" t="s">
        <v>13</v>
      </c>
      <c r="G976" s="4">
        <v>3732.63</v>
      </c>
      <c r="H976">
        <f t="shared" si="15"/>
        <v>9070.3810989010999</v>
      </c>
    </row>
    <row r="977" spans="1:8">
      <c r="A977" s="4">
        <v>28</v>
      </c>
      <c r="B977" s="5" t="s">
        <v>10</v>
      </c>
      <c r="C977" s="4">
        <v>26.5</v>
      </c>
      <c r="D977" s="4">
        <v>2</v>
      </c>
      <c r="E977" s="5" t="s">
        <v>8</v>
      </c>
      <c r="F977" s="5" t="s">
        <v>14</v>
      </c>
      <c r="G977" s="4">
        <v>4340.4399999999996</v>
      </c>
      <c r="H977">
        <f t="shared" si="15"/>
        <v>9085.0856473829208</v>
      </c>
    </row>
    <row r="978" spans="1:8">
      <c r="A978" s="4">
        <v>27</v>
      </c>
      <c r="B978" s="5" t="s">
        <v>7</v>
      </c>
      <c r="C978" s="4">
        <v>42.1</v>
      </c>
      <c r="D978" s="4">
        <v>0</v>
      </c>
      <c r="E978" s="5" t="s">
        <v>11</v>
      </c>
      <c r="F978" s="5" t="s">
        <v>14</v>
      </c>
      <c r="G978" s="4">
        <v>39611.760000000002</v>
      </c>
      <c r="H978">
        <f t="shared" si="15"/>
        <v>9098.1924033149171</v>
      </c>
    </row>
    <row r="979" spans="1:8">
      <c r="A979" s="4">
        <v>27</v>
      </c>
      <c r="B979" s="5" t="s">
        <v>10</v>
      </c>
      <c r="C979" s="4">
        <v>24.8</v>
      </c>
      <c r="D979" s="4">
        <v>0</v>
      </c>
      <c r="E979" s="5" t="s">
        <v>11</v>
      </c>
      <c r="F979" s="5" t="s">
        <v>14</v>
      </c>
      <c r="G979" s="4">
        <v>16577.78</v>
      </c>
      <c r="H979">
        <f t="shared" si="15"/>
        <v>9013.6672853185592</v>
      </c>
    </row>
    <row r="980" spans="1:8">
      <c r="A980" s="4">
        <v>27</v>
      </c>
      <c r="B980" s="5" t="s">
        <v>7</v>
      </c>
      <c r="C980" s="4">
        <v>18.899999999999999</v>
      </c>
      <c r="D980" s="4">
        <v>3</v>
      </c>
      <c r="E980" s="5" t="s">
        <v>8</v>
      </c>
      <c r="F980" s="5" t="s">
        <v>13</v>
      </c>
      <c r="G980" s="4">
        <v>4827.8999999999996</v>
      </c>
      <c r="H980">
        <f t="shared" si="15"/>
        <v>8992.6558611111122</v>
      </c>
    </row>
    <row r="981" spans="1:8">
      <c r="A981" s="4">
        <v>27</v>
      </c>
      <c r="B981" s="5" t="s">
        <v>10</v>
      </c>
      <c r="C981" s="4">
        <v>36.1</v>
      </c>
      <c r="D981" s="4">
        <v>0</v>
      </c>
      <c r="E981" s="5" t="s">
        <v>11</v>
      </c>
      <c r="F981" s="5" t="s">
        <v>14</v>
      </c>
      <c r="G981" s="4">
        <v>37133.9</v>
      </c>
      <c r="H981">
        <f t="shared" si="15"/>
        <v>9004.2568523676891</v>
      </c>
    </row>
    <row r="982" spans="1:8">
      <c r="A982" s="4">
        <v>27</v>
      </c>
      <c r="B982" s="5" t="s">
        <v>7</v>
      </c>
      <c r="C982" s="4">
        <v>23.1</v>
      </c>
      <c r="D982" s="4">
        <v>0</v>
      </c>
      <c r="E982" s="5" t="s">
        <v>8</v>
      </c>
      <c r="F982" s="5" t="s">
        <v>14</v>
      </c>
      <c r="G982" s="4">
        <v>2483.7399999999998</v>
      </c>
      <c r="H982">
        <f t="shared" si="15"/>
        <v>8925.6824301675988</v>
      </c>
    </row>
    <row r="983" spans="1:8">
      <c r="A983" s="4">
        <v>27</v>
      </c>
      <c r="B983" s="5" t="s">
        <v>7</v>
      </c>
      <c r="C983" s="4">
        <v>30.3</v>
      </c>
      <c r="D983" s="4">
        <v>3</v>
      </c>
      <c r="E983" s="5" t="s">
        <v>8</v>
      </c>
      <c r="F983" s="5" t="s">
        <v>12</v>
      </c>
      <c r="G983" s="4">
        <v>4260.74</v>
      </c>
      <c r="H983">
        <f t="shared" si="15"/>
        <v>8943.727086834735</v>
      </c>
    </row>
    <row r="984" spans="1:8">
      <c r="A984" s="4">
        <v>27</v>
      </c>
      <c r="B984" s="5" t="s">
        <v>10</v>
      </c>
      <c r="C984" s="4">
        <v>31.4</v>
      </c>
      <c r="D984" s="4">
        <v>0</v>
      </c>
      <c r="E984" s="5" t="s">
        <v>11</v>
      </c>
      <c r="F984" s="5" t="s">
        <v>12</v>
      </c>
      <c r="G984" s="4">
        <v>34838.870000000003</v>
      </c>
      <c r="H984">
        <f t="shared" si="15"/>
        <v>8956.8815449438207</v>
      </c>
    </row>
    <row r="985" spans="1:8">
      <c r="A985" s="4">
        <v>27</v>
      </c>
      <c r="B985" s="5" t="s">
        <v>10</v>
      </c>
      <c r="C985" s="4">
        <v>23.2</v>
      </c>
      <c r="D985" s="4">
        <v>1</v>
      </c>
      <c r="E985" s="5" t="s">
        <v>8</v>
      </c>
      <c r="F985" s="5" t="s">
        <v>14</v>
      </c>
      <c r="G985" s="4">
        <v>3561.89</v>
      </c>
      <c r="H985">
        <f t="shared" si="15"/>
        <v>8883.9745352112677</v>
      </c>
    </row>
    <row r="986" spans="1:8">
      <c r="A986" s="4">
        <v>27</v>
      </c>
      <c r="B986" s="5" t="s">
        <v>10</v>
      </c>
      <c r="C986" s="4">
        <v>18</v>
      </c>
      <c r="D986" s="4">
        <v>2</v>
      </c>
      <c r="E986" s="5" t="s">
        <v>11</v>
      </c>
      <c r="F986" s="5" t="s">
        <v>13</v>
      </c>
      <c r="G986" s="4">
        <v>15006.58</v>
      </c>
      <c r="H986">
        <f t="shared" si="15"/>
        <v>8899.008672316384</v>
      </c>
    </row>
    <row r="987" spans="1:8">
      <c r="A987" s="4">
        <v>27</v>
      </c>
      <c r="B987" s="5" t="s">
        <v>10</v>
      </c>
      <c r="C987" s="4">
        <v>30.4</v>
      </c>
      <c r="D987" s="4">
        <v>3</v>
      </c>
      <c r="E987" s="5" t="s">
        <v>8</v>
      </c>
      <c r="F987" s="5" t="s">
        <v>9</v>
      </c>
      <c r="G987" s="4">
        <v>18804.75</v>
      </c>
      <c r="H987">
        <f t="shared" si="15"/>
        <v>8881.7067705382433</v>
      </c>
    </row>
    <row r="988" spans="1:8">
      <c r="A988" s="4">
        <v>27</v>
      </c>
      <c r="B988" s="5" t="s">
        <v>7</v>
      </c>
      <c r="C988" s="4">
        <v>32.700000000000003</v>
      </c>
      <c r="D988" s="4">
        <v>0</v>
      </c>
      <c r="E988" s="5" t="s">
        <v>8</v>
      </c>
      <c r="F988" s="5" t="s">
        <v>14</v>
      </c>
      <c r="G988" s="4">
        <v>2497.04</v>
      </c>
      <c r="H988">
        <f t="shared" si="15"/>
        <v>8853.516306818181</v>
      </c>
    </row>
    <row r="989" spans="1:8">
      <c r="A989" s="4">
        <v>27</v>
      </c>
      <c r="B989" s="5" t="s">
        <v>7</v>
      </c>
      <c r="C989" s="4">
        <v>33.700000000000003</v>
      </c>
      <c r="D989" s="4">
        <v>0</v>
      </c>
      <c r="E989" s="5" t="s">
        <v>8</v>
      </c>
      <c r="F989" s="5" t="s">
        <v>14</v>
      </c>
      <c r="G989" s="4">
        <v>2498.41</v>
      </c>
      <c r="H989">
        <f t="shared" si="15"/>
        <v>8871.6259259259259</v>
      </c>
    </row>
    <row r="990" spans="1:8">
      <c r="A990" s="4">
        <v>27</v>
      </c>
      <c r="B990" s="5" t="s">
        <v>7</v>
      </c>
      <c r="C990" s="4">
        <v>30.5</v>
      </c>
      <c r="D990" s="4">
        <v>0</v>
      </c>
      <c r="E990" s="5" t="s">
        <v>8</v>
      </c>
      <c r="F990" s="5" t="s">
        <v>12</v>
      </c>
      <c r="G990" s="4">
        <v>2494.02</v>
      </c>
      <c r="H990">
        <f t="shared" si="15"/>
        <v>8889.8351142857136</v>
      </c>
    </row>
    <row r="991" spans="1:8">
      <c r="A991" s="4">
        <v>27</v>
      </c>
      <c r="B991" s="5" t="s">
        <v>10</v>
      </c>
      <c r="C991" s="4">
        <v>25.2</v>
      </c>
      <c r="D991" s="4">
        <v>0</v>
      </c>
      <c r="E991" s="5" t="s">
        <v>8</v>
      </c>
      <c r="F991" s="5" t="s">
        <v>13</v>
      </c>
      <c r="G991" s="4">
        <v>3558.62</v>
      </c>
      <c r="H991">
        <f t="shared" si="15"/>
        <v>8908.1612320916884</v>
      </c>
    </row>
    <row r="992" spans="1:8">
      <c r="A992" s="4">
        <v>27</v>
      </c>
      <c r="B992" s="5" t="s">
        <v>7</v>
      </c>
      <c r="C992" s="4">
        <v>33.200000000000003</v>
      </c>
      <c r="D992" s="4">
        <v>2</v>
      </c>
      <c r="E992" s="5" t="s">
        <v>8</v>
      </c>
      <c r="F992" s="5" t="s">
        <v>9</v>
      </c>
      <c r="G992" s="4">
        <v>4058.71</v>
      </c>
      <c r="H992">
        <f t="shared" si="15"/>
        <v>8923.5334770114932</v>
      </c>
    </row>
    <row r="993" spans="1:8">
      <c r="A993" s="4">
        <v>27</v>
      </c>
      <c r="B993" s="5" t="s">
        <v>7</v>
      </c>
      <c r="C993" s="4">
        <v>31.1</v>
      </c>
      <c r="D993" s="4">
        <v>1</v>
      </c>
      <c r="E993" s="5" t="s">
        <v>11</v>
      </c>
      <c r="F993" s="5" t="s">
        <v>14</v>
      </c>
      <c r="G993" s="4">
        <v>34806.47</v>
      </c>
      <c r="H993">
        <f t="shared" si="15"/>
        <v>8937.5531412103737</v>
      </c>
    </row>
    <row r="994" spans="1:8">
      <c r="A994" s="4">
        <v>27</v>
      </c>
      <c r="B994" s="5" t="s">
        <v>10</v>
      </c>
      <c r="C994" s="4">
        <v>34.799999999999997</v>
      </c>
      <c r="D994" s="4">
        <v>1</v>
      </c>
      <c r="E994" s="5" t="s">
        <v>8</v>
      </c>
      <c r="F994" s="5" t="s">
        <v>12</v>
      </c>
      <c r="G994" s="4">
        <v>3578</v>
      </c>
      <c r="H994">
        <f t="shared" si="15"/>
        <v>8862.7874855491318</v>
      </c>
    </row>
    <row r="995" spans="1:8">
      <c r="A995" s="4">
        <v>27</v>
      </c>
      <c r="B995" s="5" t="s">
        <v>7</v>
      </c>
      <c r="C995" s="4">
        <v>29.2</v>
      </c>
      <c r="D995" s="4">
        <v>0</v>
      </c>
      <c r="E995" s="5" t="s">
        <v>11</v>
      </c>
      <c r="F995" s="5" t="s">
        <v>14</v>
      </c>
      <c r="G995" s="4">
        <v>18246.5</v>
      </c>
      <c r="H995">
        <f t="shared" si="15"/>
        <v>8878.105710144926</v>
      </c>
    </row>
    <row r="996" spans="1:8">
      <c r="A996" s="4">
        <v>27</v>
      </c>
      <c r="B996" s="5" t="s">
        <v>7</v>
      </c>
      <c r="C996" s="4">
        <v>26</v>
      </c>
      <c r="D996" s="4">
        <v>0</v>
      </c>
      <c r="E996" s="5" t="s">
        <v>8</v>
      </c>
      <c r="F996" s="5" t="s">
        <v>13</v>
      </c>
      <c r="G996" s="4">
        <v>3070.81</v>
      </c>
      <c r="H996">
        <f t="shared" si="15"/>
        <v>8850.8720058139515</v>
      </c>
    </row>
    <row r="997" spans="1:8">
      <c r="A997" s="4">
        <v>27</v>
      </c>
      <c r="B997" s="5" t="s">
        <v>7</v>
      </c>
      <c r="C997" s="4">
        <v>28.5</v>
      </c>
      <c r="D997" s="4">
        <v>0</v>
      </c>
      <c r="E997" s="5" t="s">
        <v>11</v>
      </c>
      <c r="F997" s="5" t="s">
        <v>9</v>
      </c>
      <c r="G997" s="4">
        <v>18310.740000000002</v>
      </c>
      <c r="H997">
        <f t="shared" si="15"/>
        <v>8867.723498542271</v>
      </c>
    </row>
    <row r="998" spans="1:8">
      <c r="A998" s="4">
        <v>27</v>
      </c>
      <c r="B998" s="5" t="s">
        <v>10</v>
      </c>
      <c r="C998" s="4">
        <v>24.1</v>
      </c>
      <c r="D998" s="4">
        <v>0</v>
      </c>
      <c r="E998" s="5" t="s">
        <v>8</v>
      </c>
      <c r="F998" s="5" t="s">
        <v>12</v>
      </c>
      <c r="G998" s="4">
        <v>2974.13</v>
      </c>
      <c r="H998">
        <f t="shared" si="15"/>
        <v>8840.1123391812871</v>
      </c>
    </row>
    <row r="999" spans="1:8">
      <c r="A999" s="4">
        <v>27</v>
      </c>
      <c r="B999" s="5" t="s">
        <v>7</v>
      </c>
      <c r="C999" s="4">
        <v>32.6</v>
      </c>
      <c r="D999" s="4">
        <v>3</v>
      </c>
      <c r="E999" s="5" t="s">
        <v>8</v>
      </c>
      <c r="F999" s="5" t="s">
        <v>13</v>
      </c>
      <c r="G999" s="4">
        <v>4846.92</v>
      </c>
      <c r="H999">
        <f t="shared" si="15"/>
        <v>8857.3146334310859</v>
      </c>
    </row>
    <row r="1000" spans="1:8">
      <c r="A1000" s="4">
        <v>27</v>
      </c>
      <c r="B1000" s="5" t="s">
        <v>10</v>
      </c>
      <c r="C1000" s="4">
        <v>30.6</v>
      </c>
      <c r="D1000" s="4">
        <v>1</v>
      </c>
      <c r="E1000" s="5" t="s">
        <v>8</v>
      </c>
      <c r="F1000" s="5" t="s">
        <v>13</v>
      </c>
      <c r="G1000" s="4">
        <v>16796.41</v>
      </c>
      <c r="H1000">
        <f t="shared" si="15"/>
        <v>8869.1099117647082</v>
      </c>
    </row>
    <row r="1001" spans="1:8">
      <c r="A1001" s="4">
        <v>27</v>
      </c>
      <c r="B1001" s="5" t="s">
        <v>10</v>
      </c>
      <c r="C1001" s="4">
        <v>20</v>
      </c>
      <c r="D1001" s="4">
        <v>3</v>
      </c>
      <c r="E1001" s="5" t="s">
        <v>11</v>
      </c>
      <c r="F1001" s="5" t="s">
        <v>9</v>
      </c>
      <c r="G1001" s="4">
        <v>16420.490000000002</v>
      </c>
      <c r="H1001">
        <f t="shared" si="15"/>
        <v>8845.7255457227147</v>
      </c>
    </row>
    <row r="1002" spans="1:8">
      <c r="A1002" s="4">
        <v>27</v>
      </c>
      <c r="B1002" s="5" t="s">
        <v>10</v>
      </c>
      <c r="C1002" s="4">
        <v>21.5</v>
      </c>
      <c r="D1002" s="4">
        <v>0</v>
      </c>
      <c r="E1002" s="5" t="s">
        <v>8</v>
      </c>
      <c r="F1002" s="5" t="s">
        <v>9</v>
      </c>
      <c r="G1002" s="4">
        <v>3353.47</v>
      </c>
      <c r="H1002">
        <f t="shared" si="15"/>
        <v>8823.3150000000005</v>
      </c>
    </row>
    <row r="1003" spans="1:8">
      <c r="A1003" s="4">
        <v>27</v>
      </c>
      <c r="B1003" s="5" t="s">
        <v>10</v>
      </c>
      <c r="C1003" s="4">
        <v>32.4</v>
      </c>
      <c r="D1003" s="4">
        <v>1</v>
      </c>
      <c r="E1003" s="5" t="s">
        <v>8</v>
      </c>
      <c r="F1003" s="5" t="s">
        <v>13</v>
      </c>
      <c r="G1003" s="4">
        <v>18903.490000000002</v>
      </c>
      <c r="H1003">
        <f t="shared" si="15"/>
        <v>8839.5459940652818</v>
      </c>
    </row>
    <row r="1004" spans="1:8">
      <c r="A1004" s="4">
        <v>27</v>
      </c>
      <c r="B1004" s="5" t="s">
        <v>7</v>
      </c>
      <c r="C1004" s="4">
        <v>45.9</v>
      </c>
      <c r="D1004" s="4">
        <v>2</v>
      </c>
      <c r="E1004" s="5" t="s">
        <v>8</v>
      </c>
      <c r="F1004" s="5" t="s">
        <v>12</v>
      </c>
      <c r="G1004" s="4">
        <v>3693.43</v>
      </c>
      <c r="H1004">
        <f t="shared" si="15"/>
        <v>8809.5937797619063</v>
      </c>
    </row>
    <row r="1005" spans="1:8">
      <c r="A1005" s="4">
        <v>27</v>
      </c>
      <c r="B1005" s="5" t="s">
        <v>10</v>
      </c>
      <c r="C1005" s="4">
        <v>31.3</v>
      </c>
      <c r="D1005" s="4">
        <v>1</v>
      </c>
      <c r="E1005" s="5" t="s">
        <v>8</v>
      </c>
      <c r="F1005" s="5" t="s">
        <v>9</v>
      </c>
      <c r="G1005" s="4">
        <v>3956.07</v>
      </c>
      <c r="H1005">
        <f t="shared" si="15"/>
        <v>8824.8659104477629</v>
      </c>
    </row>
    <row r="1006" spans="1:8">
      <c r="A1006" s="4">
        <v>26</v>
      </c>
      <c r="B1006" s="5" t="s">
        <v>7</v>
      </c>
      <c r="C1006" s="4">
        <v>20.8</v>
      </c>
      <c r="D1006" s="4">
        <v>0</v>
      </c>
      <c r="E1006" s="5" t="s">
        <v>8</v>
      </c>
      <c r="F1006" s="5" t="s">
        <v>12</v>
      </c>
      <c r="G1006" s="4">
        <v>2302.3000000000002</v>
      </c>
      <c r="H1006">
        <f t="shared" si="15"/>
        <v>8839.443143712575</v>
      </c>
    </row>
    <row r="1007" spans="1:8">
      <c r="A1007" s="4">
        <v>26</v>
      </c>
      <c r="B1007" s="5" t="s">
        <v>7</v>
      </c>
      <c r="C1007" s="4">
        <v>30.9</v>
      </c>
      <c r="D1007" s="4">
        <v>2</v>
      </c>
      <c r="E1007" s="5" t="s">
        <v>8</v>
      </c>
      <c r="F1007" s="5" t="s">
        <v>9</v>
      </c>
      <c r="G1007" s="4">
        <v>3877.3</v>
      </c>
      <c r="H1007">
        <f t="shared" si="15"/>
        <v>8859.0742042042057</v>
      </c>
    </row>
    <row r="1008" spans="1:8">
      <c r="A1008" s="4">
        <v>26</v>
      </c>
      <c r="B1008" s="5" t="s">
        <v>10</v>
      </c>
      <c r="C1008" s="4">
        <v>28.8</v>
      </c>
      <c r="D1008" s="4">
        <v>0</v>
      </c>
      <c r="E1008" s="5" t="s">
        <v>8</v>
      </c>
      <c r="F1008" s="5" t="s">
        <v>13</v>
      </c>
      <c r="G1008" s="4">
        <v>3385.4</v>
      </c>
      <c r="H1008">
        <f t="shared" si="15"/>
        <v>8874.0795481927726</v>
      </c>
    </row>
    <row r="1009" spans="1:8">
      <c r="A1009" s="4">
        <v>26</v>
      </c>
      <c r="B1009" s="5" t="s">
        <v>7</v>
      </c>
      <c r="C1009" s="4">
        <v>32.5</v>
      </c>
      <c r="D1009" s="4">
        <v>1</v>
      </c>
      <c r="E1009" s="5" t="s">
        <v>8</v>
      </c>
      <c r="F1009" s="5" t="s">
        <v>13</v>
      </c>
      <c r="G1009" s="4">
        <v>3490.55</v>
      </c>
      <c r="H1009">
        <f t="shared" si="15"/>
        <v>8890.6616616314204</v>
      </c>
    </row>
    <row r="1010" spans="1:8">
      <c r="A1010" s="4">
        <v>26</v>
      </c>
      <c r="B1010" s="5" t="s">
        <v>10</v>
      </c>
      <c r="C1010" s="4">
        <v>29.9</v>
      </c>
      <c r="D1010" s="4">
        <v>2</v>
      </c>
      <c r="E1010" s="5" t="s">
        <v>8</v>
      </c>
      <c r="F1010" s="5" t="s">
        <v>14</v>
      </c>
      <c r="G1010" s="4">
        <v>3981.98</v>
      </c>
      <c r="H1010">
        <f t="shared" si="15"/>
        <v>8907.0256363636381</v>
      </c>
    </row>
    <row r="1011" spans="1:8">
      <c r="A1011" s="4">
        <v>26</v>
      </c>
      <c r="B1011" s="5" t="s">
        <v>10</v>
      </c>
      <c r="C1011" s="4">
        <v>29.9</v>
      </c>
      <c r="D1011" s="4">
        <v>1</v>
      </c>
      <c r="E1011" s="5" t="s">
        <v>8</v>
      </c>
      <c r="F1011" s="5" t="s">
        <v>14</v>
      </c>
      <c r="G1011" s="4">
        <v>3392.98</v>
      </c>
      <c r="H1011">
        <f t="shared" si="15"/>
        <v>8921.9953799392115</v>
      </c>
    </row>
    <row r="1012" spans="1:8">
      <c r="A1012" s="4">
        <v>26</v>
      </c>
      <c r="B1012" s="5" t="s">
        <v>10</v>
      </c>
      <c r="C1012" s="4">
        <v>29.6</v>
      </c>
      <c r="D1012" s="4">
        <v>4</v>
      </c>
      <c r="E1012" s="5" t="s">
        <v>8</v>
      </c>
      <c r="F1012" s="5" t="s">
        <v>13</v>
      </c>
      <c r="G1012" s="4">
        <v>24671.66</v>
      </c>
      <c r="H1012">
        <f t="shared" si="15"/>
        <v>8938.852134146342</v>
      </c>
    </row>
    <row r="1013" spans="1:8">
      <c r="A1013" s="4">
        <v>26</v>
      </c>
      <c r="B1013" s="5" t="s">
        <v>7</v>
      </c>
      <c r="C1013" s="4">
        <v>32.9</v>
      </c>
      <c r="D1013" s="4">
        <v>2</v>
      </c>
      <c r="E1013" s="5" t="s">
        <v>11</v>
      </c>
      <c r="F1013" s="5" t="s">
        <v>12</v>
      </c>
      <c r="G1013" s="4">
        <v>36085.22</v>
      </c>
      <c r="H1013">
        <f t="shared" si="15"/>
        <v>8890.7395718654443</v>
      </c>
    </row>
    <row r="1014" spans="1:8">
      <c r="A1014" s="4">
        <v>26</v>
      </c>
      <c r="B1014" s="5" t="s">
        <v>10</v>
      </c>
      <c r="C1014" s="4">
        <v>22.6</v>
      </c>
      <c r="D1014" s="4">
        <v>0</v>
      </c>
      <c r="E1014" s="5" t="s">
        <v>8</v>
      </c>
      <c r="F1014" s="5" t="s">
        <v>9</v>
      </c>
      <c r="G1014" s="4">
        <v>3176.82</v>
      </c>
      <c r="H1014">
        <f t="shared" si="15"/>
        <v>8807.3209202454</v>
      </c>
    </row>
    <row r="1015" spans="1:8">
      <c r="A1015" s="4">
        <v>26</v>
      </c>
      <c r="B1015" s="5" t="s">
        <v>10</v>
      </c>
      <c r="C1015" s="4">
        <v>17.2</v>
      </c>
      <c r="D1015" s="4">
        <v>2</v>
      </c>
      <c r="E1015" s="5" t="s">
        <v>11</v>
      </c>
      <c r="F1015" s="5" t="s">
        <v>13</v>
      </c>
      <c r="G1015" s="4">
        <v>14455.64</v>
      </c>
      <c r="H1015">
        <f t="shared" si="15"/>
        <v>8824.6455384615419</v>
      </c>
    </row>
    <row r="1016" spans="1:8">
      <c r="A1016" s="4">
        <v>26</v>
      </c>
      <c r="B1016" s="5" t="s">
        <v>7</v>
      </c>
      <c r="C1016" s="4">
        <v>29.5</v>
      </c>
      <c r="D1016" s="4">
        <v>0</v>
      </c>
      <c r="E1016" s="5" t="s">
        <v>8</v>
      </c>
      <c r="F1016" s="5" t="s">
        <v>13</v>
      </c>
      <c r="G1016" s="4">
        <v>2897.32</v>
      </c>
      <c r="H1016">
        <f t="shared" si="15"/>
        <v>8807.265925925929</v>
      </c>
    </row>
    <row r="1017" spans="1:8">
      <c r="A1017" s="4">
        <v>26</v>
      </c>
      <c r="B1017" s="5" t="s">
        <v>10</v>
      </c>
      <c r="C1017" s="4">
        <v>42.4</v>
      </c>
      <c r="D1017" s="4">
        <v>1</v>
      </c>
      <c r="E1017" s="5" t="s">
        <v>8</v>
      </c>
      <c r="F1017" s="5" t="s">
        <v>12</v>
      </c>
      <c r="G1017" s="4">
        <v>3410.32</v>
      </c>
      <c r="H1017">
        <f t="shared" si="15"/>
        <v>8825.5629721362275</v>
      </c>
    </row>
    <row r="1018" spans="1:8">
      <c r="A1018" s="4">
        <v>26</v>
      </c>
      <c r="B1018" s="5" t="s">
        <v>10</v>
      </c>
      <c r="C1018" s="4">
        <v>40.200000000000003</v>
      </c>
      <c r="D1018" s="4">
        <v>0</v>
      </c>
      <c r="E1018" s="5" t="s">
        <v>8</v>
      </c>
      <c r="F1018" s="5" t="s">
        <v>9</v>
      </c>
      <c r="G1018" s="4">
        <v>3201.25</v>
      </c>
      <c r="H1018">
        <f t="shared" si="15"/>
        <v>8842.3804968944132</v>
      </c>
    </row>
    <row r="1019" spans="1:8">
      <c r="A1019" s="4">
        <v>26</v>
      </c>
      <c r="B1019" s="5" t="s">
        <v>7</v>
      </c>
      <c r="C1019" s="4">
        <v>23.7</v>
      </c>
      <c r="D1019" s="4">
        <v>2</v>
      </c>
      <c r="E1019" s="5" t="s">
        <v>8</v>
      </c>
      <c r="F1019" s="5" t="s">
        <v>12</v>
      </c>
      <c r="G1019" s="4">
        <v>3484.33</v>
      </c>
      <c r="H1019">
        <f t="shared" si="15"/>
        <v>8859.9541121495367</v>
      </c>
    </row>
    <row r="1020" spans="1:8">
      <c r="A1020" s="4">
        <v>26</v>
      </c>
      <c r="B1020" s="5" t="s">
        <v>7</v>
      </c>
      <c r="C1020" s="4">
        <v>17.7</v>
      </c>
      <c r="D1020" s="4">
        <v>0</v>
      </c>
      <c r="E1020" s="5" t="s">
        <v>8</v>
      </c>
      <c r="F1020" s="5" t="s">
        <v>9</v>
      </c>
      <c r="G1020" s="4">
        <v>2680.95</v>
      </c>
      <c r="H1020">
        <f t="shared" si="15"/>
        <v>8876.7529375000049</v>
      </c>
    </row>
    <row r="1021" spans="1:8">
      <c r="A1021" s="4">
        <v>26</v>
      </c>
      <c r="B1021" s="5" t="s">
        <v>10</v>
      </c>
      <c r="C1021" s="4">
        <v>29.5</v>
      </c>
      <c r="D1021" s="4">
        <v>1</v>
      </c>
      <c r="E1021" s="5" t="s">
        <v>8</v>
      </c>
      <c r="F1021" s="5" t="s">
        <v>14</v>
      </c>
      <c r="G1021" s="4">
        <v>3392.37</v>
      </c>
      <c r="H1021">
        <f t="shared" si="15"/>
        <v>8896.1755172413832</v>
      </c>
    </row>
    <row r="1022" spans="1:8">
      <c r="A1022" s="4">
        <v>26</v>
      </c>
      <c r="B1022" s="5" t="s">
        <v>7</v>
      </c>
      <c r="C1022" s="4">
        <v>27.3</v>
      </c>
      <c r="D1022" s="4">
        <v>3</v>
      </c>
      <c r="E1022" s="5" t="s">
        <v>8</v>
      </c>
      <c r="F1022" s="5" t="s">
        <v>13</v>
      </c>
      <c r="G1022" s="4">
        <v>4661.29</v>
      </c>
      <c r="H1022">
        <f t="shared" si="15"/>
        <v>8913.4830817610109</v>
      </c>
    </row>
    <row r="1023" spans="1:8">
      <c r="A1023" s="4">
        <v>26</v>
      </c>
      <c r="B1023" s="5" t="s">
        <v>10</v>
      </c>
      <c r="C1023" s="4">
        <v>29.4</v>
      </c>
      <c r="D1023" s="4">
        <v>2</v>
      </c>
      <c r="E1023" s="5" t="s">
        <v>8</v>
      </c>
      <c r="F1023" s="5" t="s">
        <v>13</v>
      </c>
      <c r="G1023" s="4">
        <v>4564.1899999999996</v>
      </c>
      <c r="H1023">
        <f t="shared" si="15"/>
        <v>8926.8969400630958</v>
      </c>
    </row>
    <row r="1024" spans="1:8">
      <c r="A1024" s="4">
        <v>26</v>
      </c>
      <c r="B1024" s="5" t="s">
        <v>7</v>
      </c>
      <c r="C1024" s="4">
        <v>46.5</v>
      </c>
      <c r="D1024" s="4">
        <v>1</v>
      </c>
      <c r="E1024" s="5" t="s">
        <v>8</v>
      </c>
      <c r="F1024" s="5" t="s">
        <v>14</v>
      </c>
      <c r="G1024" s="4">
        <v>2927.06</v>
      </c>
      <c r="H1024">
        <f t="shared" si="15"/>
        <v>8940.7029746835487</v>
      </c>
    </row>
    <row r="1025" spans="1:8">
      <c r="A1025" s="4">
        <v>26</v>
      </c>
      <c r="B1025" s="5" t="s">
        <v>7</v>
      </c>
      <c r="C1025" s="4">
        <v>35.4</v>
      </c>
      <c r="D1025" s="4">
        <v>0</v>
      </c>
      <c r="E1025" s="5" t="s">
        <v>8</v>
      </c>
      <c r="F1025" s="5" t="s">
        <v>14</v>
      </c>
      <c r="G1025" s="4">
        <v>2322.62</v>
      </c>
      <c r="H1025">
        <f t="shared" si="15"/>
        <v>8959.7939047619093</v>
      </c>
    </row>
    <row r="1026" spans="1:8">
      <c r="A1026" s="4">
        <v>26</v>
      </c>
      <c r="B1026" s="5" t="s">
        <v>7</v>
      </c>
      <c r="C1026" s="4">
        <v>29.2</v>
      </c>
      <c r="D1026" s="4">
        <v>1</v>
      </c>
      <c r="E1026" s="5" t="s">
        <v>8</v>
      </c>
      <c r="F1026" s="5" t="s">
        <v>14</v>
      </c>
      <c r="G1026" s="4">
        <v>2902.91</v>
      </c>
      <c r="H1026">
        <f t="shared" si="15"/>
        <v>8980.9314012738905</v>
      </c>
    </row>
    <row r="1027" spans="1:8">
      <c r="A1027" s="4">
        <v>26</v>
      </c>
      <c r="B1027" s="5" t="s">
        <v>10</v>
      </c>
      <c r="C1027" s="4">
        <v>19.8</v>
      </c>
      <c r="D1027" s="4">
        <v>1</v>
      </c>
      <c r="E1027" s="5" t="s">
        <v>8</v>
      </c>
      <c r="F1027" s="5" t="s">
        <v>12</v>
      </c>
      <c r="G1027" s="4">
        <v>3378.91</v>
      </c>
      <c r="H1027">
        <f t="shared" ref="H1027:H1090" si="16">AVERAGE(G1027:G2364)</f>
        <v>9000.3500000000058</v>
      </c>
    </row>
    <row r="1028" spans="1:8">
      <c r="A1028" s="4">
        <v>26</v>
      </c>
      <c r="B1028" s="5" t="s">
        <v>10</v>
      </c>
      <c r="C1028" s="4">
        <v>34.200000000000003</v>
      </c>
      <c r="D1028" s="4">
        <v>2</v>
      </c>
      <c r="E1028" s="5" t="s">
        <v>8</v>
      </c>
      <c r="F1028" s="5" t="s">
        <v>12</v>
      </c>
      <c r="G1028" s="4">
        <v>3987.93</v>
      </c>
      <c r="H1028">
        <f t="shared" si="16"/>
        <v>9018.3674358974404</v>
      </c>
    </row>
    <row r="1029" spans="1:8">
      <c r="A1029" s="4">
        <v>26</v>
      </c>
      <c r="B1029" s="5" t="s">
        <v>7</v>
      </c>
      <c r="C1029" s="4">
        <v>30</v>
      </c>
      <c r="D1029" s="4">
        <v>1</v>
      </c>
      <c r="E1029" s="5" t="s">
        <v>8</v>
      </c>
      <c r="F1029" s="5" t="s">
        <v>12</v>
      </c>
      <c r="G1029" s="4">
        <v>2904.09</v>
      </c>
      <c r="H1029">
        <f t="shared" si="16"/>
        <v>9034.5424758842491</v>
      </c>
    </row>
    <row r="1030" spans="1:8">
      <c r="A1030" s="4">
        <v>26</v>
      </c>
      <c r="B1030" s="5" t="s">
        <v>10</v>
      </c>
      <c r="C1030" s="4">
        <v>22.2</v>
      </c>
      <c r="D1030" s="4">
        <v>0</v>
      </c>
      <c r="E1030" s="5" t="s">
        <v>8</v>
      </c>
      <c r="F1030" s="5" t="s">
        <v>9</v>
      </c>
      <c r="G1030" s="4">
        <v>3176.29</v>
      </c>
      <c r="H1030">
        <f t="shared" si="16"/>
        <v>9054.3181290322627</v>
      </c>
    </row>
    <row r="1031" spans="1:8">
      <c r="A1031" s="4">
        <v>26</v>
      </c>
      <c r="B1031" s="5" t="s">
        <v>7</v>
      </c>
      <c r="C1031" s="4">
        <v>31.1</v>
      </c>
      <c r="D1031" s="4">
        <v>0</v>
      </c>
      <c r="E1031" s="5" t="s">
        <v>8</v>
      </c>
      <c r="F1031" s="5" t="s">
        <v>9</v>
      </c>
      <c r="G1031" s="4">
        <v>2699.57</v>
      </c>
      <c r="H1031">
        <f t="shared" si="16"/>
        <v>9073.340873786412</v>
      </c>
    </row>
    <row r="1032" spans="1:8">
      <c r="A1032" s="4">
        <v>26</v>
      </c>
      <c r="B1032" s="5" t="s">
        <v>7</v>
      </c>
      <c r="C1032" s="4">
        <v>33.9</v>
      </c>
      <c r="D1032" s="4">
        <v>1</v>
      </c>
      <c r="E1032" s="5" t="s">
        <v>8</v>
      </c>
      <c r="F1032" s="5" t="s">
        <v>9</v>
      </c>
      <c r="G1032" s="4">
        <v>3292.53</v>
      </c>
      <c r="H1032">
        <f t="shared" si="16"/>
        <v>9094.0349350649412</v>
      </c>
    </row>
    <row r="1033" spans="1:8">
      <c r="A1033" s="4">
        <v>26</v>
      </c>
      <c r="B1033" s="5" t="s">
        <v>7</v>
      </c>
      <c r="C1033" s="4">
        <v>27.1</v>
      </c>
      <c r="D1033" s="4">
        <v>0</v>
      </c>
      <c r="E1033" s="5" t="s">
        <v>11</v>
      </c>
      <c r="F1033" s="5" t="s">
        <v>14</v>
      </c>
      <c r="G1033" s="4">
        <v>17043.34</v>
      </c>
      <c r="H1033">
        <f t="shared" si="16"/>
        <v>9112.9323452768767</v>
      </c>
    </row>
    <row r="1034" spans="1:8">
      <c r="A1034" s="4">
        <v>25</v>
      </c>
      <c r="B1034" s="5" t="s">
        <v>7</v>
      </c>
      <c r="C1034" s="4">
        <v>26.2</v>
      </c>
      <c r="D1034" s="4">
        <v>0</v>
      </c>
      <c r="E1034" s="5" t="s">
        <v>8</v>
      </c>
      <c r="F1034" s="5" t="s">
        <v>13</v>
      </c>
      <c r="G1034" s="4">
        <v>2721.32</v>
      </c>
      <c r="H1034">
        <f t="shared" si="16"/>
        <v>9087.0159803921615</v>
      </c>
    </row>
    <row r="1035" spans="1:8">
      <c r="A1035" s="4">
        <v>25</v>
      </c>
      <c r="B1035" s="5" t="s">
        <v>7</v>
      </c>
      <c r="C1035" s="4">
        <v>33.700000000000003</v>
      </c>
      <c r="D1035" s="4">
        <v>4</v>
      </c>
      <c r="E1035" s="5" t="s">
        <v>8</v>
      </c>
      <c r="F1035" s="5" t="s">
        <v>14</v>
      </c>
      <c r="G1035" s="4">
        <v>4504.66</v>
      </c>
      <c r="H1035">
        <f t="shared" si="16"/>
        <v>9107.8871147541031</v>
      </c>
    </row>
    <row r="1036" spans="1:8">
      <c r="A1036" s="4">
        <v>25</v>
      </c>
      <c r="B1036" s="5" t="s">
        <v>7</v>
      </c>
      <c r="C1036" s="4">
        <v>25.7</v>
      </c>
      <c r="D1036" s="4">
        <v>0</v>
      </c>
      <c r="E1036" s="5" t="s">
        <v>8</v>
      </c>
      <c r="F1036" s="5" t="s">
        <v>14</v>
      </c>
      <c r="G1036" s="4">
        <v>2137.65</v>
      </c>
      <c r="H1036">
        <f t="shared" si="16"/>
        <v>9123.0293092105294</v>
      </c>
    </row>
    <row r="1037" spans="1:8">
      <c r="A1037" s="4">
        <v>25</v>
      </c>
      <c r="B1037" s="5" t="s">
        <v>7</v>
      </c>
      <c r="C1037" s="4">
        <v>27.6</v>
      </c>
      <c r="D1037" s="4">
        <v>0</v>
      </c>
      <c r="E1037" s="5" t="s">
        <v>8</v>
      </c>
      <c r="F1037" s="5" t="s">
        <v>9</v>
      </c>
      <c r="G1037" s="4">
        <v>2523.17</v>
      </c>
      <c r="H1037">
        <f t="shared" si="16"/>
        <v>9146.0833663366375</v>
      </c>
    </row>
    <row r="1038" spans="1:8">
      <c r="A1038" s="4">
        <v>25</v>
      </c>
      <c r="B1038" s="5" t="s">
        <v>7</v>
      </c>
      <c r="C1038" s="4">
        <v>45.5</v>
      </c>
      <c r="D1038" s="4">
        <v>2</v>
      </c>
      <c r="E1038" s="5" t="s">
        <v>11</v>
      </c>
      <c r="F1038" s="5" t="s">
        <v>14</v>
      </c>
      <c r="G1038" s="4">
        <v>42112.24</v>
      </c>
      <c r="H1038">
        <f t="shared" si="16"/>
        <v>9168.0135430463615</v>
      </c>
    </row>
    <row r="1039" spans="1:8">
      <c r="A1039" s="4">
        <v>25</v>
      </c>
      <c r="B1039" s="5" t="s">
        <v>7</v>
      </c>
      <c r="C1039" s="4">
        <v>26.8</v>
      </c>
      <c r="D1039" s="4">
        <v>3</v>
      </c>
      <c r="E1039" s="5" t="s">
        <v>8</v>
      </c>
      <c r="F1039" s="5" t="s">
        <v>12</v>
      </c>
      <c r="G1039" s="4">
        <v>3906.13</v>
      </c>
      <c r="H1039">
        <f t="shared" si="16"/>
        <v>9058.5642857142902</v>
      </c>
    </row>
    <row r="1040" spans="1:8">
      <c r="A1040" s="4">
        <v>25</v>
      </c>
      <c r="B1040" s="5" t="s">
        <v>7</v>
      </c>
      <c r="C1040" s="4">
        <v>23.9</v>
      </c>
      <c r="D1040" s="4">
        <v>5</v>
      </c>
      <c r="E1040" s="5" t="s">
        <v>8</v>
      </c>
      <c r="F1040" s="5" t="s">
        <v>12</v>
      </c>
      <c r="G1040" s="4">
        <v>5080.1000000000004</v>
      </c>
      <c r="H1040">
        <f t="shared" si="16"/>
        <v>9075.7390666666706</v>
      </c>
    </row>
    <row r="1041" spans="1:8">
      <c r="A1041" s="4">
        <v>25</v>
      </c>
      <c r="B1041" s="5" t="s">
        <v>7</v>
      </c>
      <c r="C1041" s="4">
        <v>30.6</v>
      </c>
      <c r="D1041" s="4">
        <v>0</v>
      </c>
      <c r="E1041" s="5" t="s">
        <v>8</v>
      </c>
      <c r="F1041" s="5" t="s">
        <v>13</v>
      </c>
      <c r="G1041" s="4">
        <v>2727.4</v>
      </c>
      <c r="H1041">
        <f t="shared" si="16"/>
        <v>9089.1024080267598</v>
      </c>
    </row>
    <row r="1042" spans="1:8">
      <c r="A1042" s="4">
        <v>25</v>
      </c>
      <c r="B1042" s="5" t="s">
        <v>7</v>
      </c>
      <c r="C1042" s="4">
        <v>35.6</v>
      </c>
      <c r="D1042" s="4">
        <v>0</v>
      </c>
      <c r="E1042" s="5" t="s">
        <v>8</v>
      </c>
      <c r="F1042" s="5" t="s">
        <v>9</v>
      </c>
      <c r="G1042" s="4">
        <v>2534.39</v>
      </c>
      <c r="H1042">
        <f t="shared" si="16"/>
        <v>9110.4504026845661</v>
      </c>
    </row>
    <row r="1043" spans="1:8">
      <c r="A1043" s="4">
        <v>25</v>
      </c>
      <c r="B1043" s="5" t="s">
        <v>10</v>
      </c>
      <c r="C1043" s="4">
        <v>28.6</v>
      </c>
      <c r="D1043" s="4">
        <v>0</v>
      </c>
      <c r="E1043" s="5" t="s">
        <v>8</v>
      </c>
      <c r="F1043" s="5" t="s">
        <v>13</v>
      </c>
      <c r="G1043" s="4">
        <v>3213.62</v>
      </c>
      <c r="H1043">
        <f t="shared" si="16"/>
        <v>9132.5920202020243</v>
      </c>
    </row>
    <row r="1044" spans="1:8">
      <c r="A1044" s="4">
        <v>25</v>
      </c>
      <c r="B1044" s="5" t="s">
        <v>10</v>
      </c>
      <c r="C1044" s="4">
        <v>41.3</v>
      </c>
      <c r="D1044" s="4">
        <v>0</v>
      </c>
      <c r="E1044" s="5" t="s">
        <v>8</v>
      </c>
      <c r="F1044" s="5" t="s">
        <v>13</v>
      </c>
      <c r="G1044" s="4">
        <v>17878.900000000001</v>
      </c>
      <c r="H1044">
        <f t="shared" si="16"/>
        <v>9152.5885472973005</v>
      </c>
    </row>
    <row r="1045" spans="1:8">
      <c r="A1045" s="4">
        <v>25</v>
      </c>
      <c r="B1045" s="5" t="s">
        <v>10</v>
      </c>
      <c r="C1045" s="4">
        <v>23.5</v>
      </c>
      <c r="D1045" s="4">
        <v>0</v>
      </c>
      <c r="E1045" s="5" t="s">
        <v>8</v>
      </c>
      <c r="F1045" s="5" t="s">
        <v>13</v>
      </c>
      <c r="G1045" s="4">
        <v>3206.49</v>
      </c>
      <c r="H1045">
        <f t="shared" si="16"/>
        <v>9123.0078305084771</v>
      </c>
    </row>
    <row r="1046" spans="1:8">
      <c r="A1046" s="4">
        <v>25</v>
      </c>
      <c r="B1046" s="5" t="s">
        <v>7</v>
      </c>
      <c r="C1046" s="4">
        <v>25.8</v>
      </c>
      <c r="D1046" s="4">
        <v>1</v>
      </c>
      <c r="E1046" s="5" t="s">
        <v>8</v>
      </c>
      <c r="F1046" s="5" t="s">
        <v>13</v>
      </c>
      <c r="G1046" s="4">
        <v>3309.79</v>
      </c>
      <c r="H1046">
        <f t="shared" si="16"/>
        <v>9143.1320408163283</v>
      </c>
    </row>
    <row r="1047" spans="1:8">
      <c r="A1047" s="4">
        <v>25</v>
      </c>
      <c r="B1047" s="5" t="s">
        <v>7</v>
      </c>
      <c r="C1047" s="4">
        <v>24.1</v>
      </c>
      <c r="D1047" s="4">
        <v>0</v>
      </c>
      <c r="E1047" s="5" t="s">
        <v>11</v>
      </c>
      <c r="F1047" s="5" t="s">
        <v>9</v>
      </c>
      <c r="G1047" s="4">
        <v>15817.99</v>
      </c>
      <c r="H1047">
        <f t="shared" si="16"/>
        <v>9163.0410580204807</v>
      </c>
    </row>
    <row r="1048" spans="1:8">
      <c r="A1048" s="4">
        <v>25</v>
      </c>
      <c r="B1048" s="5" t="s">
        <v>10</v>
      </c>
      <c r="C1048" s="4">
        <v>32.200000000000003</v>
      </c>
      <c r="D1048" s="4">
        <v>1</v>
      </c>
      <c r="E1048" s="5" t="s">
        <v>8</v>
      </c>
      <c r="F1048" s="5" t="s">
        <v>14</v>
      </c>
      <c r="G1048" s="4">
        <v>18218.16</v>
      </c>
      <c r="H1048">
        <f t="shared" si="16"/>
        <v>9140.2501369863039</v>
      </c>
    </row>
    <row r="1049" spans="1:8">
      <c r="A1049" s="4">
        <v>25</v>
      </c>
      <c r="B1049" s="5" t="s">
        <v>10</v>
      </c>
      <c r="C1049" s="4">
        <v>24.3</v>
      </c>
      <c r="D1049" s="4">
        <v>3</v>
      </c>
      <c r="E1049" s="5" t="s">
        <v>8</v>
      </c>
      <c r="F1049" s="5" t="s">
        <v>12</v>
      </c>
      <c r="G1049" s="4">
        <v>4391.6499999999996</v>
      </c>
      <c r="H1049">
        <f t="shared" si="16"/>
        <v>9109.0545704467404</v>
      </c>
    </row>
    <row r="1050" spans="1:8">
      <c r="A1050" s="4">
        <v>25</v>
      </c>
      <c r="B1050" s="5" t="s">
        <v>7</v>
      </c>
      <c r="C1050" s="4">
        <v>26.7</v>
      </c>
      <c r="D1050" s="4">
        <v>4</v>
      </c>
      <c r="E1050" s="5" t="s">
        <v>8</v>
      </c>
      <c r="F1050" s="5" t="s">
        <v>9</v>
      </c>
      <c r="G1050" s="4">
        <v>4877.9799999999996</v>
      </c>
      <c r="H1050">
        <f t="shared" si="16"/>
        <v>9125.3214827586253</v>
      </c>
    </row>
    <row r="1051" spans="1:8">
      <c r="A1051" s="4">
        <v>25</v>
      </c>
      <c r="B1051" s="5" t="s">
        <v>7</v>
      </c>
      <c r="C1051" s="4">
        <v>29.7</v>
      </c>
      <c r="D1051" s="4">
        <v>3</v>
      </c>
      <c r="E1051" s="5" t="s">
        <v>11</v>
      </c>
      <c r="F1051" s="5" t="s">
        <v>12</v>
      </c>
      <c r="G1051" s="4">
        <v>19933.46</v>
      </c>
      <c r="H1051">
        <f t="shared" si="16"/>
        <v>9140.0181660899707</v>
      </c>
    </row>
    <row r="1052" spans="1:8">
      <c r="A1052" s="4">
        <v>25</v>
      </c>
      <c r="B1052" s="5" t="s">
        <v>7</v>
      </c>
      <c r="C1052" s="4">
        <v>25</v>
      </c>
      <c r="D1052" s="4">
        <v>2</v>
      </c>
      <c r="E1052" s="5" t="s">
        <v>8</v>
      </c>
      <c r="F1052" s="5" t="s">
        <v>13</v>
      </c>
      <c r="G1052" s="4">
        <v>23241.47</v>
      </c>
      <c r="H1052">
        <f t="shared" si="16"/>
        <v>9102.5409375000036</v>
      </c>
    </row>
    <row r="1053" spans="1:8">
      <c r="A1053" s="4">
        <v>25</v>
      </c>
      <c r="B1053" s="5" t="s">
        <v>10</v>
      </c>
      <c r="C1053" s="4">
        <v>22.5</v>
      </c>
      <c r="D1053" s="4">
        <v>1</v>
      </c>
      <c r="E1053" s="5" t="s">
        <v>8</v>
      </c>
      <c r="F1053" s="5" t="s">
        <v>9</v>
      </c>
      <c r="G1053" s="4">
        <v>3594.17</v>
      </c>
      <c r="H1053">
        <f t="shared" si="16"/>
        <v>9053.2763763066232</v>
      </c>
    </row>
    <row r="1054" spans="1:8">
      <c r="A1054" s="4">
        <v>25</v>
      </c>
      <c r="B1054" s="5" t="s">
        <v>10</v>
      </c>
      <c r="C1054" s="4">
        <v>34</v>
      </c>
      <c r="D1054" s="4">
        <v>1</v>
      </c>
      <c r="E1054" s="5" t="s">
        <v>8</v>
      </c>
      <c r="F1054" s="5" t="s">
        <v>14</v>
      </c>
      <c r="G1054" s="4">
        <v>3227.12</v>
      </c>
      <c r="H1054">
        <f t="shared" si="16"/>
        <v>9072.3641608391645</v>
      </c>
    </row>
    <row r="1055" spans="1:8">
      <c r="A1055" s="4">
        <v>25</v>
      </c>
      <c r="B1055" s="5" t="s">
        <v>7</v>
      </c>
      <c r="C1055" s="4">
        <v>33.299999999999997</v>
      </c>
      <c r="D1055" s="4">
        <v>2</v>
      </c>
      <c r="E1055" s="5" t="s">
        <v>11</v>
      </c>
      <c r="F1055" s="5" t="s">
        <v>14</v>
      </c>
      <c r="G1055" s="4">
        <v>36124.57</v>
      </c>
      <c r="H1055">
        <f t="shared" si="16"/>
        <v>9092.873789473686</v>
      </c>
    </row>
    <row r="1056" spans="1:8">
      <c r="A1056" s="4">
        <v>25</v>
      </c>
      <c r="B1056" s="5" t="s">
        <v>10</v>
      </c>
      <c r="C1056" s="4">
        <v>30.3</v>
      </c>
      <c r="D1056" s="4">
        <v>0</v>
      </c>
      <c r="E1056" s="5" t="s">
        <v>8</v>
      </c>
      <c r="F1056" s="5" t="s">
        <v>12</v>
      </c>
      <c r="G1056" s="4">
        <v>2632.99</v>
      </c>
      <c r="H1056">
        <f t="shared" si="16"/>
        <v>8997.6917605633844</v>
      </c>
    </row>
    <row r="1057" spans="1:8">
      <c r="A1057" s="4">
        <v>25</v>
      </c>
      <c r="B1057" s="5" t="s">
        <v>10</v>
      </c>
      <c r="C1057" s="4">
        <v>42.1</v>
      </c>
      <c r="D1057" s="4">
        <v>1</v>
      </c>
      <c r="E1057" s="5" t="s">
        <v>8</v>
      </c>
      <c r="F1057" s="5" t="s">
        <v>14</v>
      </c>
      <c r="G1057" s="4">
        <v>3238.44</v>
      </c>
      <c r="H1057">
        <f t="shared" si="16"/>
        <v>9020.1818727915233</v>
      </c>
    </row>
    <row r="1058" spans="1:8">
      <c r="A1058" s="4">
        <v>25</v>
      </c>
      <c r="B1058" s="5" t="s">
        <v>10</v>
      </c>
      <c r="C1058" s="4">
        <v>34.5</v>
      </c>
      <c r="D1058" s="4">
        <v>0</v>
      </c>
      <c r="E1058" s="5" t="s">
        <v>8</v>
      </c>
      <c r="F1058" s="5" t="s">
        <v>9</v>
      </c>
      <c r="G1058" s="4">
        <v>3021.81</v>
      </c>
      <c r="H1058">
        <f t="shared" si="16"/>
        <v>9040.6845035461029</v>
      </c>
    </row>
    <row r="1059" spans="1:8">
      <c r="A1059" s="4">
        <v>25</v>
      </c>
      <c r="B1059" s="5" t="s">
        <v>10</v>
      </c>
      <c r="C1059" s="4">
        <v>26.8</v>
      </c>
      <c r="D1059" s="4">
        <v>2</v>
      </c>
      <c r="E1059" s="5" t="s">
        <v>8</v>
      </c>
      <c r="F1059" s="5" t="s">
        <v>9</v>
      </c>
      <c r="G1059" s="4">
        <v>4189.1099999999997</v>
      </c>
      <c r="H1059">
        <f t="shared" si="16"/>
        <v>9062.1039857651285</v>
      </c>
    </row>
    <row r="1060" spans="1:8">
      <c r="A1060" s="4">
        <v>25</v>
      </c>
      <c r="B1060" s="5" t="s">
        <v>10</v>
      </c>
      <c r="C1060" s="4">
        <v>20.8</v>
      </c>
      <c r="D1060" s="4">
        <v>1</v>
      </c>
      <c r="E1060" s="5" t="s">
        <v>8</v>
      </c>
      <c r="F1060" s="5" t="s">
        <v>12</v>
      </c>
      <c r="G1060" s="4">
        <v>3208.79</v>
      </c>
      <c r="H1060">
        <f t="shared" si="16"/>
        <v>9079.5075357142887</v>
      </c>
    </row>
    <row r="1061" spans="1:8">
      <c r="A1061" s="4">
        <v>25</v>
      </c>
      <c r="B1061" s="5" t="s">
        <v>10</v>
      </c>
      <c r="C1061" s="4">
        <v>30.2</v>
      </c>
      <c r="D1061" s="4">
        <v>0</v>
      </c>
      <c r="E1061" s="5" t="s">
        <v>11</v>
      </c>
      <c r="F1061" s="5" t="s">
        <v>12</v>
      </c>
      <c r="G1061" s="4">
        <v>33900.65</v>
      </c>
      <c r="H1061">
        <f t="shared" si="16"/>
        <v>9100.5495340501802</v>
      </c>
    </row>
    <row r="1062" spans="1:8">
      <c r="A1062" s="4">
        <v>24</v>
      </c>
      <c r="B1062" s="5" t="s">
        <v>10</v>
      </c>
      <c r="C1062" s="4">
        <v>26.6</v>
      </c>
      <c r="D1062" s="4">
        <v>0</v>
      </c>
      <c r="E1062" s="5" t="s">
        <v>8</v>
      </c>
      <c r="F1062" s="5" t="s">
        <v>13</v>
      </c>
      <c r="G1062" s="4">
        <v>3046.06</v>
      </c>
      <c r="H1062">
        <f t="shared" si="16"/>
        <v>9011.3405395683476</v>
      </c>
    </row>
    <row r="1063" spans="1:8">
      <c r="A1063" s="4">
        <v>24</v>
      </c>
      <c r="B1063" s="5" t="s">
        <v>10</v>
      </c>
      <c r="C1063" s="4">
        <v>33.299999999999997</v>
      </c>
      <c r="D1063" s="4">
        <v>0</v>
      </c>
      <c r="E1063" s="5" t="s">
        <v>8</v>
      </c>
      <c r="F1063" s="5" t="s">
        <v>9</v>
      </c>
      <c r="G1063" s="4">
        <v>2855.44</v>
      </c>
      <c r="H1063">
        <f t="shared" si="16"/>
        <v>9032.8758483754518</v>
      </c>
    </row>
    <row r="1064" spans="1:8">
      <c r="A1064" s="4">
        <v>24</v>
      </c>
      <c r="B1064" s="5" t="s">
        <v>7</v>
      </c>
      <c r="C1064" s="4">
        <v>28.5</v>
      </c>
      <c r="D1064" s="4">
        <v>2</v>
      </c>
      <c r="E1064" s="5" t="s">
        <v>8</v>
      </c>
      <c r="F1064" s="5" t="s">
        <v>9</v>
      </c>
      <c r="G1064" s="4">
        <v>3537.7</v>
      </c>
      <c r="H1064">
        <f t="shared" si="16"/>
        <v>9055.2578623188419</v>
      </c>
    </row>
    <row r="1065" spans="1:8">
      <c r="A1065" s="4">
        <v>24</v>
      </c>
      <c r="B1065" s="5" t="s">
        <v>10</v>
      </c>
      <c r="C1065" s="4">
        <v>23.2</v>
      </c>
      <c r="D1065" s="4">
        <v>0</v>
      </c>
      <c r="E1065" s="5" t="s">
        <v>8</v>
      </c>
      <c r="F1065" s="5" t="s">
        <v>14</v>
      </c>
      <c r="G1065" s="4">
        <v>25081.77</v>
      </c>
      <c r="H1065">
        <f t="shared" si="16"/>
        <v>9075.3217090909093</v>
      </c>
    </row>
    <row r="1066" spans="1:8">
      <c r="A1066" s="4">
        <v>24</v>
      </c>
      <c r="B1066" s="5" t="s">
        <v>7</v>
      </c>
      <c r="C1066" s="4">
        <v>35.9</v>
      </c>
      <c r="D1066" s="4">
        <v>0</v>
      </c>
      <c r="E1066" s="5" t="s">
        <v>8</v>
      </c>
      <c r="F1066" s="5" t="s">
        <v>14</v>
      </c>
      <c r="G1066" s="4">
        <v>1986.93</v>
      </c>
      <c r="H1066">
        <f t="shared" si="16"/>
        <v>9016.90401459854</v>
      </c>
    </row>
    <row r="1067" spans="1:8">
      <c r="A1067" s="4">
        <v>24</v>
      </c>
      <c r="B1067" s="5" t="s">
        <v>10</v>
      </c>
      <c r="C1067" s="4">
        <v>27.6</v>
      </c>
      <c r="D1067" s="4">
        <v>0</v>
      </c>
      <c r="E1067" s="5" t="s">
        <v>8</v>
      </c>
      <c r="F1067" s="5" t="s">
        <v>12</v>
      </c>
      <c r="G1067" s="4">
        <v>18955.22</v>
      </c>
      <c r="H1067">
        <f t="shared" si="16"/>
        <v>9042.6548351648362</v>
      </c>
    </row>
    <row r="1068" spans="1:8">
      <c r="A1068" s="4">
        <v>24</v>
      </c>
      <c r="B1068" s="5" t="s">
        <v>7</v>
      </c>
      <c r="C1068" s="4">
        <v>40.200000000000003</v>
      </c>
      <c r="D1068" s="4">
        <v>0</v>
      </c>
      <c r="E1068" s="5" t="s">
        <v>11</v>
      </c>
      <c r="F1068" s="5" t="s">
        <v>14</v>
      </c>
      <c r="G1068" s="4">
        <v>38126.25</v>
      </c>
      <c r="H1068">
        <f t="shared" si="16"/>
        <v>9006.2115808823564</v>
      </c>
    </row>
    <row r="1069" spans="1:8">
      <c r="A1069" s="4">
        <v>24</v>
      </c>
      <c r="B1069" s="5" t="s">
        <v>10</v>
      </c>
      <c r="C1069" s="4">
        <v>30.2</v>
      </c>
      <c r="D1069" s="4">
        <v>3</v>
      </c>
      <c r="E1069" s="5" t="s">
        <v>8</v>
      </c>
      <c r="F1069" s="5" t="s">
        <v>9</v>
      </c>
      <c r="G1069" s="4">
        <v>4618.08</v>
      </c>
      <c r="H1069">
        <f t="shared" si="16"/>
        <v>8898.7575645756478</v>
      </c>
    </row>
    <row r="1070" spans="1:8">
      <c r="A1070" s="4">
        <v>24</v>
      </c>
      <c r="B1070" s="5" t="s">
        <v>7</v>
      </c>
      <c r="C1070" s="4">
        <v>23.4</v>
      </c>
      <c r="D1070" s="4">
        <v>0</v>
      </c>
      <c r="E1070" s="5" t="s">
        <v>8</v>
      </c>
      <c r="F1070" s="5" t="s">
        <v>12</v>
      </c>
      <c r="G1070" s="4">
        <v>1969.61</v>
      </c>
      <c r="H1070">
        <f t="shared" si="16"/>
        <v>8914.6119259259285</v>
      </c>
    </row>
    <row r="1071" spans="1:8">
      <c r="A1071" s="4">
        <v>24</v>
      </c>
      <c r="B1071" s="5" t="s">
        <v>7</v>
      </c>
      <c r="C1071" s="4">
        <v>28.5</v>
      </c>
      <c r="D1071" s="4">
        <v>0</v>
      </c>
      <c r="E1071" s="5" t="s">
        <v>11</v>
      </c>
      <c r="F1071" s="5" t="s">
        <v>13</v>
      </c>
      <c r="G1071" s="4">
        <v>35147.53</v>
      </c>
      <c r="H1071">
        <f t="shared" si="16"/>
        <v>8940.4297769516761</v>
      </c>
    </row>
    <row r="1072" spans="1:8">
      <c r="A1072" s="4">
        <v>24</v>
      </c>
      <c r="B1072" s="5" t="s">
        <v>10</v>
      </c>
      <c r="C1072" s="4">
        <v>25.3</v>
      </c>
      <c r="D1072" s="4">
        <v>0</v>
      </c>
      <c r="E1072" s="5" t="s">
        <v>8</v>
      </c>
      <c r="F1072" s="5" t="s">
        <v>13</v>
      </c>
      <c r="G1072" s="4">
        <v>3044.21</v>
      </c>
      <c r="H1072">
        <f t="shared" si="16"/>
        <v>8842.6420895522406</v>
      </c>
    </row>
    <row r="1073" spans="1:8">
      <c r="A1073" s="4">
        <v>24</v>
      </c>
      <c r="B1073" s="5" t="s">
        <v>7</v>
      </c>
      <c r="C1073" s="4">
        <v>29.3</v>
      </c>
      <c r="D1073" s="4">
        <v>0</v>
      </c>
      <c r="E1073" s="5" t="s">
        <v>8</v>
      </c>
      <c r="F1073" s="5" t="s">
        <v>12</v>
      </c>
      <c r="G1073" s="4">
        <v>1977.82</v>
      </c>
      <c r="H1073">
        <f t="shared" si="16"/>
        <v>8864.3590636704139</v>
      </c>
    </row>
    <row r="1074" spans="1:8">
      <c r="A1074" s="4">
        <v>24</v>
      </c>
      <c r="B1074" s="5" t="s">
        <v>7</v>
      </c>
      <c r="C1074" s="4">
        <v>23.7</v>
      </c>
      <c r="D1074" s="4">
        <v>0</v>
      </c>
      <c r="E1074" s="5" t="s">
        <v>8</v>
      </c>
      <c r="F1074" s="5" t="s">
        <v>9</v>
      </c>
      <c r="G1074" s="4">
        <v>2352.9699999999998</v>
      </c>
      <c r="H1074">
        <f t="shared" si="16"/>
        <v>8890.2483082706804</v>
      </c>
    </row>
    <row r="1075" spans="1:8">
      <c r="A1075" s="4">
        <v>24</v>
      </c>
      <c r="B1075" s="5" t="s">
        <v>10</v>
      </c>
      <c r="C1075" s="4">
        <v>22.6</v>
      </c>
      <c r="D1075" s="4">
        <v>0</v>
      </c>
      <c r="E1075" s="5" t="s">
        <v>8</v>
      </c>
      <c r="F1075" s="5" t="s">
        <v>12</v>
      </c>
      <c r="G1075" s="4">
        <v>2457.5</v>
      </c>
      <c r="H1075">
        <f t="shared" si="16"/>
        <v>8914.9172830188691</v>
      </c>
    </row>
    <row r="1076" spans="1:8">
      <c r="A1076" s="4">
        <v>24</v>
      </c>
      <c r="B1076" s="5" t="s">
        <v>10</v>
      </c>
      <c r="C1076" s="4">
        <v>30.1</v>
      </c>
      <c r="D1076" s="4">
        <v>3</v>
      </c>
      <c r="E1076" s="5" t="s">
        <v>8</v>
      </c>
      <c r="F1076" s="5" t="s">
        <v>12</v>
      </c>
      <c r="G1076" s="4">
        <v>4234.93</v>
      </c>
      <c r="H1076">
        <f t="shared" si="16"/>
        <v>8939.3771969696991</v>
      </c>
    </row>
    <row r="1077" spans="1:8">
      <c r="A1077" s="4">
        <v>24</v>
      </c>
      <c r="B1077" s="5" t="s">
        <v>7</v>
      </c>
      <c r="C1077" s="4">
        <v>33.6</v>
      </c>
      <c r="D1077" s="4">
        <v>4</v>
      </c>
      <c r="E1077" s="5" t="s">
        <v>8</v>
      </c>
      <c r="F1077" s="5" t="s">
        <v>13</v>
      </c>
      <c r="G1077" s="4">
        <v>17128.43</v>
      </c>
      <c r="H1077">
        <f t="shared" si="16"/>
        <v>8957.2648288973396</v>
      </c>
    </row>
    <row r="1078" spans="1:8">
      <c r="A1078" s="4">
        <v>24</v>
      </c>
      <c r="B1078" s="5" t="s">
        <v>10</v>
      </c>
      <c r="C1078" s="4">
        <v>24.2</v>
      </c>
      <c r="D1078" s="4">
        <v>0</v>
      </c>
      <c r="E1078" s="5" t="s">
        <v>8</v>
      </c>
      <c r="F1078" s="5" t="s">
        <v>9</v>
      </c>
      <c r="G1078" s="4">
        <v>2842.76</v>
      </c>
      <c r="H1078">
        <f t="shared" si="16"/>
        <v>8926.0771755725218</v>
      </c>
    </row>
    <row r="1079" spans="1:8">
      <c r="A1079" s="4">
        <v>24</v>
      </c>
      <c r="B1079" s="5" t="s">
        <v>10</v>
      </c>
      <c r="C1079" s="4">
        <v>34</v>
      </c>
      <c r="D1079" s="4">
        <v>0</v>
      </c>
      <c r="E1079" s="5" t="s">
        <v>8</v>
      </c>
      <c r="F1079" s="5" t="s">
        <v>14</v>
      </c>
      <c r="G1079" s="4">
        <v>2473.33</v>
      </c>
      <c r="H1079">
        <f t="shared" si="16"/>
        <v>8949.3849042145612</v>
      </c>
    </row>
    <row r="1080" spans="1:8">
      <c r="A1080" s="4">
        <v>24</v>
      </c>
      <c r="B1080" s="5" t="s">
        <v>7</v>
      </c>
      <c r="C1080" s="4">
        <v>26.8</v>
      </c>
      <c r="D1080" s="4">
        <v>1</v>
      </c>
      <c r="E1080" s="5" t="s">
        <v>8</v>
      </c>
      <c r="F1080" s="5" t="s">
        <v>9</v>
      </c>
      <c r="G1080" s="4">
        <v>12609.89</v>
      </c>
      <c r="H1080">
        <f t="shared" si="16"/>
        <v>8974.292807692309</v>
      </c>
    </row>
    <row r="1081" spans="1:8">
      <c r="A1081" s="4">
        <v>24</v>
      </c>
      <c r="B1081" s="5" t="s">
        <v>10</v>
      </c>
      <c r="C1081" s="4">
        <v>20.5</v>
      </c>
      <c r="D1081" s="4">
        <v>0</v>
      </c>
      <c r="E1081" s="5" t="s">
        <v>11</v>
      </c>
      <c r="F1081" s="5" t="s">
        <v>13</v>
      </c>
      <c r="G1081" s="4">
        <v>14571.89</v>
      </c>
      <c r="H1081">
        <f t="shared" si="16"/>
        <v>8960.255752895755</v>
      </c>
    </row>
    <row r="1082" spans="1:8">
      <c r="A1082" s="4">
        <v>24</v>
      </c>
      <c r="B1082" s="5" t="s">
        <v>7</v>
      </c>
      <c r="C1082" s="4">
        <v>32.700000000000003</v>
      </c>
      <c r="D1082" s="4">
        <v>0</v>
      </c>
      <c r="E1082" s="5" t="s">
        <v>11</v>
      </c>
      <c r="F1082" s="5" t="s">
        <v>12</v>
      </c>
      <c r="G1082" s="4">
        <v>34472.839999999997</v>
      </c>
      <c r="H1082">
        <f t="shared" si="16"/>
        <v>8938.5052325581419</v>
      </c>
    </row>
    <row r="1083" spans="1:8">
      <c r="A1083" s="4">
        <v>24</v>
      </c>
      <c r="B1083" s="5" t="s">
        <v>7</v>
      </c>
      <c r="C1083" s="4">
        <v>25.8</v>
      </c>
      <c r="D1083" s="4">
        <v>0</v>
      </c>
      <c r="E1083" s="5" t="s">
        <v>8</v>
      </c>
      <c r="F1083" s="5" t="s">
        <v>12</v>
      </c>
      <c r="G1083" s="4">
        <v>1972.95</v>
      </c>
      <c r="H1083">
        <f t="shared" si="16"/>
        <v>8839.1498443579785</v>
      </c>
    </row>
    <row r="1084" spans="1:8">
      <c r="A1084" s="4">
        <v>24</v>
      </c>
      <c r="B1084" s="5" t="s">
        <v>10</v>
      </c>
      <c r="C1084" s="4">
        <v>39.5</v>
      </c>
      <c r="D1084" s="4">
        <v>0</v>
      </c>
      <c r="E1084" s="5" t="s">
        <v>8</v>
      </c>
      <c r="F1084" s="5" t="s">
        <v>14</v>
      </c>
      <c r="G1084" s="4">
        <v>2480.98</v>
      </c>
      <c r="H1084">
        <f t="shared" si="16"/>
        <v>8865.9709375000039</v>
      </c>
    </row>
    <row r="1085" spans="1:8">
      <c r="A1085" s="4">
        <v>24</v>
      </c>
      <c r="B1085" s="5" t="s">
        <v>7</v>
      </c>
      <c r="C1085" s="4">
        <v>32</v>
      </c>
      <c r="D1085" s="4">
        <v>0</v>
      </c>
      <c r="E1085" s="5" t="s">
        <v>8</v>
      </c>
      <c r="F1085" s="5" t="s">
        <v>14</v>
      </c>
      <c r="G1085" s="4">
        <v>1981.58</v>
      </c>
      <c r="H1085">
        <f t="shared" si="16"/>
        <v>8891.0101176470635</v>
      </c>
    </row>
    <row r="1086" spans="1:8">
      <c r="A1086" s="4">
        <v>24</v>
      </c>
      <c r="B1086" s="5" t="s">
        <v>10</v>
      </c>
      <c r="C1086" s="4">
        <v>29.9</v>
      </c>
      <c r="D1086" s="4">
        <v>0</v>
      </c>
      <c r="E1086" s="5" t="s">
        <v>8</v>
      </c>
      <c r="F1086" s="5" t="s">
        <v>9</v>
      </c>
      <c r="G1086" s="4">
        <v>2850.68</v>
      </c>
      <c r="H1086">
        <f t="shared" si="16"/>
        <v>8918.2125984251998</v>
      </c>
    </row>
    <row r="1087" spans="1:8">
      <c r="A1087" s="4">
        <v>24</v>
      </c>
      <c r="B1087" s="5" t="s">
        <v>7</v>
      </c>
      <c r="C1087" s="4">
        <v>29.8</v>
      </c>
      <c r="D1087" s="4">
        <v>0</v>
      </c>
      <c r="E1087" s="5" t="s">
        <v>11</v>
      </c>
      <c r="F1087" s="5" t="s">
        <v>13</v>
      </c>
      <c r="G1087" s="4">
        <v>18648.419999999998</v>
      </c>
      <c r="H1087">
        <f t="shared" si="16"/>
        <v>8942.1949407114662</v>
      </c>
    </row>
    <row r="1088" spans="1:8">
      <c r="A1088" s="4">
        <v>24</v>
      </c>
      <c r="B1088" s="5" t="s">
        <v>7</v>
      </c>
      <c r="C1088" s="4">
        <v>31.1</v>
      </c>
      <c r="D1088" s="4">
        <v>0</v>
      </c>
      <c r="E1088" s="5" t="s">
        <v>11</v>
      </c>
      <c r="F1088" s="5" t="s">
        <v>13</v>
      </c>
      <c r="G1088" s="4">
        <v>34254.050000000003</v>
      </c>
      <c r="H1088">
        <f t="shared" si="16"/>
        <v>8903.6781746031775</v>
      </c>
    </row>
    <row r="1089" spans="1:8">
      <c r="A1089" s="4">
        <v>24</v>
      </c>
      <c r="B1089" s="5" t="s">
        <v>10</v>
      </c>
      <c r="C1089" s="4">
        <v>27.7</v>
      </c>
      <c r="D1089" s="4">
        <v>0</v>
      </c>
      <c r="E1089" s="5" t="s">
        <v>8</v>
      </c>
      <c r="F1089" s="5" t="s">
        <v>14</v>
      </c>
      <c r="G1089" s="4">
        <v>2464.62</v>
      </c>
      <c r="H1089">
        <f t="shared" si="16"/>
        <v>8802.6806772908385</v>
      </c>
    </row>
    <row r="1090" spans="1:8">
      <c r="A1090" s="4">
        <v>23</v>
      </c>
      <c r="B1090" s="5" t="s">
        <v>7</v>
      </c>
      <c r="C1090" s="4">
        <v>34.4</v>
      </c>
      <c r="D1090" s="4">
        <v>0</v>
      </c>
      <c r="E1090" s="5" t="s">
        <v>8</v>
      </c>
      <c r="F1090" s="5" t="s">
        <v>12</v>
      </c>
      <c r="G1090" s="4">
        <v>1826.84</v>
      </c>
      <c r="H1090">
        <f t="shared" si="16"/>
        <v>8828.0329200000015</v>
      </c>
    </row>
    <row r="1091" spans="1:8">
      <c r="A1091" s="4">
        <v>23</v>
      </c>
      <c r="B1091" s="5" t="s">
        <v>7</v>
      </c>
      <c r="C1091" s="4">
        <v>23.8</v>
      </c>
      <c r="D1091" s="4">
        <v>0</v>
      </c>
      <c r="E1091" s="5" t="s">
        <v>8</v>
      </c>
      <c r="F1091" s="5" t="s">
        <v>13</v>
      </c>
      <c r="G1091" s="4">
        <v>2395.17</v>
      </c>
      <c r="H1091">
        <f t="shared" ref="H1091:H1154" si="17">AVERAGE(G1091:G2428)</f>
        <v>8856.1501606425718</v>
      </c>
    </row>
    <row r="1092" spans="1:8">
      <c r="A1092" s="4">
        <v>23</v>
      </c>
      <c r="B1092" s="5" t="s">
        <v>7</v>
      </c>
      <c r="C1092" s="4">
        <v>17.399999999999999</v>
      </c>
      <c r="D1092" s="4">
        <v>1</v>
      </c>
      <c r="E1092" s="5" t="s">
        <v>8</v>
      </c>
      <c r="F1092" s="5" t="s">
        <v>9</v>
      </c>
      <c r="G1092" s="4">
        <v>2775.19</v>
      </c>
      <c r="H1092">
        <f t="shared" si="17"/>
        <v>8882.2025000000031</v>
      </c>
    </row>
    <row r="1093" spans="1:8">
      <c r="A1093" s="4">
        <v>23</v>
      </c>
      <c r="B1093" s="5" t="s">
        <v>10</v>
      </c>
      <c r="C1093" s="4">
        <v>36.700000000000003</v>
      </c>
      <c r="D1093" s="4">
        <v>2</v>
      </c>
      <c r="E1093" s="5" t="s">
        <v>11</v>
      </c>
      <c r="F1093" s="5" t="s">
        <v>13</v>
      </c>
      <c r="G1093" s="4">
        <v>38511.629999999997</v>
      </c>
      <c r="H1093">
        <f t="shared" si="17"/>
        <v>8906.9272469635653</v>
      </c>
    </row>
    <row r="1094" spans="1:8">
      <c r="A1094" s="4">
        <v>23</v>
      </c>
      <c r="B1094" s="5" t="s">
        <v>7</v>
      </c>
      <c r="C1094" s="4">
        <v>41.9</v>
      </c>
      <c r="D1094" s="4">
        <v>0</v>
      </c>
      <c r="E1094" s="5" t="s">
        <v>8</v>
      </c>
      <c r="F1094" s="5" t="s">
        <v>14</v>
      </c>
      <c r="G1094" s="4">
        <v>1837.28</v>
      </c>
      <c r="H1094">
        <f t="shared" si="17"/>
        <v>8786.5829268292691</v>
      </c>
    </row>
    <row r="1095" spans="1:8">
      <c r="A1095" s="4">
        <v>23</v>
      </c>
      <c r="B1095" s="5" t="s">
        <v>10</v>
      </c>
      <c r="C1095" s="4">
        <v>28.3</v>
      </c>
      <c r="D1095" s="4">
        <v>0</v>
      </c>
      <c r="E1095" s="5" t="s">
        <v>11</v>
      </c>
      <c r="F1095" s="5" t="s">
        <v>9</v>
      </c>
      <c r="G1095" s="4">
        <v>18033.97</v>
      </c>
      <c r="H1095">
        <f t="shared" si="17"/>
        <v>8814.9474285714296</v>
      </c>
    </row>
    <row r="1096" spans="1:8">
      <c r="A1096" s="4">
        <v>23</v>
      </c>
      <c r="B1096" s="5" t="s">
        <v>7</v>
      </c>
      <c r="C1096" s="4">
        <v>32.6</v>
      </c>
      <c r="D1096" s="4">
        <v>0</v>
      </c>
      <c r="E1096" s="5" t="s">
        <v>8</v>
      </c>
      <c r="F1096" s="5" t="s">
        <v>14</v>
      </c>
      <c r="G1096" s="4">
        <v>1824.29</v>
      </c>
      <c r="H1096">
        <f t="shared" si="17"/>
        <v>8777.1645491803283</v>
      </c>
    </row>
    <row r="1097" spans="1:8">
      <c r="A1097" s="4">
        <v>23</v>
      </c>
      <c r="B1097" s="5" t="s">
        <v>10</v>
      </c>
      <c r="C1097" s="4">
        <v>35</v>
      </c>
      <c r="D1097" s="4">
        <v>3</v>
      </c>
      <c r="E1097" s="5" t="s">
        <v>8</v>
      </c>
      <c r="F1097" s="5" t="s">
        <v>9</v>
      </c>
      <c r="G1097" s="4">
        <v>4466.62</v>
      </c>
      <c r="H1097">
        <f t="shared" si="17"/>
        <v>8805.7772016460895</v>
      </c>
    </row>
    <row r="1098" spans="1:8">
      <c r="A1098" s="4">
        <v>23</v>
      </c>
      <c r="B1098" s="5" t="s">
        <v>10</v>
      </c>
      <c r="C1098" s="4">
        <v>39.299999999999997</v>
      </c>
      <c r="D1098" s="4">
        <v>2</v>
      </c>
      <c r="E1098" s="5" t="s">
        <v>8</v>
      </c>
      <c r="F1098" s="5" t="s">
        <v>14</v>
      </c>
      <c r="G1098" s="4">
        <v>3500.61</v>
      </c>
      <c r="H1098">
        <f t="shared" si="17"/>
        <v>8823.7076033057856</v>
      </c>
    </row>
    <row r="1099" spans="1:8">
      <c r="A1099" s="4">
        <v>23</v>
      </c>
      <c r="B1099" s="5" t="s">
        <v>7</v>
      </c>
      <c r="C1099" s="4">
        <v>31.7</v>
      </c>
      <c r="D1099" s="4">
        <v>3</v>
      </c>
      <c r="E1099" s="5" t="s">
        <v>11</v>
      </c>
      <c r="F1099" s="5" t="s">
        <v>13</v>
      </c>
      <c r="G1099" s="4">
        <v>36189.1</v>
      </c>
      <c r="H1099">
        <f t="shared" si="17"/>
        <v>8845.7951452282177</v>
      </c>
    </row>
    <row r="1100" spans="1:8">
      <c r="A1100" s="4">
        <v>23</v>
      </c>
      <c r="B1100" s="5" t="s">
        <v>7</v>
      </c>
      <c r="C1100" s="4">
        <v>35.200000000000003</v>
      </c>
      <c r="D1100" s="4">
        <v>1</v>
      </c>
      <c r="E1100" s="5" t="s">
        <v>8</v>
      </c>
      <c r="F1100" s="5" t="s">
        <v>12</v>
      </c>
      <c r="G1100" s="4">
        <v>2416.96</v>
      </c>
      <c r="H1100">
        <f t="shared" si="17"/>
        <v>8731.8647083333326</v>
      </c>
    </row>
    <row r="1101" spans="1:8">
      <c r="A1101" s="4">
        <v>23</v>
      </c>
      <c r="B1101" s="5" t="s">
        <v>7</v>
      </c>
      <c r="C1101" s="4">
        <v>26.5</v>
      </c>
      <c r="D1101" s="4">
        <v>0</v>
      </c>
      <c r="E1101" s="5" t="s">
        <v>8</v>
      </c>
      <c r="F1101" s="5" t="s">
        <v>14</v>
      </c>
      <c r="G1101" s="4">
        <v>1815.88</v>
      </c>
      <c r="H1101">
        <f t="shared" si="17"/>
        <v>8758.286903765691</v>
      </c>
    </row>
    <row r="1102" spans="1:8">
      <c r="A1102" s="4">
        <v>23</v>
      </c>
      <c r="B1102" s="5" t="s">
        <v>7</v>
      </c>
      <c r="C1102" s="4">
        <v>37.1</v>
      </c>
      <c r="D1102" s="4">
        <v>3</v>
      </c>
      <c r="E1102" s="5" t="s">
        <v>8</v>
      </c>
      <c r="F1102" s="5" t="s">
        <v>12</v>
      </c>
      <c r="G1102" s="4">
        <v>3597.6</v>
      </c>
      <c r="H1102">
        <f t="shared" si="17"/>
        <v>8787.4566806722705</v>
      </c>
    </row>
    <row r="1103" spans="1:8">
      <c r="A1103" s="4">
        <v>23</v>
      </c>
      <c r="B1103" s="5" t="s">
        <v>10</v>
      </c>
      <c r="C1103" s="4">
        <v>32.799999999999997</v>
      </c>
      <c r="D1103" s="4">
        <v>2</v>
      </c>
      <c r="E1103" s="5" t="s">
        <v>11</v>
      </c>
      <c r="F1103" s="5" t="s">
        <v>14</v>
      </c>
      <c r="G1103" s="4">
        <v>36021.01</v>
      </c>
      <c r="H1103">
        <f t="shared" si="17"/>
        <v>8809.3548101265824</v>
      </c>
    </row>
    <row r="1104" spans="1:8">
      <c r="A1104" s="4">
        <v>23</v>
      </c>
      <c r="B1104" s="5" t="s">
        <v>7</v>
      </c>
      <c r="C1104" s="4">
        <v>50.4</v>
      </c>
      <c r="D1104" s="4">
        <v>1</v>
      </c>
      <c r="E1104" s="5" t="s">
        <v>8</v>
      </c>
      <c r="F1104" s="5" t="s">
        <v>14</v>
      </c>
      <c r="G1104" s="4">
        <v>2438.06</v>
      </c>
      <c r="H1104">
        <f t="shared" si="17"/>
        <v>8694.0511864406781</v>
      </c>
    </row>
    <row r="1105" spans="1:8">
      <c r="A1105" s="4">
        <v>23</v>
      </c>
      <c r="B1105" s="5" t="s">
        <v>10</v>
      </c>
      <c r="C1105" s="4">
        <v>28.1</v>
      </c>
      <c r="D1105" s="4">
        <v>0</v>
      </c>
      <c r="E1105" s="5" t="s">
        <v>8</v>
      </c>
      <c r="F1105" s="5" t="s">
        <v>9</v>
      </c>
      <c r="G1105" s="4">
        <v>2690.11</v>
      </c>
      <c r="H1105">
        <f t="shared" si="17"/>
        <v>8720.672425531915</v>
      </c>
    </row>
    <row r="1106" spans="1:8">
      <c r="A1106" s="4">
        <v>23</v>
      </c>
      <c r="B1106" s="5" t="s">
        <v>7</v>
      </c>
      <c r="C1106" s="4">
        <v>27.4</v>
      </c>
      <c r="D1106" s="4">
        <v>1</v>
      </c>
      <c r="E1106" s="5" t="s">
        <v>8</v>
      </c>
      <c r="F1106" s="5" t="s">
        <v>9</v>
      </c>
      <c r="G1106" s="4">
        <v>2789.06</v>
      </c>
      <c r="H1106">
        <f t="shared" si="17"/>
        <v>8746.4440598290603</v>
      </c>
    </row>
    <row r="1107" spans="1:8">
      <c r="A1107" s="4">
        <v>23</v>
      </c>
      <c r="B1107" s="5" t="s">
        <v>7</v>
      </c>
      <c r="C1107" s="4">
        <v>18.7</v>
      </c>
      <c r="D1107" s="4">
        <v>0</v>
      </c>
      <c r="E1107" s="5" t="s">
        <v>8</v>
      </c>
      <c r="F1107" s="5" t="s">
        <v>9</v>
      </c>
      <c r="G1107" s="4">
        <v>21595.38</v>
      </c>
      <c r="H1107">
        <f t="shared" si="17"/>
        <v>8772.0122317596579</v>
      </c>
    </row>
    <row r="1108" spans="1:8">
      <c r="A1108" s="4">
        <v>23</v>
      </c>
      <c r="B1108" s="5" t="s">
        <v>7</v>
      </c>
      <c r="C1108" s="4">
        <v>32.700000000000003</v>
      </c>
      <c r="D1108" s="4">
        <v>3</v>
      </c>
      <c r="E1108" s="5" t="s">
        <v>8</v>
      </c>
      <c r="F1108" s="5" t="s">
        <v>12</v>
      </c>
      <c r="G1108" s="4">
        <v>3591.48</v>
      </c>
      <c r="H1108">
        <f t="shared" si="17"/>
        <v>8716.7390948275879</v>
      </c>
    </row>
    <row r="1109" spans="1:8">
      <c r="A1109" s="4">
        <v>23</v>
      </c>
      <c r="B1109" s="5" t="s">
        <v>7</v>
      </c>
      <c r="C1109" s="4">
        <v>24.5</v>
      </c>
      <c r="D1109" s="4">
        <v>0</v>
      </c>
      <c r="E1109" s="5" t="s">
        <v>8</v>
      </c>
      <c r="F1109" s="5" t="s">
        <v>13</v>
      </c>
      <c r="G1109" s="4">
        <v>2396.1</v>
      </c>
      <c r="H1109">
        <f t="shared" si="17"/>
        <v>8738.9263636363648</v>
      </c>
    </row>
    <row r="1110" spans="1:8">
      <c r="A1110" s="4">
        <v>23</v>
      </c>
      <c r="B1110" s="5" t="s">
        <v>10</v>
      </c>
      <c r="C1110" s="4">
        <v>31.4</v>
      </c>
      <c r="D1110" s="4">
        <v>0</v>
      </c>
      <c r="E1110" s="5" t="s">
        <v>11</v>
      </c>
      <c r="F1110" s="5" t="s">
        <v>12</v>
      </c>
      <c r="G1110" s="4">
        <v>34166.269999999997</v>
      </c>
      <c r="H1110">
        <f t="shared" si="17"/>
        <v>8766.5038695652183</v>
      </c>
    </row>
    <row r="1111" spans="1:8">
      <c r="A1111" s="4">
        <v>23</v>
      </c>
      <c r="B1111" s="5" t="s">
        <v>10</v>
      </c>
      <c r="C1111" s="4">
        <v>42.8</v>
      </c>
      <c r="D1111" s="4">
        <v>1</v>
      </c>
      <c r="E1111" s="5" t="s">
        <v>11</v>
      </c>
      <c r="F1111" s="5" t="s">
        <v>13</v>
      </c>
      <c r="G1111" s="4">
        <v>40904.199999999997</v>
      </c>
      <c r="H1111">
        <f t="shared" si="17"/>
        <v>8655.5878602620105</v>
      </c>
    </row>
    <row r="1112" spans="1:8">
      <c r="A1112" s="4">
        <v>23</v>
      </c>
      <c r="B1112" s="5" t="s">
        <v>10</v>
      </c>
      <c r="C1112" s="4">
        <v>23.2</v>
      </c>
      <c r="D1112" s="4">
        <v>2</v>
      </c>
      <c r="E1112" s="5" t="s">
        <v>8</v>
      </c>
      <c r="F1112" s="5" t="s">
        <v>9</v>
      </c>
      <c r="G1112" s="4">
        <v>14426.07</v>
      </c>
      <c r="H1112">
        <f t="shared" si="17"/>
        <v>8514.1465789473696</v>
      </c>
    </row>
    <row r="1113" spans="1:8">
      <c r="A1113" s="4">
        <v>23</v>
      </c>
      <c r="B1113" s="5" t="s">
        <v>10</v>
      </c>
      <c r="C1113" s="4">
        <v>34.9</v>
      </c>
      <c r="D1113" s="4">
        <v>0</v>
      </c>
      <c r="E1113" s="5" t="s">
        <v>8</v>
      </c>
      <c r="F1113" s="5" t="s">
        <v>13</v>
      </c>
      <c r="G1113" s="4">
        <v>2899.49</v>
      </c>
      <c r="H1113">
        <f t="shared" si="17"/>
        <v>8488.1028634361246</v>
      </c>
    </row>
    <row r="1114" spans="1:8">
      <c r="A1114" s="4">
        <v>23</v>
      </c>
      <c r="B1114" s="5" t="s">
        <v>10</v>
      </c>
      <c r="C1114" s="4">
        <v>28.5</v>
      </c>
      <c r="D1114" s="4">
        <v>1</v>
      </c>
      <c r="E1114" s="5" t="s">
        <v>11</v>
      </c>
      <c r="F1114" s="5" t="s">
        <v>14</v>
      </c>
      <c r="G1114" s="4">
        <v>18328.240000000002</v>
      </c>
      <c r="H1114">
        <f t="shared" si="17"/>
        <v>8512.8312389380535</v>
      </c>
    </row>
    <row r="1115" spans="1:8">
      <c r="A1115" s="4">
        <v>23</v>
      </c>
      <c r="B1115" s="5" t="s">
        <v>10</v>
      </c>
      <c r="C1115" s="4">
        <v>28</v>
      </c>
      <c r="D1115" s="4">
        <v>0</v>
      </c>
      <c r="E1115" s="5" t="s">
        <v>8</v>
      </c>
      <c r="F1115" s="5" t="s">
        <v>12</v>
      </c>
      <c r="G1115" s="4">
        <v>13126.68</v>
      </c>
      <c r="H1115">
        <f t="shared" si="17"/>
        <v>8469.2072000000007</v>
      </c>
    </row>
    <row r="1116" spans="1:8">
      <c r="A1116" s="4">
        <v>23</v>
      </c>
      <c r="B1116" s="5" t="s">
        <v>10</v>
      </c>
      <c r="C1116" s="4">
        <v>24.2</v>
      </c>
      <c r="D1116" s="4">
        <v>2</v>
      </c>
      <c r="E1116" s="5" t="s">
        <v>8</v>
      </c>
      <c r="F1116" s="5" t="s">
        <v>13</v>
      </c>
      <c r="G1116" s="4">
        <v>22395.74</v>
      </c>
      <c r="H1116">
        <f t="shared" si="17"/>
        <v>8448.4149107142857</v>
      </c>
    </row>
    <row r="1117" spans="1:8">
      <c r="A1117" s="4">
        <v>23</v>
      </c>
      <c r="B1117" s="5" t="s">
        <v>10</v>
      </c>
      <c r="C1117" s="4">
        <v>33.4</v>
      </c>
      <c r="D1117" s="4">
        <v>0</v>
      </c>
      <c r="E1117" s="5" t="s">
        <v>8</v>
      </c>
      <c r="F1117" s="5" t="s">
        <v>12</v>
      </c>
      <c r="G1117" s="4">
        <v>10795.94</v>
      </c>
      <c r="H1117">
        <f t="shared" si="17"/>
        <v>8385.8708520179389</v>
      </c>
    </row>
    <row r="1118" spans="1:8">
      <c r="A1118" s="4">
        <v>22</v>
      </c>
      <c r="B1118" s="5" t="s">
        <v>7</v>
      </c>
      <c r="C1118" s="4">
        <v>35.6</v>
      </c>
      <c r="D1118" s="4">
        <v>0</v>
      </c>
      <c r="E1118" s="5" t="s">
        <v>11</v>
      </c>
      <c r="F1118" s="5" t="s">
        <v>12</v>
      </c>
      <c r="G1118" s="4">
        <v>35585.58</v>
      </c>
      <c r="H1118">
        <f t="shared" si="17"/>
        <v>8375.0146846846856</v>
      </c>
    </row>
    <row r="1119" spans="1:8">
      <c r="A1119" s="4">
        <v>22</v>
      </c>
      <c r="B1119" s="5" t="s">
        <v>10</v>
      </c>
      <c r="C1119" s="4">
        <v>39.799999999999997</v>
      </c>
      <c r="D1119" s="4">
        <v>0</v>
      </c>
      <c r="E1119" s="5" t="s">
        <v>8</v>
      </c>
      <c r="F1119" s="5" t="s">
        <v>13</v>
      </c>
      <c r="G1119" s="4">
        <v>2755.02</v>
      </c>
      <c r="H1119">
        <f t="shared" si="17"/>
        <v>8251.8899547511319</v>
      </c>
    </row>
    <row r="1120" spans="1:8">
      <c r="A1120" s="4">
        <v>22</v>
      </c>
      <c r="B1120" s="5" t="s">
        <v>7</v>
      </c>
      <c r="C1120" s="4">
        <v>37.6</v>
      </c>
      <c r="D1120" s="4">
        <v>1</v>
      </c>
      <c r="E1120" s="5" t="s">
        <v>11</v>
      </c>
      <c r="F1120" s="5" t="s">
        <v>14</v>
      </c>
      <c r="G1120" s="4">
        <v>37165.160000000003</v>
      </c>
      <c r="H1120">
        <f t="shared" si="17"/>
        <v>8276.8757272727271</v>
      </c>
    </row>
    <row r="1121" spans="1:8">
      <c r="A1121" s="4">
        <v>22</v>
      </c>
      <c r="B1121" s="5" t="s">
        <v>10</v>
      </c>
      <c r="C1121" s="4">
        <v>28.1</v>
      </c>
      <c r="D1121" s="4">
        <v>0</v>
      </c>
      <c r="E1121" s="5" t="s">
        <v>8</v>
      </c>
      <c r="F1121" s="5" t="s">
        <v>14</v>
      </c>
      <c r="G1121" s="4">
        <v>2155.6799999999998</v>
      </c>
      <c r="H1121">
        <f t="shared" si="17"/>
        <v>8144.9657534246589</v>
      </c>
    </row>
    <row r="1122" spans="1:8">
      <c r="A1122" s="4">
        <v>22</v>
      </c>
      <c r="B1122" s="5" t="s">
        <v>7</v>
      </c>
      <c r="C1122" s="4">
        <v>25.2</v>
      </c>
      <c r="D1122" s="4">
        <v>0</v>
      </c>
      <c r="E1122" s="5" t="s">
        <v>8</v>
      </c>
      <c r="F1122" s="5" t="s">
        <v>9</v>
      </c>
      <c r="G1122" s="4">
        <v>2045.69</v>
      </c>
      <c r="H1122">
        <f t="shared" si="17"/>
        <v>8172.4395412844042</v>
      </c>
    </row>
    <row r="1123" spans="1:8">
      <c r="A1123" s="4">
        <v>22</v>
      </c>
      <c r="B1123" s="5" t="s">
        <v>10</v>
      </c>
      <c r="C1123" s="4">
        <v>36</v>
      </c>
      <c r="D1123" s="4">
        <v>0</v>
      </c>
      <c r="E1123" s="5" t="s">
        <v>8</v>
      </c>
      <c r="F1123" s="5" t="s">
        <v>12</v>
      </c>
      <c r="G1123" s="4">
        <v>2166.73</v>
      </c>
      <c r="H1123">
        <f t="shared" si="17"/>
        <v>8200.6734101382499</v>
      </c>
    </row>
    <row r="1124" spans="1:8">
      <c r="A1124" s="4">
        <v>22</v>
      </c>
      <c r="B1124" s="5" t="s">
        <v>7</v>
      </c>
      <c r="C1124" s="4">
        <v>20</v>
      </c>
      <c r="D1124" s="4">
        <v>3</v>
      </c>
      <c r="E1124" s="5" t="s">
        <v>8</v>
      </c>
      <c r="F1124" s="5" t="s">
        <v>13</v>
      </c>
      <c r="G1124" s="4">
        <v>4005.42</v>
      </c>
      <c r="H1124">
        <f t="shared" si="17"/>
        <v>8228.6083333333336</v>
      </c>
    </row>
    <row r="1125" spans="1:8">
      <c r="A1125" s="4">
        <v>22</v>
      </c>
      <c r="B1125" s="5" t="s">
        <v>10</v>
      </c>
      <c r="C1125" s="4">
        <v>24.3</v>
      </c>
      <c r="D1125" s="4">
        <v>0</v>
      </c>
      <c r="E1125" s="5" t="s">
        <v>8</v>
      </c>
      <c r="F1125" s="5" t="s">
        <v>12</v>
      </c>
      <c r="G1125" s="4">
        <v>2150.4699999999998</v>
      </c>
      <c r="H1125">
        <f t="shared" si="17"/>
        <v>8248.2510697674425</v>
      </c>
    </row>
    <row r="1126" spans="1:8">
      <c r="A1126" s="4">
        <v>22</v>
      </c>
      <c r="B1126" s="5" t="s">
        <v>10</v>
      </c>
      <c r="C1126" s="4">
        <v>28.8</v>
      </c>
      <c r="D1126" s="4">
        <v>0</v>
      </c>
      <c r="E1126" s="5" t="s">
        <v>8</v>
      </c>
      <c r="F1126" s="5" t="s">
        <v>14</v>
      </c>
      <c r="G1126" s="4">
        <v>2156.75</v>
      </c>
      <c r="H1126">
        <f t="shared" si="17"/>
        <v>8276.7453738317763</v>
      </c>
    </row>
    <row r="1127" spans="1:8">
      <c r="A1127" s="4">
        <v>22</v>
      </c>
      <c r="B1127" s="5" t="s">
        <v>7</v>
      </c>
      <c r="C1127" s="4">
        <v>31.7</v>
      </c>
      <c r="D1127" s="4">
        <v>0</v>
      </c>
      <c r="E1127" s="5" t="s">
        <v>8</v>
      </c>
      <c r="F1127" s="5" t="s">
        <v>13</v>
      </c>
      <c r="G1127" s="4">
        <v>2254.8000000000002</v>
      </c>
      <c r="H1127">
        <f t="shared" si="17"/>
        <v>8305.4777464788731</v>
      </c>
    </row>
    <row r="1128" spans="1:8">
      <c r="A1128" s="4">
        <v>22</v>
      </c>
      <c r="B1128" s="5" t="s">
        <v>7</v>
      </c>
      <c r="C1128" s="4">
        <v>31.4</v>
      </c>
      <c r="D1128" s="4">
        <v>1</v>
      </c>
      <c r="E1128" s="5" t="s">
        <v>8</v>
      </c>
      <c r="F1128" s="5" t="s">
        <v>9</v>
      </c>
      <c r="G1128" s="4">
        <v>2643.27</v>
      </c>
      <c r="H1128">
        <f t="shared" si="17"/>
        <v>8334.0186792452841</v>
      </c>
    </row>
    <row r="1129" spans="1:8">
      <c r="A1129" s="4">
        <v>22</v>
      </c>
      <c r="B1129" s="5" t="s">
        <v>7</v>
      </c>
      <c r="C1129" s="4">
        <v>26.8</v>
      </c>
      <c r="D1129" s="4">
        <v>0</v>
      </c>
      <c r="E1129" s="5" t="s">
        <v>8</v>
      </c>
      <c r="F1129" s="5" t="s">
        <v>14</v>
      </c>
      <c r="G1129" s="4">
        <v>1665</v>
      </c>
      <c r="H1129">
        <f t="shared" si="17"/>
        <v>8360.9890521327015</v>
      </c>
    </row>
    <row r="1130" spans="1:8">
      <c r="A1130" s="4">
        <v>22</v>
      </c>
      <c r="B1130" s="5" t="s">
        <v>10</v>
      </c>
      <c r="C1130" s="4">
        <v>34.6</v>
      </c>
      <c r="D1130" s="4">
        <v>2</v>
      </c>
      <c r="E1130" s="5" t="s">
        <v>8</v>
      </c>
      <c r="F1130" s="5" t="s">
        <v>13</v>
      </c>
      <c r="G1130" s="4">
        <v>3925.76</v>
      </c>
      <c r="H1130">
        <f t="shared" si="17"/>
        <v>8392.8747142857155</v>
      </c>
    </row>
    <row r="1131" spans="1:8">
      <c r="A1131" s="4">
        <v>22</v>
      </c>
      <c r="B1131" s="5" t="s">
        <v>10</v>
      </c>
      <c r="C1131" s="4">
        <v>23.2</v>
      </c>
      <c r="D1131" s="4">
        <v>0</v>
      </c>
      <c r="E1131" s="5" t="s">
        <v>8</v>
      </c>
      <c r="F1131" s="5" t="s">
        <v>13</v>
      </c>
      <c r="G1131" s="4">
        <v>2731.91</v>
      </c>
      <c r="H1131">
        <f t="shared" si="17"/>
        <v>8414.2484688995228</v>
      </c>
    </row>
    <row r="1132" spans="1:8">
      <c r="A1132" s="4">
        <v>22</v>
      </c>
      <c r="B1132" s="5" t="s">
        <v>7</v>
      </c>
      <c r="C1132" s="4">
        <v>34.799999999999997</v>
      </c>
      <c r="D1132" s="4">
        <v>3</v>
      </c>
      <c r="E1132" s="5" t="s">
        <v>8</v>
      </c>
      <c r="F1132" s="5" t="s">
        <v>12</v>
      </c>
      <c r="G1132" s="4">
        <v>3443.06</v>
      </c>
      <c r="H1132">
        <f t="shared" si="17"/>
        <v>8441.5674038461548</v>
      </c>
    </row>
    <row r="1133" spans="1:8">
      <c r="A1133" s="4">
        <v>22</v>
      </c>
      <c r="B1133" s="5" t="s">
        <v>7</v>
      </c>
      <c r="C1133" s="4">
        <v>39.5</v>
      </c>
      <c r="D1133" s="4">
        <v>0</v>
      </c>
      <c r="E1133" s="5" t="s">
        <v>8</v>
      </c>
      <c r="F1133" s="5" t="s">
        <v>12</v>
      </c>
      <c r="G1133" s="4">
        <v>1682.6</v>
      </c>
      <c r="H1133">
        <f t="shared" si="17"/>
        <v>8465.7147826086966</v>
      </c>
    </row>
    <row r="1134" spans="1:8">
      <c r="A1134" s="4">
        <v>22</v>
      </c>
      <c r="B1134" s="5" t="s">
        <v>7</v>
      </c>
      <c r="C1134" s="4">
        <v>28.3</v>
      </c>
      <c r="D1134" s="4">
        <v>1</v>
      </c>
      <c r="E1134" s="5" t="s">
        <v>8</v>
      </c>
      <c r="F1134" s="5" t="s">
        <v>9</v>
      </c>
      <c r="G1134" s="4">
        <v>2639.04</v>
      </c>
      <c r="H1134">
        <f t="shared" si="17"/>
        <v>8498.6425242718469</v>
      </c>
    </row>
    <row r="1135" spans="1:8">
      <c r="A1135" s="4">
        <v>22</v>
      </c>
      <c r="B1135" s="5" t="s">
        <v>10</v>
      </c>
      <c r="C1135" s="4">
        <v>20.2</v>
      </c>
      <c r="D1135" s="4">
        <v>0</v>
      </c>
      <c r="E1135" s="5" t="s">
        <v>8</v>
      </c>
      <c r="F1135" s="5" t="s">
        <v>9</v>
      </c>
      <c r="G1135" s="4">
        <v>2527.8200000000002</v>
      </c>
      <c r="H1135">
        <f t="shared" si="17"/>
        <v>8527.2259512195142</v>
      </c>
    </row>
    <row r="1136" spans="1:8">
      <c r="A1136" s="4">
        <v>22</v>
      </c>
      <c r="B1136" s="5" t="s">
        <v>10</v>
      </c>
      <c r="C1136" s="4">
        <v>31</v>
      </c>
      <c r="D1136" s="4">
        <v>3</v>
      </c>
      <c r="E1136" s="5" t="s">
        <v>11</v>
      </c>
      <c r="F1136" s="5" t="s">
        <v>14</v>
      </c>
      <c r="G1136" s="4">
        <v>35595.589999999997</v>
      </c>
      <c r="H1136">
        <f t="shared" si="17"/>
        <v>8556.63480392157</v>
      </c>
    </row>
    <row r="1137" spans="1:8">
      <c r="A1137" s="4">
        <v>22</v>
      </c>
      <c r="B1137" s="5" t="s">
        <v>7</v>
      </c>
      <c r="C1137" s="4">
        <v>37.1</v>
      </c>
      <c r="D1137" s="4">
        <v>2</v>
      </c>
      <c r="E1137" s="5" t="s">
        <v>11</v>
      </c>
      <c r="F1137" s="5" t="s">
        <v>14</v>
      </c>
      <c r="G1137" s="4">
        <v>37484.449999999997</v>
      </c>
      <c r="H1137">
        <f t="shared" si="17"/>
        <v>8423.4379802955682</v>
      </c>
    </row>
    <row r="1138" spans="1:8">
      <c r="A1138" s="4">
        <v>22</v>
      </c>
      <c r="B1138" s="5" t="s">
        <v>7</v>
      </c>
      <c r="C1138" s="4">
        <v>28.9</v>
      </c>
      <c r="D1138" s="4">
        <v>0</v>
      </c>
      <c r="E1138" s="5" t="s">
        <v>8</v>
      </c>
      <c r="F1138" s="5" t="s">
        <v>13</v>
      </c>
      <c r="G1138" s="4">
        <v>2250.84</v>
      </c>
      <c r="H1138">
        <f t="shared" si="17"/>
        <v>8279.5715841584188</v>
      </c>
    </row>
    <row r="1139" spans="1:8">
      <c r="A1139" s="4">
        <v>22</v>
      </c>
      <c r="B1139" s="5" t="s">
        <v>7</v>
      </c>
      <c r="C1139" s="4">
        <v>52.6</v>
      </c>
      <c r="D1139" s="4">
        <v>1</v>
      </c>
      <c r="E1139" s="5" t="s">
        <v>11</v>
      </c>
      <c r="F1139" s="5" t="s">
        <v>14</v>
      </c>
      <c r="G1139" s="4">
        <v>44501.4</v>
      </c>
      <c r="H1139">
        <f t="shared" si="17"/>
        <v>8309.5652736318425</v>
      </c>
    </row>
    <row r="1140" spans="1:8">
      <c r="A1140" s="4">
        <v>22</v>
      </c>
      <c r="B1140" s="5" t="s">
        <v>10</v>
      </c>
      <c r="C1140" s="4">
        <v>30.4</v>
      </c>
      <c r="D1140" s="4">
        <v>0</v>
      </c>
      <c r="E1140" s="5" t="s">
        <v>11</v>
      </c>
      <c r="F1140" s="5" t="s">
        <v>9</v>
      </c>
      <c r="G1140" s="4">
        <v>33907.550000000003</v>
      </c>
      <c r="H1140">
        <f t="shared" si="17"/>
        <v>8128.6061000000009</v>
      </c>
    </row>
    <row r="1141" spans="1:8">
      <c r="A1141" s="4">
        <v>22</v>
      </c>
      <c r="B1141" s="5" t="s">
        <v>7</v>
      </c>
      <c r="C1141" s="4">
        <v>33.799999999999997</v>
      </c>
      <c r="D1141" s="4">
        <v>0</v>
      </c>
      <c r="E1141" s="5" t="s">
        <v>8</v>
      </c>
      <c r="F1141" s="5" t="s">
        <v>14</v>
      </c>
      <c r="G1141" s="4">
        <v>1674.63</v>
      </c>
      <c r="H1141">
        <f t="shared" si="17"/>
        <v>7999.0636683417097</v>
      </c>
    </row>
    <row r="1142" spans="1:8">
      <c r="A1142" s="4">
        <v>22</v>
      </c>
      <c r="B1142" s="5" t="s">
        <v>10</v>
      </c>
      <c r="C1142" s="4">
        <v>27.1</v>
      </c>
      <c r="D1142" s="4">
        <v>0</v>
      </c>
      <c r="E1142" s="5" t="s">
        <v>8</v>
      </c>
      <c r="F1142" s="5" t="s">
        <v>12</v>
      </c>
      <c r="G1142" s="4">
        <v>2154.36</v>
      </c>
      <c r="H1142">
        <f t="shared" si="17"/>
        <v>8031.005252525254</v>
      </c>
    </row>
    <row r="1143" spans="1:8">
      <c r="A1143" s="4">
        <v>22</v>
      </c>
      <c r="B1143" s="5" t="s">
        <v>7</v>
      </c>
      <c r="C1143" s="4">
        <v>32.1</v>
      </c>
      <c r="D1143" s="4">
        <v>0</v>
      </c>
      <c r="E1143" s="5" t="s">
        <v>8</v>
      </c>
      <c r="F1143" s="5" t="s">
        <v>9</v>
      </c>
      <c r="G1143" s="4">
        <v>2055.3200000000002</v>
      </c>
      <c r="H1143">
        <f t="shared" si="17"/>
        <v>8060.8359390862952</v>
      </c>
    </row>
    <row r="1144" spans="1:8">
      <c r="A1144" s="4">
        <v>22</v>
      </c>
      <c r="B1144" s="5" t="s">
        <v>10</v>
      </c>
      <c r="C1144" s="4">
        <v>21.3</v>
      </c>
      <c r="D1144" s="4">
        <v>3</v>
      </c>
      <c r="E1144" s="5" t="s">
        <v>8</v>
      </c>
      <c r="F1144" s="5" t="s">
        <v>9</v>
      </c>
      <c r="G1144" s="4">
        <v>4296.2700000000004</v>
      </c>
      <c r="H1144">
        <f t="shared" si="17"/>
        <v>8091.4763265306128</v>
      </c>
    </row>
    <row r="1145" spans="1:8">
      <c r="A1145" s="4">
        <v>22</v>
      </c>
      <c r="B1145" s="5" t="s">
        <v>10</v>
      </c>
      <c r="C1145" s="4">
        <v>30.4</v>
      </c>
      <c r="D1145" s="4">
        <v>0</v>
      </c>
      <c r="E1145" s="5" t="s">
        <v>8</v>
      </c>
      <c r="F1145" s="5" t="s">
        <v>13</v>
      </c>
      <c r="G1145" s="4">
        <v>2741.95</v>
      </c>
      <c r="H1145">
        <f t="shared" si="17"/>
        <v>8110.9389230769239</v>
      </c>
    </row>
    <row r="1146" spans="1:8">
      <c r="A1146" s="4">
        <v>21</v>
      </c>
      <c r="B1146" s="5" t="s">
        <v>10</v>
      </c>
      <c r="C1146" s="4">
        <v>33.6</v>
      </c>
      <c r="D1146" s="4">
        <v>2</v>
      </c>
      <c r="E1146" s="5" t="s">
        <v>8</v>
      </c>
      <c r="F1146" s="5" t="s">
        <v>9</v>
      </c>
      <c r="G1146" s="4">
        <v>3579.83</v>
      </c>
      <c r="H1146">
        <f t="shared" si="17"/>
        <v>8138.6141237113407</v>
      </c>
    </row>
    <row r="1147" spans="1:8">
      <c r="A1147" s="4">
        <v>21</v>
      </c>
      <c r="B1147" s="5" t="s">
        <v>7</v>
      </c>
      <c r="C1147" s="4">
        <v>35.5</v>
      </c>
      <c r="D1147" s="4">
        <v>0</v>
      </c>
      <c r="E1147" s="5" t="s">
        <v>8</v>
      </c>
      <c r="F1147" s="5" t="s">
        <v>14</v>
      </c>
      <c r="G1147" s="4">
        <v>1532.47</v>
      </c>
      <c r="H1147">
        <f t="shared" si="17"/>
        <v>8162.2347668393777</v>
      </c>
    </row>
    <row r="1148" spans="1:8">
      <c r="A1148" s="4">
        <v>21</v>
      </c>
      <c r="B1148" s="5" t="s">
        <v>10</v>
      </c>
      <c r="C1148" s="4">
        <v>39.5</v>
      </c>
      <c r="D1148" s="4">
        <v>0</v>
      </c>
      <c r="E1148" s="5" t="s">
        <v>8</v>
      </c>
      <c r="F1148" s="5" t="s">
        <v>14</v>
      </c>
      <c r="G1148" s="4">
        <v>2026.97</v>
      </c>
      <c r="H1148">
        <f t="shared" si="17"/>
        <v>8196.7647916666665</v>
      </c>
    </row>
    <row r="1149" spans="1:8">
      <c r="A1149" s="4">
        <v>21</v>
      </c>
      <c r="B1149" s="5" t="s">
        <v>10</v>
      </c>
      <c r="C1149" s="4">
        <v>35.700000000000003</v>
      </c>
      <c r="D1149" s="4">
        <v>0</v>
      </c>
      <c r="E1149" s="5" t="s">
        <v>8</v>
      </c>
      <c r="F1149" s="5" t="s">
        <v>9</v>
      </c>
      <c r="G1149" s="4">
        <v>2404.73</v>
      </c>
      <c r="H1149">
        <f t="shared" si="17"/>
        <v>8229.0673821989531</v>
      </c>
    </row>
    <row r="1150" spans="1:8">
      <c r="A1150" s="4">
        <v>21</v>
      </c>
      <c r="B1150" s="5" t="s">
        <v>10</v>
      </c>
      <c r="C1150" s="4">
        <v>26.4</v>
      </c>
      <c r="D1150" s="4">
        <v>1</v>
      </c>
      <c r="E1150" s="5" t="s">
        <v>8</v>
      </c>
      <c r="F1150" s="5" t="s">
        <v>12</v>
      </c>
      <c r="G1150" s="4">
        <v>2597.7800000000002</v>
      </c>
      <c r="H1150">
        <f t="shared" si="17"/>
        <v>8259.7217894736841</v>
      </c>
    </row>
    <row r="1151" spans="1:8">
      <c r="A1151" s="4">
        <v>21</v>
      </c>
      <c r="B1151" s="5" t="s">
        <v>10</v>
      </c>
      <c r="C1151" s="4">
        <v>21.9</v>
      </c>
      <c r="D1151" s="4">
        <v>2</v>
      </c>
      <c r="E1151" s="5" t="s">
        <v>8</v>
      </c>
      <c r="F1151" s="5" t="s">
        <v>14</v>
      </c>
      <c r="G1151" s="4">
        <v>3180.51</v>
      </c>
      <c r="H1151">
        <f t="shared" si="17"/>
        <v>8289.6791534391523</v>
      </c>
    </row>
    <row r="1152" spans="1:8">
      <c r="A1152" s="4">
        <v>21</v>
      </c>
      <c r="B1152" s="5" t="s">
        <v>7</v>
      </c>
      <c r="C1152" s="4">
        <v>31</v>
      </c>
      <c r="D1152" s="4">
        <v>0</v>
      </c>
      <c r="E1152" s="5" t="s">
        <v>8</v>
      </c>
      <c r="F1152" s="5" t="s">
        <v>14</v>
      </c>
      <c r="G1152" s="4">
        <v>16586.5</v>
      </c>
      <c r="H1152">
        <f t="shared" si="17"/>
        <v>8316.8555851063829</v>
      </c>
    </row>
    <row r="1153" spans="1:8">
      <c r="A1153" s="4">
        <v>21</v>
      </c>
      <c r="B1153" s="5" t="s">
        <v>10</v>
      </c>
      <c r="C1153" s="4">
        <v>16.8</v>
      </c>
      <c r="D1153" s="4">
        <v>1</v>
      </c>
      <c r="E1153" s="5" t="s">
        <v>8</v>
      </c>
      <c r="F1153" s="5" t="s">
        <v>13</v>
      </c>
      <c r="G1153" s="4">
        <v>3167.46</v>
      </c>
      <c r="H1153">
        <f t="shared" si="17"/>
        <v>8272.6328877005344</v>
      </c>
    </row>
    <row r="1154" spans="1:8">
      <c r="A1154" s="4">
        <v>21</v>
      </c>
      <c r="B1154" s="5" t="s">
        <v>7</v>
      </c>
      <c r="C1154" s="4">
        <v>36.9</v>
      </c>
      <c r="D1154" s="4">
        <v>0</v>
      </c>
      <c r="E1154" s="5" t="s">
        <v>8</v>
      </c>
      <c r="F1154" s="5" t="s">
        <v>14</v>
      </c>
      <c r="G1154" s="4">
        <v>1534.3</v>
      </c>
      <c r="H1154">
        <f t="shared" si="17"/>
        <v>8300.0800537634404</v>
      </c>
    </row>
    <row r="1155" spans="1:8">
      <c r="A1155" s="4">
        <v>21</v>
      </c>
      <c r="B1155" s="5" t="s">
        <v>7</v>
      </c>
      <c r="C1155" s="4">
        <v>25.7</v>
      </c>
      <c r="D1155" s="4">
        <v>4</v>
      </c>
      <c r="E1155" s="5" t="s">
        <v>11</v>
      </c>
      <c r="F1155" s="5" t="s">
        <v>12</v>
      </c>
      <c r="G1155" s="4">
        <v>17942.11</v>
      </c>
      <c r="H1155">
        <f t="shared" ref="H1155:H1218" si="18">AVERAGE(G1155:G2492)</f>
        <v>8336.6518378378369</v>
      </c>
    </row>
    <row r="1156" spans="1:8">
      <c r="A1156" s="4">
        <v>21</v>
      </c>
      <c r="B1156" s="5" t="s">
        <v>7</v>
      </c>
      <c r="C1156" s="4">
        <v>23.8</v>
      </c>
      <c r="D1156" s="4">
        <v>2</v>
      </c>
      <c r="E1156" s="5" t="s">
        <v>8</v>
      </c>
      <c r="F1156" s="5" t="s">
        <v>9</v>
      </c>
      <c r="G1156" s="4">
        <v>3077.1</v>
      </c>
      <c r="H1156">
        <f t="shared" si="18"/>
        <v>8284.4482608695653</v>
      </c>
    </row>
    <row r="1157" spans="1:8">
      <c r="A1157" s="4">
        <v>21</v>
      </c>
      <c r="B1157" s="5" t="s">
        <v>7</v>
      </c>
      <c r="C1157" s="4">
        <v>20.2</v>
      </c>
      <c r="D1157" s="4">
        <v>3</v>
      </c>
      <c r="E1157" s="5" t="s">
        <v>8</v>
      </c>
      <c r="F1157" s="5" t="s">
        <v>13</v>
      </c>
      <c r="G1157" s="4">
        <v>3861.21</v>
      </c>
      <c r="H1157">
        <f t="shared" si="18"/>
        <v>8312.9037158469946</v>
      </c>
    </row>
    <row r="1158" spans="1:8">
      <c r="A1158" s="4">
        <v>21</v>
      </c>
      <c r="B1158" s="5" t="s">
        <v>10</v>
      </c>
      <c r="C1158" s="4">
        <v>21.9</v>
      </c>
      <c r="D1158" s="4">
        <v>1</v>
      </c>
      <c r="E1158" s="5" t="s">
        <v>11</v>
      </c>
      <c r="F1158" s="5" t="s">
        <v>13</v>
      </c>
      <c r="G1158" s="4">
        <v>15359.1</v>
      </c>
      <c r="H1158">
        <f t="shared" si="18"/>
        <v>8337.363571428572</v>
      </c>
    </row>
    <row r="1159" spans="1:8">
      <c r="A1159" s="4">
        <v>21</v>
      </c>
      <c r="B1159" s="5" t="s">
        <v>10</v>
      </c>
      <c r="C1159" s="4">
        <v>17.399999999999999</v>
      </c>
      <c r="D1159" s="4">
        <v>1</v>
      </c>
      <c r="E1159" s="5" t="s">
        <v>8</v>
      </c>
      <c r="F1159" s="5" t="s">
        <v>12</v>
      </c>
      <c r="G1159" s="4">
        <v>2585.27</v>
      </c>
      <c r="H1159">
        <f t="shared" si="18"/>
        <v>8298.5694475138116</v>
      </c>
    </row>
    <row r="1160" spans="1:8">
      <c r="A1160" s="4">
        <v>21</v>
      </c>
      <c r="B1160" s="5" t="s">
        <v>7</v>
      </c>
      <c r="C1160" s="4">
        <v>27.4</v>
      </c>
      <c r="D1160" s="4">
        <v>0</v>
      </c>
      <c r="E1160" s="5" t="s">
        <v>8</v>
      </c>
      <c r="F1160" s="5" t="s">
        <v>13</v>
      </c>
      <c r="G1160" s="4">
        <v>2104.11</v>
      </c>
      <c r="H1160">
        <f t="shared" si="18"/>
        <v>8330.31</v>
      </c>
    </row>
    <row r="1161" spans="1:8">
      <c r="A1161" s="4">
        <v>21</v>
      </c>
      <c r="B1161" s="5" t="s">
        <v>10</v>
      </c>
      <c r="C1161" s="4">
        <v>34.9</v>
      </c>
      <c r="D1161" s="4">
        <v>0</v>
      </c>
      <c r="E1161" s="5" t="s">
        <v>8</v>
      </c>
      <c r="F1161" s="5" t="s">
        <v>14</v>
      </c>
      <c r="G1161" s="4">
        <v>2020.55</v>
      </c>
      <c r="H1161">
        <f t="shared" si="18"/>
        <v>8365.0932402234648</v>
      </c>
    </row>
    <row r="1162" spans="1:8">
      <c r="A1162" s="4">
        <v>21</v>
      </c>
      <c r="B1162" s="5" t="s">
        <v>7</v>
      </c>
      <c r="C1162" s="4">
        <v>29</v>
      </c>
      <c r="D1162" s="4">
        <v>0</v>
      </c>
      <c r="E1162" s="5" t="s">
        <v>8</v>
      </c>
      <c r="F1162" s="5" t="s">
        <v>9</v>
      </c>
      <c r="G1162" s="4">
        <v>1906.36</v>
      </c>
      <c r="H1162">
        <f t="shared" si="18"/>
        <v>8400.736741573035</v>
      </c>
    </row>
    <row r="1163" spans="1:8">
      <c r="A1163" s="4">
        <v>21</v>
      </c>
      <c r="B1163" s="5" t="s">
        <v>7</v>
      </c>
      <c r="C1163" s="4">
        <v>36.9</v>
      </c>
      <c r="D1163" s="4">
        <v>0</v>
      </c>
      <c r="E1163" s="5" t="s">
        <v>8</v>
      </c>
      <c r="F1163" s="5" t="s">
        <v>9</v>
      </c>
      <c r="G1163" s="4">
        <v>1917.32</v>
      </c>
      <c r="H1163">
        <f t="shared" si="18"/>
        <v>8437.4281355932198</v>
      </c>
    </row>
    <row r="1164" spans="1:8">
      <c r="A1164" s="4">
        <v>21</v>
      </c>
      <c r="B1164" s="5" t="s">
        <v>7</v>
      </c>
      <c r="C1164" s="4">
        <v>22.3</v>
      </c>
      <c r="D1164" s="4">
        <v>1</v>
      </c>
      <c r="E1164" s="5" t="s">
        <v>8</v>
      </c>
      <c r="F1164" s="5" t="s">
        <v>12</v>
      </c>
      <c r="G1164" s="4">
        <v>2103.08</v>
      </c>
      <c r="H1164">
        <f t="shared" si="18"/>
        <v>8474.474204545455</v>
      </c>
    </row>
    <row r="1165" spans="1:8">
      <c r="A1165" s="4">
        <v>21</v>
      </c>
      <c r="B1165" s="5" t="s">
        <v>7</v>
      </c>
      <c r="C1165" s="4">
        <v>31.1</v>
      </c>
      <c r="D1165" s="4">
        <v>0</v>
      </c>
      <c r="E1165" s="5" t="s">
        <v>8</v>
      </c>
      <c r="F1165" s="5" t="s">
        <v>12</v>
      </c>
      <c r="G1165" s="4">
        <v>1526.31</v>
      </c>
      <c r="H1165">
        <f t="shared" si="18"/>
        <v>8510.8821714285714</v>
      </c>
    </row>
    <row r="1166" spans="1:8">
      <c r="A1166" s="4">
        <v>21</v>
      </c>
      <c r="B1166" s="5" t="s">
        <v>10</v>
      </c>
      <c r="C1166" s="4">
        <v>22.1</v>
      </c>
      <c r="D1166" s="4">
        <v>0</v>
      </c>
      <c r="E1166" s="5" t="s">
        <v>8</v>
      </c>
      <c r="F1166" s="5" t="s">
        <v>13</v>
      </c>
      <c r="G1166" s="4">
        <v>2585.85</v>
      </c>
      <c r="H1166">
        <f t="shared" si="18"/>
        <v>8551.0233908045993</v>
      </c>
    </row>
    <row r="1167" spans="1:8">
      <c r="A1167" s="4">
        <v>21</v>
      </c>
      <c r="B1167" s="5" t="s">
        <v>7</v>
      </c>
      <c r="C1167" s="4">
        <v>25.7</v>
      </c>
      <c r="D1167" s="4">
        <v>2</v>
      </c>
      <c r="E1167" s="5" t="s">
        <v>8</v>
      </c>
      <c r="F1167" s="5" t="s">
        <v>13</v>
      </c>
      <c r="G1167" s="4">
        <v>3279.87</v>
      </c>
      <c r="H1167">
        <f t="shared" si="18"/>
        <v>8585.5041618497125</v>
      </c>
    </row>
    <row r="1168" spans="1:8">
      <c r="A1168" s="4">
        <v>21</v>
      </c>
      <c r="B1168" s="5" t="s">
        <v>10</v>
      </c>
      <c r="C1168" s="4">
        <v>32.700000000000003</v>
      </c>
      <c r="D1168" s="4">
        <v>2</v>
      </c>
      <c r="E1168" s="5" t="s">
        <v>8</v>
      </c>
      <c r="F1168" s="5" t="s">
        <v>9</v>
      </c>
      <c r="G1168" s="4">
        <v>26018.95</v>
      </c>
      <c r="H1168">
        <f t="shared" si="18"/>
        <v>8616.350872093024</v>
      </c>
    </row>
    <row r="1169" spans="1:8">
      <c r="A1169" s="4">
        <v>21</v>
      </c>
      <c r="B1169" s="5" t="s">
        <v>10</v>
      </c>
      <c r="C1169" s="4">
        <v>34.6</v>
      </c>
      <c r="D1169" s="4">
        <v>0</v>
      </c>
      <c r="E1169" s="5" t="s">
        <v>8</v>
      </c>
      <c r="F1169" s="5" t="s">
        <v>12</v>
      </c>
      <c r="G1169" s="4">
        <v>2020.18</v>
      </c>
      <c r="H1169">
        <f t="shared" si="18"/>
        <v>8514.5812865497064</v>
      </c>
    </row>
    <row r="1170" spans="1:8">
      <c r="A1170" s="4">
        <v>21</v>
      </c>
      <c r="B1170" s="5" t="s">
        <v>7</v>
      </c>
      <c r="C1170" s="4">
        <v>31.3</v>
      </c>
      <c r="D1170" s="4">
        <v>0</v>
      </c>
      <c r="E1170" s="5" t="s">
        <v>8</v>
      </c>
      <c r="F1170" s="5" t="s">
        <v>9</v>
      </c>
      <c r="G1170" s="4">
        <v>1909.53</v>
      </c>
      <c r="H1170">
        <f t="shared" si="18"/>
        <v>8552.7836470588245</v>
      </c>
    </row>
    <row r="1171" spans="1:8">
      <c r="A1171" s="4">
        <v>21</v>
      </c>
      <c r="B1171" s="5" t="s">
        <v>7</v>
      </c>
      <c r="C1171" s="4">
        <v>26</v>
      </c>
      <c r="D1171" s="4">
        <v>0</v>
      </c>
      <c r="E1171" s="5" t="s">
        <v>8</v>
      </c>
      <c r="F1171" s="5" t="s">
        <v>13</v>
      </c>
      <c r="G1171" s="4">
        <v>2102.2600000000002</v>
      </c>
      <c r="H1171">
        <f t="shared" si="18"/>
        <v>8592.0928402366881</v>
      </c>
    </row>
    <row r="1172" spans="1:8">
      <c r="A1172" s="4">
        <v>21</v>
      </c>
      <c r="B1172" s="5" t="s">
        <v>7</v>
      </c>
      <c r="C1172" s="4">
        <v>23.2</v>
      </c>
      <c r="D1172" s="4">
        <v>0</v>
      </c>
      <c r="E1172" s="5" t="s">
        <v>8</v>
      </c>
      <c r="F1172" s="5" t="s">
        <v>14</v>
      </c>
      <c r="G1172" s="4">
        <v>1515.34</v>
      </c>
      <c r="H1172">
        <f t="shared" si="18"/>
        <v>8630.7227976190479</v>
      </c>
    </row>
    <row r="1173" spans="1:8">
      <c r="A1173" s="4">
        <v>21</v>
      </c>
      <c r="B1173" s="5" t="s">
        <v>10</v>
      </c>
      <c r="C1173" s="4">
        <v>25.8</v>
      </c>
      <c r="D1173" s="4">
        <v>0</v>
      </c>
      <c r="E1173" s="5" t="s">
        <v>8</v>
      </c>
      <c r="F1173" s="5" t="s">
        <v>12</v>
      </c>
      <c r="G1173" s="4">
        <v>2007.95</v>
      </c>
      <c r="H1173">
        <f t="shared" si="18"/>
        <v>8673.329880239522</v>
      </c>
    </row>
    <row r="1174" spans="1:8">
      <c r="A1174" s="4">
        <v>20</v>
      </c>
      <c r="B1174" s="5" t="s">
        <v>10</v>
      </c>
      <c r="C1174" s="4">
        <v>22.4</v>
      </c>
      <c r="D1174" s="4">
        <v>0</v>
      </c>
      <c r="E1174" s="5" t="s">
        <v>11</v>
      </c>
      <c r="F1174" s="5" t="s">
        <v>9</v>
      </c>
      <c r="G1174" s="4">
        <v>14711.74</v>
      </c>
      <c r="H1174">
        <f t="shared" si="18"/>
        <v>8713.4827710843383</v>
      </c>
    </row>
    <row r="1175" spans="1:8">
      <c r="A1175" s="4">
        <v>20</v>
      </c>
      <c r="B1175" s="5" t="s">
        <v>7</v>
      </c>
      <c r="C1175" s="4">
        <v>28</v>
      </c>
      <c r="D1175" s="4">
        <v>1</v>
      </c>
      <c r="E1175" s="5" t="s">
        <v>11</v>
      </c>
      <c r="F1175" s="5" t="s">
        <v>9</v>
      </c>
      <c r="G1175" s="4">
        <v>17560.38</v>
      </c>
      <c r="H1175">
        <f t="shared" si="18"/>
        <v>8677.1296969696978</v>
      </c>
    </row>
    <row r="1176" spans="1:8">
      <c r="A1176" s="4">
        <v>20</v>
      </c>
      <c r="B1176" s="5" t="s">
        <v>10</v>
      </c>
      <c r="C1176" s="4">
        <v>29</v>
      </c>
      <c r="D1176" s="4">
        <v>0</v>
      </c>
      <c r="E1176" s="5" t="s">
        <v>8</v>
      </c>
      <c r="F1176" s="5" t="s">
        <v>9</v>
      </c>
      <c r="G1176" s="4">
        <v>2257.48</v>
      </c>
      <c r="H1176">
        <f t="shared" si="18"/>
        <v>8622.9635365853665</v>
      </c>
    </row>
    <row r="1177" spans="1:8">
      <c r="A1177" s="4">
        <v>20</v>
      </c>
      <c r="B1177" s="5" t="s">
        <v>10</v>
      </c>
      <c r="C1177" s="4">
        <v>28.8</v>
      </c>
      <c r="D1177" s="4">
        <v>0</v>
      </c>
      <c r="E1177" s="5" t="s">
        <v>8</v>
      </c>
      <c r="F1177" s="5" t="s">
        <v>13</v>
      </c>
      <c r="G1177" s="4">
        <v>2457.21</v>
      </c>
      <c r="H1177">
        <f t="shared" si="18"/>
        <v>8662.0155828220868</v>
      </c>
    </row>
    <row r="1178" spans="1:8">
      <c r="A1178" s="4">
        <v>20</v>
      </c>
      <c r="B1178" s="5" t="s">
        <v>10</v>
      </c>
      <c r="C1178" s="4">
        <v>37</v>
      </c>
      <c r="D1178" s="4">
        <v>5</v>
      </c>
      <c r="E1178" s="5" t="s">
        <v>8</v>
      </c>
      <c r="F1178" s="5" t="s">
        <v>12</v>
      </c>
      <c r="G1178" s="4">
        <v>4830.63</v>
      </c>
      <c r="H1178">
        <f t="shared" si="18"/>
        <v>8700.3168518518523</v>
      </c>
    </row>
    <row r="1179" spans="1:8">
      <c r="A1179" s="4">
        <v>20</v>
      </c>
      <c r="B1179" s="5" t="s">
        <v>7</v>
      </c>
      <c r="C1179" s="4">
        <v>33</v>
      </c>
      <c r="D1179" s="4">
        <v>1</v>
      </c>
      <c r="E1179" s="5" t="s">
        <v>8</v>
      </c>
      <c r="F1179" s="5" t="s">
        <v>12</v>
      </c>
      <c r="G1179" s="4">
        <v>1980.07</v>
      </c>
      <c r="H1179">
        <f t="shared" si="18"/>
        <v>8724.3521739130447</v>
      </c>
    </row>
    <row r="1180" spans="1:8">
      <c r="A1180" s="4">
        <v>20</v>
      </c>
      <c r="B1180" s="5" t="s">
        <v>10</v>
      </c>
      <c r="C1180" s="4">
        <v>26.8</v>
      </c>
      <c r="D1180" s="4">
        <v>1</v>
      </c>
      <c r="E1180" s="5" t="s">
        <v>11</v>
      </c>
      <c r="F1180" s="5" t="s">
        <v>14</v>
      </c>
      <c r="G1180" s="4">
        <v>17085.27</v>
      </c>
      <c r="H1180">
        <f t="shared" si="18"/>
        <v>8766.5039375000015</v>
      </c>
    </row>
    <row r="1181" spans="1:8">
      <c r="A1181" s="4">
        <v>20</v>
      </c>
      <c r="B1181" s="5" t="s">
        <v>7</v>
      </c>
      <c r="C1181" s="4">
        <v>33.299999999999997</v>
      </c>
      <c r="D1181" s="4">
        <v>0</v>
      </c>
      <c r="E1181" s="5" t="s">
        <v>8</v>
      </c>
      <c r="F1181" s="5" t="s">
        <v>14</v>
      </c>
      <c r="G1181" s="4">
        <v>1391.53</v>
      </c>
      <c r="H1181">
        <f t="shared" si="18"/>
        <v>8714.1846540880488</v>
      </c>
    </row>
    <row r="1182" spans="1:8">
      <c r="A1182" s="4">
        <v>20</v>
      </c>
      <c r="B1182" s="5" t="s">
        <v>7</v>
      </c>
      <c r="C1182" s="4">
        <v>29.7</v>
      </c>
      <c r="D1182" s="4">
        <v>0</v>
      </c>
      <c r="E1182" s="5" t="s">
        <v>8</v>
      </c>
      <c r="F1182" s="5" t="s">
        <v>9</v>
      </c>
      <c r="G1182" s="4">
        <v>1769.53</v>
      </c>
      <c r="H1182">
        <f t="shared" si="18"/>
        <v>8760.5305696202522</v>
      </c>
    </row>
    <row r="1183" spans="1:8">
      <c r="A1183" s="4">
        <v>20</v>
      </c>
      <c r="B1183" s="5" t="s">
        <v>7</v>
      </c>
      <c r="C1183" s="4">
        <v>27.9</v>
      </c>
      <c r="D1183" s="4">
        <v>0</v>
      </c>
      <c r="E1183" s="5" t="s">
        <v>8</v>
      </c>
      <c r="F1183" s="5" t="s">
        <v>13</v>
      </c>
      <c r="G1183" s="4">
        <v>1967.02</v>
      </c>
      <c r="H1183">
        <f t="shared" si="18"/>
        <v>8805.0592356687885</v>
      </c>
    </row>
    <row r="1184" spans="1:8">
      <c r="A1184" s="4">
        <v>20</v>
      </c>
      <c r="B1184" s="5" t="s">
        <v>7</v>
      </c>
      <c r="C1184" s="4">
        <v>35.299999999999997</v>
      </c>
      <c r="D1184" s="4">
        <v>1</v>
      </c>
      <c r="E1184" s="5" t="s">
        <v>8</v>
      </c>
      <c r="F1184" s="5" t="s">
        <v>14</v>
      </c>
      <c r="G1184" s="4">
        <v>27724.29</v>
      </c>
      <c r="H1184">
        <f t="shared" si="18"/>
        <v>8848.8928205128195</v>
      </c>
    </row>
    <row r="1185" spans="1:8">
      <c r="A1185" s="4">
        <v>20</v>
      </c>
      <c r="B1185" s="5" t="s">
        <v>10</v>
      </c>
      <c r="C1185" s="4">
        <v>31.8</v>
      </c>
      <c r="D1185" s="4">
        <v>2</v>
      </c>
      <c r="E1185" s="5" t="s">
        <v>8</v>
      </c>
      <c r="F1185" s="5" t="s">
        <v>14</v>
      </c>
      <c r="G1185" s="4">
        <v>3056.39</v>
      </c>
      <c r="H1185">
        <f t="shared" si="18"/>
        <v>8727.1160645161272</v>
      </c>
    </row>
    <row r="1186" spans="1:8">
      <c r="A1186" s="4">
        <v>20</v>
      </c>
      <c r="B1186" s="5" t="s">
        <v>7</v>
      </c>
      <c r="C1186" s="4">
        <v>31.1</v>
      </c>
      <c r="D1186" s="4">
        <v>2</v>
      </c>
      <c r="E1186" s="5" t="s">
        <v>8</v>
      </c>
      <c r="F1186" s="5" t="s">
        <v>14</v>
      </c>
      <c r="G1186" s="4">
        <v>2566.4699999999998</v>
      </c>
      <c r="H1186">
        <f t="shared" si="18"/>
        <v>8763.9389610389608</v>
      </c>
    </row>
    <row r="1187" spans="1:8">
      <c r="A1187" s="4">
        <v>20</v>
      </c>
      <c r="B1187" s="5" t="s">
        <v>10</v>
      </c>
      <c r="C1187" s="4">
        <v>33</v>
      </c>
      <c r="D1187" s="4">
        <v>0</v>
      </c>
      <c r="E1187" s="5" t="s">
        <v>8</v>
      </c>
      <c r="F1187" s="5" t="s">
        <v>14</v>
      </c>
      <c r="G1187" s="4">
        <v>1880.07</v>
      </c>
      <c r="H1187">
        <f t="shared" si="18"/>
        <v>8804.445294117646</v>
      </c>
    </row>
    <row r="1188" spans="1:8">
      <c r="A1188" s="4">
        <v>20</v>
      </c>
      <c r="B1188" s="5" t="s">
        <v>7</v>
      </c>
      <c r="C1188" s="4">
        <v>32.4</v>
      </c>
      <c r="D1188" s="4">
        <v>1</v>
      </c>
      <c r="E1188" s="5" t="s">
        <v>8</v>
      </c>
      <c r="F1188" s="5" t="s">
        <v>9</v>
      </c>
      <c r="G1188" s="4">
        <v>2362.23</v>
      </c>
      <c r="H1188">
        <f t="shared" si="18"/>
        <v>8850.0003947368405</v>
      </c>
    </row>
    <row r="1189" spans="1:8">
      <c r="A1189" s="4">
        <v>20</v>
      </c>
      <c r="B1189" s="5" t="s">
        <v>7</v>
      </c>
      <c r="C1189" s="4">
        <v>40.5</v>
      </c>
      <c r="D1189" s="4">
        <v>0</v>
      </c>
      <c r="E1189" s="5" t="s">
        <v>8</v>
      </c>
      <c r="F1189" s="5" t="s">
        <v>13</v>
      </c>
      <c r="G1189" s="4">
        <v>1984.45</v>
      </c>
      <c r="H1189">
        <f t="shared" si="18"/>
        <v>8892.965761589403</v>
      </c>
    </row>
    <row r="1190" spans="1:8">
      <c r="A1190" s="4">
        <v>20</v>
      </c>
      <c r="B1190" s="5" t="s">
        <v>10</v>
      </c>
      <c r="C1190" s="4">
        <v>31.5</v>
      </c>
      <c r="D1190" s="4">
        <v>0</v>
      </c>
      <c r="E1190" s="5" t="s">
        <v>8</v>
      </c>
      <c r="F1190" s="5" t="s">
        <v>14</v>
      </c>
      <c r="G1190" s="4">
        <v>1877.93</v>
      </c>
      <c r="H1190">
        <f t="shared" si="18"/>
        <v>8939.0225333333328</v>
      </c>
    </row>
    <row r="1191" spans="1:8">
      <c r="A1191" s="4">
        <v>20</v>
      </c>
      <c r="B1191" s="5" t="s">
        <v>10</v>
      </c>
      <c r="C1191" s="4">
        <v>29.6</v>
      </c>
      <c r="D1191" s="4">
        <v>0</v>
      </c>
      <c r="E1191" s="5" t="s">
        <v>8</v>
      </c>
      <c r="F1191" s="5" t="s">
        <v>12</v>
      </c>
      <c r="G1191" s="4">
        <v>1875.34</v>
      </c>
      <c r="H1191">
        <f t="shared" si="18"/>
        <v>8986.4124161073814</v>
      </c>
    </row>
    <row r="1192" spans="1:8">
      <c r="A1192" s="4">
        <v>20</v>
      </c>
      <c r="B1192" s="5" t="s">
        <v>7</v>
      </c>
      <c r="C1192" s="4">
        <v>30.1</v>
      </c>
      <c r="D1192" s="4">
        <v>5</v>
      </c>
      <c r="E1192" s="5" t="s">
        <v>8</v>
      </c>
      <c r="F1192" s="5" t="s">
        <v>13</v>
      </c>
      <c r="G1192" s="4">
        <v>4915.0600000000004</v>
      </c>
      <c r="H1192">
        <f t="shared" si="18"/>
        <v>9034.4602027027013</v>
      </c>
    </row>
    <row r="1193" spans="1:8">
      <c r="A1193" s="4">
        <v>20</v>
      </c>
      <c r="B1193" s="5" t="s">
        <v>7</v>
      </c>
      <c r="C1193" s="4">
        <v>30.7</v>
      </c>
      <c r="D1193" s="4">
        <v>0</v>
      </c>
      <c r="E1193" s="5" t="s">
        <v>11</v>
      </c>
      <c r="F1193" s="5" t="s">
        <v>13</v>
      </c>
      <c r="G1193" s="4">
        <v>33475.82</v>
      </c>
      <c r="H1193">
        <f t="shared" si="18"/>
        <v>9062.4833333333318</v>
      </c>
    </row>
    <row r="1194" spans="1:8">
      <c r="A1194" s="4">
        <v>20</v>
      </c>
      <c r="B1194" s="5" t="s">
        <v>10</v>
      </c>
      <c r="C1194" s="4">
        <v>31.9</v>
      </c>
      <c r="D1194" s="4">
        <v>0</v>
      </c>
      <c r="E1194" s="5" t="s">
        <v>8</v>
      </c>
      <c r="F1194" s="5" t="s">
        <v>9</v>
      </c>
      <c r="G1194" s="4">
        <v>2261.5700000000002</v>
      </c>
      <c r="H1194">
        <f t="shared" si="18"/>
        <v>8895.268698630136</v>
      </c>
    </row>
    <row r="1195" spans="1:8">
      <c r="A1195" s="4">
        <v>20</v>
      </c>
      <c r="B1195" s="5" t="s">
        <v>10</v>
      </c>
      <c r="C1195" s="4">
        <v>30.6</v>
      </c>
      <c r="D1195" s="4">
        <v>0</v>
      </c>
      <c r="E1195" s="5" t="s">
        <v>8</v>
      </c>
      <c r="F1195" s="5" t="s">
        <v>13</v>
      </c>
      <c r="G1195" s="4">
        <v>2459.7199999999998</v>
      </c>
      <c r="H1195">
        <f t="shared" si="18"/>
        <v>8941.0183448275839</v>
      </c>
    </row>
    <row r="1196" spans="1:8">
      <c r="A1196" s="4">
        <v>20</v>
      </c>
      <c r="B1196" s="5" t="s">
        <v>7</v>
      </c>
      <c r="C1196" s="4">
        <v>35.6</v>
      </c>
      <c r="D1196" s="4">
        <v>3</v>
      </c>
      <c r="E1196" s="5" t="s">
        <v>11</v>
      </c>
      <c r="F1196" s="5" t="s">
        <v>9</v>
      </c>
      <c r="G1196" s="4">
        <v>37465.339999999997</v>
      </c>
      <c r="H1196">
        <f t="shared" si="18"/>
        <v>8986.0273611111079</v>
      </c>
    </row>
    <row r="1197" spans="1:8">
      <c r="A1197" s="4">
        <v>20</v>
      </c>
      <c r="B1197" s="5" t="s">
        <v>10</v>
      </c>
      <c r="C1197" s="4">
        <v>24.4</v>
      </c>
      <c r="D1197" s="4">
        <v>0</v>
      </c>
      <c r="E1197" s="5" t="s">
        <v>11</v>
      </c>
      <c r="F1197" s="5" t="s">
        <v>14</v>
      </c>
      <c r="G1197" s="4">
        <v>26125.67</v>
      </c>
      <c r="H1197">
        <f t="shared" si="18"/>
        <v>8786.8713286713282</v>
      </c>
    </row>
    <row r="1198" spans="1:8">
      <c r="A1198" s="4">
        <v>20</v>
      </c>
      <c r="B1198" s="5" t="s">
        <v>10</v>
      </c>
      <c r="C1198" s="4">
        <v>21.8</v>
      </c>
      <c r="D1198" s="4">
        <v>0</v>
      </c>
      <c r="E1198" s="5" t="s">
        <v>11</v>
      </c>
      <c r="F1198" s="5" t="s">
        <v>12</v>
      </c>
      <c r="G1198" s="4">
        <v>20167.34</v>
      </c>
      <c r="H1198">
        <f t="shared" si="18"/>
        <v>8664.7671126760561</v>
      </c>
    </row>
    <row r="1199" spans="1:8">
      <c r="A1199" s="4">
        <v>20</v>
      </c>
      <c r="B1199" s="5" t="s">
        <v>7</v>
      </c>
      <c r="C1199" s="4">
        <v>27.3</v>
      </c>
      <c r="D1199" s="4">
        <v>0</v>
      </c>
      <c r="E1199" s="5" t="s">
        <v>11</v>
      </c>
      <c r="F1199" s="5" t="s">
        <v>12</v>
      </c>
      <c r="G1199" s="4">
        <v>16232.85</v>
      </c>
      <c r="H1199">
        <f t="shared" si="18"/>
        <v>8583.1885815602818</v>
      </c>
    </row>
    <row r="1200" spans="1:8">
      <c r="A1200" s="4">
        <v>20</v>
      </c>
      <c r="B1200" s="5" t="s">
        <v>10</v>
      </c>
      <c r="C1200" s="4">
        <v>33.299999999999997</v>
      </c>
      <c r="D1200" s="4">
        <v>0</v>
      </c>
      <c r="E1200" s="5" t="s">
        <v>8</v>
      </c>
      <c r="F1200" s="5" t="s">
        <v>12</v>
      </c>
      <c r="G1200" s="4">
        <v>1880.49</v>
      </c>
      <c r="H1200">
        <f t="shared" si="18"/>
        <v>8528.548142857142</v>
      </c>
    </row>
    <row r="1201" spans="1:8">
      <c r="A1201" s="4">
        <v>20</v>
      </c>
      <c r="B1201" s="5" t="s">
        <v>7</v>
      </c>
      <c r="C1201" s="4">
        <v>39.4</v>
      </c>
      <c r="D1201" s="4">
        <v>2</v>
      </c>
      <c r="E1201" s="5" t="s">
        <v>11</v>
      </c>
      <c r="F1201" s="5" t="s">
        <v>12</v>
      </c>
      <c r="G1201" s="4">
        <v>38344.57</v>
      </c>
      <c r="H1201">
        <f t="shared" si="18"/>
        <v>8576.3758992805742</v>
      </c>
    </row>
    <row r="1202" spans="1:8">
      <c r="A1202" s="4">
        <v>20</v>
      </c>
      <c r="B1202" s="5" t="s">
        <v>7</v>
      </c>
      <c r="C1202" s="4">
        <v>22</v>
      </c>
      <c r="D1202" s="4">
        <v>1</v>
      </c>
      <c r="E1202" s="5" t="s">
        <v>8</v>
      </c>
      <c r="F1202" s="5" t="s">
        <v>12</v>
      </c>
      <c r="G1202" s="4">
        <v>1964.78</v>
      </c>
      <c r="H1202">
        <f t="shared" si="18"/>
        <v>8360.664347826083</v>
      </c>
    </row>
    <row r="1203" spans="1:8">
      <c r="A1203" s="4">
        <v>19</v>
      </c>
      <c r="B1203" s="5" t="s">
        <v>10</v>
      </c>
      <c r="C1203" s="4">
        <v>27.9</v>
      </c>
      <c r="D1203" s="4">
        <v>0</v>
      </c>
      <c r="E1203" s="5" t="s">
        <v>11</v>
      </c>
      <c r="F1203" s="5" t="s">
        <v>12</v>
      </c>
      <c r="G1203" s="4">
        <v>16884.919999999998</v>
      </c>
      <c r="H1203">
        <f t="shared" si="18"/>
        <v>8407.3496350364949</v>
      </c>
    </row>
    <row r="1204" spans="1:8">
      <c r="A1204" s="4">
        <v>19</v>
      </c>
      <c r="B1204" s="5" t="s">
        <v>7</v>
      </c>
      <c r="C1204" s="4">
        <v>24.6</v>
      </c>
      <c r="D1204" s="4">
        <v>1</v>
      </c>
      <c r="E1204" s="5" t="s">
        <v>8</v>
      </c>
      <c r="F1204" s="5" t="s">
        <v>12</v>
      </c>
      <c r="G1204" s="4">
        <v>1837.24</v>
      </c>
      <c r="H1204">
        <f t="shared" si="18"/>
        <v>8345.0145588235264</v>
      </c>
    </row>
    <row r="1205" spans="1:8">
      <c r="A1205" s="4">
        <v>19</v>
      </c>
      <c r="B1205" s="5" t="s">
        <v>10</v>
      </c>
      <c r="C1205" s="4">
        <v>28.6</v>
      </c>
      <c r="D1205" s="4">
        <v>5</v>
      </c>
      <c r="E1205" s="5" t="s">
        <v>8</v>
      </c>
      <c r="F1205" s="5" t="s">
        <v>12</v>
      </c>
      <c r="G1205" s="4">
        <v>4687.8</v>
      </c>
      <c r="H1205">
        <f t="shared" si="18"/>
        <v>8393.2202962962929</v>
      </c>
    </row>
    <row r="1206" spans="1:8">
      <c r="A1206" s="4">
        <v>19</v>
      </c>
      <c r="B1206" s="5" t="s">
        <v>7</v>
      </c>
      <c r="C1206" s="4">
        <v>20.399999999999999</v>
      </c>
      <c r="D1206" s="4">
        <v>0</v>
      </c>
      <c r="E1206" s="5" t="s">
        <v>8</v>
      </c>
      <c r="F1206" s="5" t="s">
        <v>9</v>
      </c>
      <c r="G1206" s="4">
        <v>1625.43</v>
      </c>
      <c r="H1206">
        <f t="shared" si="18"/>
        <v>8420.8726865671597</v>
      </c>
    </row>
    <row r="1207" spans="1:8">
      <c r="A1207" s="4">
        <v>19</v>
      </c>
      <c r="B1207" s="5" t="s">
        <v>10</v>
      </c>
      <c r="C1207" s="4">
        <v>28.9</v>
      </c>
      <c r="D1207" s="4">
        <v>0</v>
      </c>
      <c r="E1207" s="5" t="s">
        <v>8</v>
      </c>
      <c r="F1207" s="5" t="s">
        <v>12</v>
      </c>
      <c r="G1207" s="4">
        <v>1743.21</v>
      </c>
      <c r="H1207">
        <f t="shared" si="18"/>
        <v>8471.9662406014995</v>
      </c>
    </row>
    <row r="1208" spans="1:8">
      <c r="A1208" s="4">
        <v>19</v>
      </c>
      <c r="B1208" s="5" t="s">
        <v>10</v>
      </c>
      <c r="C1208" s="4">
        <v>28.4</v>
      </c>
      <c r="D1208" s="4">
        <v>1</v>
      </c>
      <c r="E1208" s="5" t="s">
        <v>8</v>
      </c>
      <c r="F1208" s="5" t="s">
        <v>12</v>
      </c>
      <c r="G1208" s="4">
        <v>2331.52</v>
      </c>
      <c r="H1208">
        <f t="shared" si="18"/>
        <v>8522.9416666666639</v>
      </c>
    </row>
    <row r="1209" spans="1:8">
      <c r="A1209" s="4">
        <v>19</v>
      </c>
      <c r="B1209" s="5" t="s">
        <v>10</v>
      </c>
      <c r="C1209" s="4">
        <v>28.3</v>
      </c>
      <c r="D1209" s="4">
        <v>0</v>
      </c>
      <c r="E1209" s="5" t="s">
        <v>11</v>
      </c>
      <c r="F1209" s="5" t="s">
        <v>12</v>
      </c>
      <c r="G1209" s="4">
        <v>17081.080000000002</v>
      </c>
      <c r="H1209">
        <f t="shared" si="18"/>
        <v>8570.2044274809123</v>
      </c>
    </row>
    <row r="1210" spans="1:8">
      <c r="A1210" s="4">
        <v>19</v>
      </c>
      <c r="B1210" s="5" t="s">
        <v>7</v>
      </c>
      <c r="C1210" s="4">
        <v>25.6</v>
      </c>
      <c r="D1210" s="4">
        <v>0</v>
      </c>
      <c r="E1210" s="5" t="s">
        <v>8</v>
      </c>
      <c r="F1210" s="5" t="s">
        <v>9</v>
      </c>
      <c r="G1210" s="4">
        <v>1632.56</v>
      </c>
      <c r="H1210">
        <f t="shared" si="18"/>
        <v>8504.73615384615</v>
      </c>
    </row>
    <row r="1211" spans="1:8">
      <c r="A1211" s="4">
        <v>19</v>
      </c>
      <c r="B1211" s="5" t="s">
        <v>7</v>
      </c>
      <c r="C1211" s="4">
        <v>34.1</v>
      </c>
      <c r="D1211" s="4">
        <v>0</v>
      </c>
      <c r="E1211" s="5" t="s">
        <v>8</v>
      </c>
      <c r="F1211" s="5" t="s">
        <v>12</v>
      </c>
      <c r="G1211" s="4">
        <v>1261.44</v>
      </c>
      <c r="H1211">
        <f t="shared" si="18"/>
        <v>8558.0088372092996</v>
      </c>
    </row>
    <row r="1212" spans="1:8">
      <c r="A1212" s="4">
        <v>19</v>
      </c>
      <c r="B1212" s="5" t="s">
        <v>7</v>
      </c>
      <c r="C1212" s="4">
        <v>28.4</v>
      </c>
      <c r="D1212" s="4">
        <v>1</v>
      </c>
      <c r="E1212" s="5" t="s">
        <v>8</v>
      </c>
      <c r="F1212" s="5" t="s">
        <v>12</v>
      </c>
      <c r="G1212" s="4">
        <v>1842.52</v>
      </c>
      <c r="H1212">
        <f t="shared" si="18"/>
        <v>8615.013281249996</v>
      </c>
    </row>
    <row r="1213" spans="1:8">
      <c r="A1213" s="4">
        <v>19</v>
      </c>
      <c r="B1213" s="5" t="s">
        <v>10</v>
      </c>
      <c r="C1213" s="4">
        <v>31.8</v>
      </c>
      <c r="D1213" s="4">
        <v>1</v>
      </c>
      <c r="E1213" s="5" t="s">
        <v>8</v>
      </c>
      <c r="F1213" s="5" t="s">
        <v>9</v>
      </c>
      <c r="G1213" s="4">
        <v>2719.28</v>
      </c>
      <c r="H1213">
        <f t="shared" si="18"/>
        <v>8668.3399999999965</v>
      </c>
    </row>
    <row r="1214" spans="1:8">
      <c r="A1214" s="4">
        <v>19</v>
      </c>
      <c r="B1214" s="5" t="s">
        <v>7</v>
      </c>
      <c r="C1214" s="4">
        <v>30.6</v>
      </c>
      <c r="D1214" s="4">
        <v>0</v>
      </c>
      <c r="E1214" s="5" t="s">
        <v>8</v>
      </c>
      <c r="F1214" s="5" t="s">
        <v>9</v>
      </c>
      <c r="G1214" s="4">
        <v>1639.56</v>
      </c>
      <c r="H1214">
        <f t="shared" si="18"/>
        <v>8715.5547619047593</v>
      </c>
    </row>
    <row r="1215" spans="1:8">
      <c r="A1215" s="4">
        <v>19</v>
      </c>
      <c r="B1215" s="5" t="s">
        <v>10</v>
      </c>
      <c r="C1215" s="4">
        <v>32.1</v>
      </c>
      <c r="D1215" s="4">
        <v>0</v>
      </c>
      <c r="E1215" s="5" t="s">
        <v>8</v>
      </c>
      <c r="F1215" s="5" t="s">
        <v>9</v>
      </c>
      <c r="G1215" s="4">
        <v>2130.6799999999998</v>
      </c>
      <c r="H1215">
        <f t="shared" si="18"/>
        <v>8772.1627199999966</v>
      </c>
    </row>
    <row r="1216" spans="1:8">
      <c r="A1216" s="4">
        <v>19</v>
      </c>
      <c r="B1216" s="5" t="s">
        <v>7</v>
      </c>
      <c r="C1216" s="4">
        <v>34.799999999999997</v>
      </c>
      <c r="D1216" s="4">
        <v>0</v>
      </c>
      <c r="E1216" s="5" t="s">
        <v>11</v>
      </c>
      <c r="F1216" s="5" t="s">
        <v>12</v>
      </c>
      <c r="G1216" s="4">
        <v>34779.620000000003</v>
      </c>
      <c r="H1216">
        <f t="shared" si="18"/>
        <v>8825.7230645161253</v>
      </c>
    </row>
    <row r="1217" spans="1:8">
      <c r="A1217" s="4">
        <v>19</v>
      </c>
      <c r="B1217" s="5" t="s">
        <v>10</v>
      </c>
      <c r="C1217" s="4">
        <v>17.8</v>
      </c>
      <c r="D1217" s="4">
        <v>0</v>
      </c>
      <c r="E1217" s="5" t="s">
        <v>8</v>
      </c>
      <c r="F1217" s="5" t="s">
        <v>12</v>
      </c>
      <c r="G1217" s="4">
        <v>1727.79</v>
      </c>
      <c r="H1217">
        <f t="shared" si="18"/>
        <v>8614.7157723577202</v>
      </c>
    </row>
    <row r="1218" spans="1:8">
      <c r="A1218" s="4">
        <v>19</v>
      </c>
      <c r="B1218" s="5" t="s">
        <v>7</v>
      </c>
      <c r="C1218" s="4">
        <v>29.1</v>
      </c>
      <c r="D1218" s="4">
        <v>0</v>
      </c>
      <c r="E1218" s="5" t="s">
        <v>11</v>
      </c>
      <c r="F1218" s="5" t="s">
        <v>9</v>
      </c>
      <c r="G1218" s="4">
        <v>17352.68</v>
      </c>
      <c r="H1218">
        <f t="shared" si="18"/>
        <v>8671.1659836065537</v>
      </c>
    </row>
    <row r="1219" spans="1:8">
      <c r="A1219" s="4">
        <v>19</v>
      </c>
      <c r="B1219" s="5" t="s">
        <v>7</v>
      </c>
      <c r="C1219" s="4">
        <v>20.9</v>
      </c>
      <c r="D1219" s="4">
        <v>1</v>
      </c>
      <c r="E1219" s="5" t="s">
        <v>8</v>
      </c>
      <c r="F1219" s="5" t="s">
        <v>12</v>
      </c>
      <c r="G1219" s="4">
        <v>1832.09</v>
      </c>
      <c r="H1219">
        <f t="shared" ref="H1219:H1282" si="19">AVERAGE(G1219:G2556)</f>
        <v>8599.4179338842914</v>
      </c>
    </row>
    <row r="1220" spans="1:8">
      <c r="A1220" s="4">
        <v>19</v>
      </c>
      <c r="B1220" s="5" t="s">
        <v>7</v>
      </c>
      <c r="C1220" s="4">
        <v>31.9</v>
      </c>
      <c r="D1220" s="4">
        <v>0</v>
      </c>
      <c r="E1220" s="5" t="s">
        <v>11</v>
      </c>
      <c r="F1220" s="5" t="s">
        <v>9</v>
      </c>
      <c r="G1220" s="4">
        <v>33750.29</v>
      </c>
      <c r="H1220">
        <f t="shared" si="19"/>
        <v>8655.8123333333297</v>
      </c>
    </row>
    <row r="1221" spans="1:8">
      <c r="A1221" s="4">
        <v>19</v>
      </c>
      <c r="B1221" s="5" t="s">
        <v>7</v>
      </c>
      <c r="C1221" s="4">
        <v>37</v>
      </c>
      <c r="D1221" s="4">
        <v>0</v>
      </c>
      <c r="E1221" s="5" t="s">
        <v>11</v>
      </c>
      <c r="F1221" s="5" t="s">
        <v>9</v>
      </c>
      <c r="G1221" s="4">
        <v>36219.410000000003</v>
      </c>
      <c r="H1221">
        <f t="shared" si="19"/>
        <v>8444.9343697478944</v>
      </c>
    </row>
    <row r="1222" spans="1:8">
      <c r="A1222" s="4">
        <v>19</v>
      </c>
      <c r="B1222" s="5" t="s">
        <v>7</v>
      </c>
      <c r="C1222" s="4">
        <v>20.6</v>
      </c>
      <c r="D1222" s="4">
        <v>2</v>
      </c>
      <c r="E1222" s="5" t="s">
        <v>8</v>
      </c>
      <c r="F1222" s="5" t="s">
        <v>9</v>
      </c>
      <c r="G1222" s="4">
        <v>2803.7</v>
      </c>
      <c r="H1222">
        <f t="shared" si="19"/>
        <v>8209.5574576271138</v>
      </c>
    </row>
    <row r="1223" spans="1:8">
      <c r="A1223" s="4">
        <v>19</v>
      </c>
      <c r="B1223" s="5" t="s">
        <v>7</v>
      </c>
      <c r="C1223" s="4">
        <v>27.7</v>
      </c>
      <c r="D1223" s="4">
        <v>0</v>
      </c>
      <c r="E1223" s="5" t="s">
        <v>11</v>
      </c>
      <c r="F1223" s="5" t="s">
        <v>12</v>
      </c>
      <c r="G1223" s="4">
        <v>16297.85</v>
      </c>
      <c r="H1223">
        <f t="shared" si="19"/>
        <v>8255.7613675213615</v>
      </c>
    </row>
    <row r="1224" spans="1:8">
      <c r="A1224" s="4">
        <v>19</v>
      </c>
      <c r="B1224" s="5" t="s">
        <v>10</v>
      </c>
      <c r="C1224" s="4">
        <v>24.7</v>
      </c>
      <c r="D1224" s="4">
        <v>0</v>
      </c>
      <c r="E1224" s="5" t="s">
        <v>8</v>
      </c>
      <c r="F1224" s="5" t="s">
        <v>12</v>
      </c>
      <c r="G1224" s="4">
        <v>1737.38</v>
      </c>
      <c r="H1224">
        <f t="shared" si="19"/>
        <v>8186.4330172413729</v>
      </c>
    </row>
    <row r="1225" spans="1:8">
      <c r="A1225" s="4">
        <v>19</v>
      </c>
      <c r="B1225" s="5" t="s">
        <v>7</v>
      </c>
      <c r="C1225" s="4">
        <v>27.8</v>
      </c>
      <c r="D1225" s="4">
        <v>0</v>
      </c>
      <c r="E1225" s="5" t="s">
        <v>8</v>
      </c>
      <c r="F1225" s="5" t="s">
        <v>9</v>
      </c>
      <c r="G1225" s="4">
        <v>1635.73</v>
      </c>
      <c r="H1225">
        <f t="shared" si="19"/>
        <v>8242.5117391304302</v>
      </c>
    </row>
    <row r="1226" spans="1:8">
      <c r="A1226" s="4">
        <v>19</v>
      </c>
      <c r="B1226" s="5" t="s">
        <v>10</v>
      </c>
      <c r="C1226" s="4">
        <v>21.7</v>
      </c>
      <c r="D1226" s="4">
        <v>0</v>
      </c>
      <c r="E1226" s="5" t="s">
        <v>11</v>
      </c>
      <c r="F1226" s="5" t="s">
        <v>12</v>
      </c>
      <c r="G1226" s="4">
        <v>13844.51</v>
      </c>
      <c r="H1226">
        <f t="shared" si="19"/>
        <v>8300.465964912275</v>
      </c>
    </row>
    <row r="1227" spans="1:8">
      <c r="A1227" s="4">
        <v>19</v>
      </c>
      <c r="B1227" s="5" t="s">
        <v>7</v>
      </c>
      <c r="C1227" s="4">
        <v>34.4</v>
      </c>
      <c r="D1227" s="4">
        <v>0</v>
      </c>
      <c r="E1227" s="5" t="s">
        <v>8</v>
      </c>
      <c r="F1227" s="5" t="s">
        <v>12</v>
      </c>
      <c r="G1227" s="4">
        <v>1261.8599999999999</v>
      </c>
      <c r="H1227">
        <f t="shared" si="19"/>
        <v>8251.4036283185796</v>
      </c>
    </row>
    <row r="1228" spans="1:8">
      <c r="A1228" s="4">
        <v>19</v>
      </c>
      <c r="B1228" s="5" t="s">
        <v>10</v>
      </c>
      <c r="C1228" s="4">
        <v>37.4</v>
      </c>
      <c r="D1228" s="4">
        <v>0</v>
      </c>
      <c r="E1228" s="5" t="s">
        <v>8</v>
      </c>
      <c r="F1228" s="5" t="s">
        <v>9</v>
      </c>
      <c r="G1228" s="4">
        <v>2138.0700000000002</v>
      </c>
      <c r="H1228">
        <f t="shared" si="19"/>
        <v>8313.8102678571358</v>
      </c>
    </row>
    <row r="1229" spans="1:8">
      <c r="A1229" s="4">
        <v>19</v>
      </c>
      <c r="B1229" s="5" t="s">
        <v>7</v>
      </c>
      <c r="C1229" s="4">
        <v>17.5</v>
      </c>
      <c r="D1229" s="4">
        <v>0</v>
      </c>
      <c r="E1229" s="5" t="s">
        <v>8</v>
      </c>
      <c r="F1229" s="5" t="s">
        <v>9</v>
      </c>
      <c r="G1229" s="4">
        <v>1621.34</v>
      </c>
      <c r="H1229">
        <f t="shared" si="19"/>
        <v>8369.4475675675603</v>
      </c>
    </row>
    <row r="1230" spans="1:8">
      <c r="A1230" s="4">
        <v>19</v>
      </c>
      <c r="B1230" s="5" t="s">
        <v>10</v>
      </c>
      <c r="C1230" s="4">
        <v>35.200000000000003</v>
      </c>
      <c r="D1230" s="4">
        <v>0</v>
      </c>
      <c r="E1230" s="5" t="s">
        <v>8</v>
      </c>
      <c r="F1230" s="5" t="s">
        <v>9</v>
      </c>
      <c r="G1230" s="4">
        <v>2134.9</v>
      </c>
      <c r="H1230">
        <f t="shared" si="19"/>
        <v>8430.7939999999944</v>
      </c>
    </row>
    <row r="1231" spans="1:8">
      <c r="A1231" s="4">
        <v>19</v>
      </c>
      <c r="B1231" s="5" t="s">
        <v>7</v>
      </c>
      <c r="C1231" s="4">
        <v>33.1</v>
      </c>
      <c r="D1231" s="4">
        <v>0</v>
      </c>
      <c r="E1231" s="5" t="s">
        <v>8</v>
      </c>
      <c r="F1231" s="5" t="s">
        <v>12</v>
      </c>
      <c r="G1231" s="4">
        <v>23082.959999999999</v>
      </c>
      <c r="H1231">
        <f t="shared" si="19"/>
        <v>8488.5544954128363</v>
      </c>
    </row>
    <row r="1232" spans="1:8">
      <c r="A1232" s="4">
        <v>19</v>
      </c>
      <c r="B1232" s="5" t="s">
        <v>7</v>
      </c>
      <c r="C1232" s="4">
        <v>25.2</v>
      </c>
      <c r="D1232" s="4">
        <v>0</v>
      </c>
      <c r="E1232" s="5" t="s">
        <v>8</v>
      </c>
      <c r="F1232" s="5" t="s">
        <v>9</v>
      </c>
      <c r="G1232" s="4">
        <v>1632.04</v>
      </c>
      <c r="H1232">
        <f t="shared" si="19"/>
        <v>8353.4211111111053</v>
      </c>
    </row>
    <row r="1233" spans="1:8">
      <c r="A1233" s="4">
        <v>19</v>
      </c>
      <c r="B1233" s="5" t="s">
        <v>10</v>
      </c>
      <c r="C1233" s="4">
        <v>29.8</v>
      </c>
      <c r="D1233" s="4">
        <v>0</v>
      </c>
      <c r="E1233" s="5" t="s">
        <v>8</v>
      </c>
      <c r="F1233" s="5" t="s">
        <v>12</v>
      </c>
      <c r="G1233" s="4">
        <v>1744.47</v>
      </c>
      <c r="H1233">
        <f t="shared" si="19"/>
        <v>8416.2377570093395</v>
      </c>
    </row>
    <row r="1234" spans="1:8">
      <c r="A1234" s="4">
        <v>19</v>
      </c>
      <c r="B1234" s="5" t="s">
        <v>7</v>
      </c>
      <c r="C1234" s="4">
        <v>28.7</v>
      </c>
      <c r="D1234" s="4">
        <v>0</v>
      </c>
      <c r="E1234" s="5" t="s">
        <v>8</v>
      </c>
      <c r="F1234" s="5" t="s">
        <v>12</v>
      </c>
      <c r="G1234" s="4">
        <v>1253.94</v>
      </c>
      <c r="H1234">
        <f t="shared" si="19"/>
        <v>8479.1789622641445</v>
      </c>
    </row>
    <row r="1235" spans="1:8">
      <c r="A1235" s="4">
        <v>19</v>
      </c>
      <c r="B1235" s="5" t="s">
        <v>10</v>
      </c>
      <c r="C1235" s="4">
        <v>32.9</v>
      </c>
      <c r="D1235" s="4">
        <v>0</v>
      </c>
      <c r="E1235" s="5" t="s">
        <v>8</v>
      </c>
      <c r="F1235" s="5" t="s">
        <v>12</v>
      </c>
      <c r="G1235" s="4">
        <v>1748.77</v>
      </c>
      <c r="H1235">
        <f t="shared" si="19"/>
        <v>8547.9907619047553</v>
      </c>
    </row>
    <row r="1236" spans="1:8">
      <c r="A1236" s="4">
        <v>19</v>
      </c>
      <c r="B1236" s="5" t="s">
        <v>7</v>
      </c>
      <c r="C1236" s="4">
        <v>30.3</v>
      </c>
      <c r="D1236" s="4">
        <v>0</v>
      </c>
      <c r="E1236" s="5" t="s">
        <v>11</v>
      </c>
      <c r="F1236" s="5" t="s">
        <v>14</v>
      </c>
      <c r="G1236" s="4">
        <v>32548.34</v>
      </c>
      <c r="H1236">
        <f t="shared" si="19"/>
        <v>8613.367884615378</v>
      </c>
    </row>
    <row r="1237" spans="1:8">
      <c r="A1237" s="4">
        <v>19</v>
      </c>
      <c r="B1237" s="5" t="s">
        <v>7</v>
      </c>
      <c r="C1237" s="4">
        <v>30.4</v>
      </c>
      <c r="D1237" s="4">
        <v>0</v>
      </c>
      <c r="E1237" s="5" t="s">
        <v>8</v>
      </c>
      <c r="F1237" s="5" t="s">
        <v>12</v>
      </c>
      <c r="G1237" s="4">
        <v>1256.3</v>
      </c>
      <c r="H1237">
        <f t="shared" si="19"/>
        <v>8380.9895145631017</v>
      </c>
    </row>
    <row r="1238" spans="1:8">
      <c r="A1238" s="4">
        <v>19</v>
      </c>
      <c r="B1238" s="5" t="s">
        <v>10</v>
      </c>
      <c r="C1238" s="4">
        <v>30.6</v>
      </c>
      <c r="D1238" s="4">
        <v>2</v>
      </c>
      <c r="E1238" s="5" t="s">
        <v>8</v>
      </c>
      <c r="F1238" s="5" t="s">
        <v>9</v>
      </c>
      <c r="G1238" s="4">
        <v>24059.68</v>
      </c>
      <c r="H1238">
        <f t="shared" si="19"/>
        <v>8450.8394117647003</v>
      </c>
    </row>
    <row r="1239" spans="1:8">
      <c r="A1239" s="4">
        <v>19</v>
      </c>
      <c r="B1239" s="5" t="s">
        <v>7</v>
      </c>
      <c r="C1239" s="4">
        <v>35.5</v>
      </c>
      <c r="D1239" s="4">
        <v>0</v>
      </c>
      <c r="E1239" s="5" t="s">
        <v>8</v>
      </c>
      <c r="F1239" s="5" t="s">
        <v>9</v>
      </c>
      <c r="G1239" s="4">
        <v>1646.43</v>
      </c>
      <c r="H1239">
        <f t="shared" si="19"/>
        <v>8296.2964356435587</v>
      </c>
    </row>
    <row r="1240" spans="1:8">
      <c r="A1240" s="4">
        <v>19</v>
      </c>
      <c r="B1240" s="5" t="s">
        <v>10</v>
      </c>
      <c r="C1240" s="4">
        <v>30.5</v>
      </c>
      <c r="D1240" s="4">
        <v>0</v>
      </c>
      <c r="E1240" s="5" t="s">
        <v>8</v>
      </c>
      <c r="F1240" s="5" t="s">
        <v>9</v>
      </c>
      <c r="G1240" s="4">
        <v>2128.4299999999998</v>
      </c>
      <c r="H1240">
        <f t="shared" si="19"/>
        <v>8362.7950999999957</v>
      </c>
    </row>
    <row r="1241" spans="1:8">
      <c r="A1241" s="4">
        <v>19</v>
      </c>
      <c r="B1241" s="5" t="s">
        <v>7</v>
      </c>
      <c r="C1241" s="4">
        <v>30.6</v>
      </c>
      <c r="D1241" s="4">
        <v>0</v>
      </c>
      <c r="E1241" s="5" t="s">
        <v>8</v>
      </c>
      <c r="F1241" s="5" t="s">
        <v>9</v>
      </c>
      <c r="G1241" s="4">
        <v>1639.56</v>
      </c>
      <c r="H1241">
        <f t="shared" si="19"/>
        <v>8425.7684848484805</v>
      </c>
    </row>
    <row r="1242" spans="1:8">
      <c r="A1242" s="4">
        <v>19</v>
      </c>
      <c r="B1242" s="5" t="s">
        <v>7</v>
      </c>
      <c r="C1242" s="4">
        <v>20.7</v>
      </c>
      <c r="D1242" s="4">
        <v>0</v>
      </c>
      <c r="E1242" s="5" t="s">
        <v>8</v>
      </c>
      <c r="F1242" s="5" t="s">
        <v>12</v>
      </c>
      <c r="G1242" s="4">
        <v>1242.82</v>
      </c>
      <c r="H1242">
        <f t="shared" si="19"/>
        <v>8495.0155102040771</v>
      </c>
    </row>
    <row r="1243" spans="1:8">
      <c r="A1243" s="4">
        <v>19</v>
      </c>
      <c r="B1243" s="5" t="s">
        <v>10</v>
      </c>
      <c r="C1243" s="4">
        <v>28.3</v>
      </c>
      <c r="D1243" s="4">
        <v>0</v>
      </c>
      <c r="E1243" s="5" t="s">
        <v>11</v>
      </c>
      <c r="F1243" s="5" t="s">
        <v>9</v>
      </c>
      <c r="G1243" s="4">
        <v>17468.98</v>
      </c>
      <c r="H1243">
        <f t="shared" si="19"/>
        <v>8569.7804123711285</v>
      </c>
    </row>
    <row r="1244" spans="1:8">
      <c r="A1244" s="4">
        <v>19</v>
      </c>
      <c r="B1244" s="5" t="s">
        <v>10</v>
      </c>
      <c r="C1244" s="4">
        <v>33.1</v>
      </c>
      <c r="D1244" s="4">
        <v>0</v>
      </c>
      <c r="E1244" s="5" t="s">
        <v>11</v>
      </c>
      <c r="F1244" s="5" t="s">
        <v>14</v>
      </c>
      <c r="G1244" s="4">
        <v>34439.86</v>
      </c>
      <c r="H1244">
        <f t="shared" si="19"/>
        <v>8477.0804166666621</v>
      </c>
    </row>
    <row r="1245" spans="1:8">
      <c r="A1245" s="4">
        <v>19</v>
      </c>
      <c r="B1245" s="5" t="s">
        <v>10</v>
      </c>
      <c r="C1245" s="4">
        <v>24.5</v>
      </c>
      <c r="D1245" s="4">
        <v>1</v>
      </c>
      <c r="E1245" s="5" t="s">
        <v>8</v>
      </c>
      <c r="F1245" s="5" t="s">
        <v>9</v>
      </c>
      <c r="G1245" s="4">
        <v>2709.11</v>
      </c>
      <c r="H1245">
        <f t="shared" si="19"/>
        <v>8203.7879999999932</v>
      </c>
    </row>
    <row r="1246" spans="1:8">
      <c r="A1246" s="4">
        <v>19</v>
      </c>
      <c r="B1246" s="5" t="s">
        <v>7</v>
      </c>
      <c r="C1246" s="4">
        <v>20.3</v>
      </c>
      <c r="D1246" s="4">
        <v>0</v>
      </c>
      <c r="E1246" s="5" t="s">
        <v>8</v>
      </c>
      <c r="F1246" s="5" t="s">
        <v>12</v>
      </c>
      <c r="G1246" s="4">
        <v>1242.26</v>
      </c>
      <c r="H1246">
        <f t="shared" si="19"/>
        <v>8262.2420212765901</v>
      </c>
    </row>
    <row r="1247" spans="1:8">
      <c r="A1247" s="4">
        <v>19</v>
      </c>
      <c r="B1247" s="5" t="s">
        <v>7</v>
      </c>
      <c r="C1247" s="4">
        <v>35.4</v>
      </c>
      <c r="D1247" s="4">
        <v>0</v>
      </c>
      <c r="E1247" s="5" t="s">
        <v>8</v>
      </c>
      <c r="F1247" s="5" t="s">
        <v>12</v>
      </c>
      <c r="G1247" s="4">
        <v>1263.25</v>
      </c>
      <c r="H1247">
        <f t="shared" si="19"/>
        <v>8337.7256989247253</v>
      </c>
    </row>
    <row r="1248" spans="1:8">
      <c r="A1248" s="4">
        <v>19</v>
      </c>
      <c r="B1248" s="5" t="s">
        <v>7</v>
      </c>
      <c r="C1248" s="4">
        <v>21.8</v>
      </c>
      <c r="D1248" s="4">
        <v>0</v>
      </c>
      <c r="E1248" s="5" t="s">
        <v>8</v>
      </c>
      <c r="F1248" s="5" t="s">
        <v>9</v>
      </c>
      <c r="G1248" s="4">
        <v>1627.28</v>
      </c>
      <c r="H1248">
        <f t="shared" si="19"/>
        <v>8414.6221739130378</v>
      </c>
    </row>
    <row r="1249" spans="1:8">
      <c r="A1249" s="4">
        <v>19</v>
      </c>
      <c r="B1249" s="5" t="s">
        <v>10</v>
      </c>
      <c r="C1249" s="4">
        <v>28.9</v>
      </c>
      <c r="D1249" s="4">
        <v>0</v>
      </c>
      <c r="E1249" s="5" t="s">
        <v>11</v>
      </c>
      <c r="F1249" s="5" t="s">
        <v>9</v>
      </c>
      <c r="G1249" s="4">
        <v>17748.509999999998</v>
      </c>
      <c r="H1249">
        <f t="shared" si="19"/>
        <v>8489.2083516483453</v>
      </c>
    </row>
    <row r="1250" spans="1:8">
      <c r="A1250" s="4">
        <v>19</v>
      </c>
      <c r="B1250" s="5" t="s">
        <v>7</v>
      </c>
      <c r="C1250" s="4">
        <v>27.6</v>
      </c>
      <c r="D1250" s="4">
        <v>0</v>
      </c>
      <c r="E1250" s="5" t="s">
        <v>8</v>
      </c>
      <c r="F1250" s="5" t="s">
        <v>12</v>
      </c>
      <c r="G1250" s="4">
        <v>1252.4100000000001</v>
      </c>
      <c r="H1250">
        <f t="shared" si="19"/>
        <v>8386.3272222222167</v>
      </c>
    </row>
    <row r="1251" spans="1:8">
      <c r="A1251" s="4">
        <v>19</v>
      </c>
      <c r="B1251" s="5" t="s">
        <v>10</v>
      </c>
      <c r="C1251" s="4">
        <v>36.6</v>
      </c>
      <c r="D1251" s="4">
        <v>0</v>
      </c>
      <c r="E1251" s="5" t="s">
        <v>8</v>
      </c>
      <c r="F1251" s="5" t="s">
        <v>9</v>
      </c>
      <c r="G1251" s="4">
        <v>2136.88</v>
      </c>
      <c r="H1251">
        <f t="shared" si="19"/>
        <v>8466.4835955056114</v>
      </c>
    </row>
    <row r="1252" spans="1:8">
      <c r="A1252" s="4">
        <v>19</v>
      </c>
      <c r="B1252" s="5" t="s">
        <v>7</v>
      </c>
      <c r="C1252" s="4">
        <v>25.6</v>
      </c>
      <c r="D1252" s="4">
        <v>1</v>
      </c>
      <c r="E1252" s="5" t="s">
        <v>8</v>
      </c>
      <c r="F1252" s="5" t="s">
        <v>9</v>
      </c>
      <c r="G1252" s="4">
        <v>2221.56</v>
      </c>
      <c r="H1252">
        <f t="shared" si="19"/>
        <v>8538.4109090909024</v>
      </c>
    </row>
    <row r="1253" spans="1:8">
      <c r="A1253" s="4">
        <v>19</v>
      </c>
      <c r="B1253" s="5" t="s">
        <v>10</v>
      </c>
      <c r="C1253" s="4">
        <v>22.5</v>
      </c>
      <c r="D1253" s="4">
        <v>0</v>
      </c>
      <c r="E1253" s="5" t="s">
        <v>8</v>
      </c>
      <c r="F1253" s="5" t="s">
        <v>9</v>
      </c>
      <c r="G1253" s="4">
        <v>2117.34</v>
      </c>
      <c r="H1253">
        <f t="shared" si="19"/>
        <v>8611.018390804591</v>
      </c>
    </row>
    <row r="1254" spans="1:8">
      <c r="A1254" s="4">
        <v>19</v>
      </c>
      <c r="B1254" s="5" t="s">
        <v>10</v>
      </c>
      <c r="C1254" s="4">
        <v>23.4</v>
      </c>
      <c r="D1254" s="4">
        <v>2</v>
      </c>
      <c r="E1254" s="5" t="s">
        <v>8</v>
      </c>
      <c r="F1254" s="5" t="s">
        <v>12</v>
      </c>
      <c r="G1254" s="4">
        <v>2913.57</v>
      </c>
      <c r="H1254">
        <f t="shared" si="19"/>
        <v>8686.5262790697598</v>
      </c>
    </row>
    <row r="1255" spans="1:8">
      <c r="A1255" s="4">
        <v>19</v>
      </c>
      <c r="B1255" s="5" t="s">
        <v>7</v>
      </c>
      <c r="C1255" s="4">
        <v>22.6</v>
      </c>
      <c r="D1255" s="4">
        <v>0</v>
      </c>
      <c r="E1255" s="5" t="s">
        <v>8</v>
      </c>
      <c r="F1255" s="5" t="s">
        <v>9</v>
      </c>
      <c r="G1255" s="4">
        <v>1628.47</v>
      </c>
      <c r="H1255">
        <f t="shared" si="19"/>
        <v>8754.4434117646997</v>
      </c>
    </row>
    <row r="1256" spans="1:8">
      <c r="A1256" s="4">
        <v>19</v>
      </c>
      <c r="B1256" s="5" t="s">
        <v>10</v>
      </c>
      <c r="C1256" s="4">
        <v>39.6</v>
      </c>
      <c r="D1256" s="4">
        <v>1</v>
      </c>
      <c r="E1256" s="5" t="s">
        <v>8</v>
      </c>
      <c r="F1256" s="5" t="s">
        <v>9</v>
      </c>
      <c r="G1256" s="4">
        <v>2730.11</v>
      </c>
      <c r="H1256">
        <f t="shared" si="19"/>
        <v>8839.2764285714202</v>
      </c>
    </row>
    <row r="1257" spans="1:8">
      <c r="A1257" s="4">
        <v>19</v>
      </c>
      <c r="B1257" s="5" t="s">
        <v>10</v>
      </c>
      <c r="C1257" s="4">
        <v>40.5</v>
      </c>
      <c r="D1257" s="4">
        <v>0</v>
      </c>
      <c r="E1257" s="5" t="s">
        <v>8</v>
      </c>
      <c r="F1257" s="5" t="s">
        <v>12</v>
      </c>
      <c r="G1257" s="4">
        <v>1759.34</v>
      </c>
      <c r="H1257">
        <f t="shared" si="19"/>
        <v>8912.8808433734866</v>
      </c>
    </row>
    <row r="1258" spans="1:8">
      <c r="A1258" s="4">
        <v>19</v>
      </c>
      <c r="B1258" s="5" t="s">
        <v>10</v>
      </c>
      <c r="C1258" s="4">
        <v>24.6</v>
      </c>
      <c r="D1258" s="4">
        <v>1</v>
      </c>
      <c r="E1258" s="5" t="s">
        <v>8</v>
      </c>
      <c r="F1258" s="5" t="s">
        <v>9</v>
      </c>
      <c r="G1258" s="4">
        <v>2709.24</v>
      </c>
      <c r="H1258">
        <f t="shared" si="19"/>
        <v>9000.1191463414543</v>
      </c>
    </row>
    <row r="1259" spans="1:8">
      <c r="A1259" s="4">
        <v>19</v>
      </c>
      <c r="B1259" s="5" t="s">
        <v>7</v>
      </c>
      <c r="C1259" s="4">
        <v>26</v>
      </c>
      <c r="D1259" s="4">
        <v>1</v>
      </c>
      <c r="E1259" s="5" t="s">
        <v>11</v>
      </c>
      <c r="F1259" s="5" t="s">
        <v>9</v>
      </c>
      <c r="G1259" s="4">
        <v>16450.89</v>
      </c>
      <c r="H1259">
        <f t="shared" si="19"/>
        <v>9077.7843209876464</v>
      </c>
    </row>
    <row r="1260" spans="1:8">
      <c r="A1260" s="4">
        <v>19</v>
      </c>
      <c r="B1260" s="5" t="s">
        <v>7</v>
      </c>
      <c r="C1260" s="4">
        <v>27.3</v>
      </c>
      <c r="D1260" s="4">
        <v>2</v>
      </c>
      <c r="E1260" s="5" t="s">
        <v>8</v>
      </c>
      <c r="F1260" s="5" t="s">
        <v>9</v>
      </c>
      <c r="G1260" s="4">
        <v>22493.66</v>
      </c>
      <c r="H1260">
        <f t="shared" si="19"/>
        <v>8985.6204999999936</v>
      </c>
    </row>
    <row r="1261" spans="1:8">
      <c r="A1261" s="4">
        <v>19</v>
      </c>
      <c r="B1261" s="5" t="s">
        <v>10</v>
      </c>
      <c r="C1261" s="4">
        <v>18.600000000000001</v>
      </c>
      <c r="D1261" s="4">
        <v>0</v>
      </c>
      <c r="E1261" s="5" t="s">
        <v>8</v>
      </c>
      <c r="F1261" s="5" t="s">
        <v>12</v>
      </c>
      <c r="G1261" s="4">
        <v>1728.9</v>
      </c>
      <c r="H1261">
        <f t="shared" si="19"/>
        <v>8814.6326582278398</v>
      </c>
    </row>
    <row r="1262" spans="1:8">
      <c r="A1262" s="4">
        <v>19</v>
      </c>
      <c r="B1262" s="5" t="s">
        <v>10</v>
      </c>
      <c r="C1262" s="4">
        <v>32.5</v>
      </c>
      <c r="D1262" s="4">
        <v>0</v>
      </c>
      <c r="E1262" s="5" t="s">
        <v>11</v>
      </c>
      <c r="F1262" s="5" t="s">
        <v>9</v>
      </c>
      <c r="G1262" s="4">
        <v>36898.730000000003</v>
      </c>
      <c r="H1262">
        <f t="shared" si="19"/>
        <v>8905.4753846153762</v>
      </c>
    </row>
    <row r="1263" spans="1:8">
      <c r="A1263" s="4">
        <v>19</v>
      </c>
      <c r="B1263" s="5" t="s">
        <v>7</v>
      </c>
      <c r="C1263" s="4">
        <v>44.9</v>
      </c>
      <c r="D1263" s="4">
        <v>0</v>
      </c>
      <c r="E1263" s="5" t="s">
        <v>11</v>
      </c>
      <c r="F1263" s="5" t="s">
        <v>14</v>
      </c>
      <c r="G1263" s="4">
        <v>39722.75</v>
      </c>
      <c r="H1263">
        <f t="shared" si="19"/>
        <v>8541.9266233766193</v>
      </c>
    </row>
    <row r="1264" spans="1:8">
      <c r="A1264" s="4">
        <v>19</v>
      </c>
      <c r="B1264" s="5" t="s">
        <v>10</v>
      </c>
      <c r="C1264" s="4">
        <v>27.9</v>
      </c>
      <c r="D1264" s="4">
        <v>3</v>
      </c>
      <c r="E1264" s="5" t="s">
        <v>8</v>
      </c>
      <c r="F1264" s="5" t="s">
        <v>9</v>
      </c>
      <c r="G1264" s="4">
        <v>18838.7</v>
      </c>
      <c r="H1264">
        <f t="shared" si="19"/>
        <v>8131.6526315789424</v>
      </c>
    </row>
    <row r="1265" spans="1:8">
      <c r="A1265" s="4">
        <v>19</v>
      </c>
      <c r="B1265" s="5" t="s">
        <v>10</v>
      </c>
      <c r="C1265" s="4">
        <v>30</v>
      </c>
      <c r="D1265" s="4">
        <v>0</v>
      </c>
      <c r="E1265" s="5" t="s">
        <v>11</v>
      </c>
      <c r="F1265" s="5" t="s">
        <v>9</v>
      </c>
      <c r="G1265" s="4">
        <v>33307.550000000003</v>
      </c>
      <c r="H1265">
        <f t="shared" si="19"/>
        <v>7988.8919999999953</v>
      </c>
    </row>
    <row r="1266" spans="1:8">
      <c r="A1266" s="4">
        <v>19</v>
      </c>
      <c r="B1266" s="5" t="s">
        <v>7</v>
      </c>
      <c r="C1266" s="4">
        <v>19.8</v>
      </c>
      <c r="D1266" s="4">
        <v>0</v>
      </c>
      <c r="E1266" s="5" t="s">
        <v>8</v>
      </c>
      <c r="F1266" s="5" t="s">
        <v>12</v>
      </c>
      <c r="G1266" s="4">
        <v>1241.57</v>
      </c>
      <c r="H1266">
        <f t="shared" si="19"/>
        <v>7646.7479729729712</v>
      </c>
    </row>
    <row r="1267" spans="1:8">
      <c r="A1267" s="4">
        <v>19</v>
      </c>
      <c r="B1267" s="5" t="s">
        <v>7</v>
      </c>
      <c r="C1267" s="4">
        <v>34.9</v>
      </c>
      <c r="D1267" s="4">
        <v>0</v>
      </c>
      <c r="E1267" s="5" t="s">
        <v>11</v>
      </c>
      <c r="F1267" s="5" t="s">
        <v>12</v>
      </c>
      <c r="G1267" s="4">
        <v>34828.65</v>
      </c>
      <c r="H1267">
        <f t="shared" si="19"/>
        <v>7734.4901369862982</v>
      </c>
    </row>
    <row r="1268" spans="1:8">
      <c r="A1268" s="4">
        <v>19</v>
      </c>
      <c r="B1268" s="5" t="s">
        <v>10</v>
      </c>
      <c r="C1268" s="4">
        <v>25.7</v>
      </c>
      <c r="D1268" s="4">
        <v>1</v>
      </c>
      <c r="E1268" s="5" t="s">
        <v>8</v>
      </c>
      <c r="F1268" s="5" t="s">
        <v>9</v>
      </c>
      <c r="G1268" s="4">
        <v>2710.83</v>
      </c>
      <c r="H1268">
        <f t="shared" si="19"/>
        <v>7358.1823611111113</v>
      </c>
    </row>
    <row r="1269" spans="1:8">
      <c r="A1269" s="4">
        <v>19</v>
      </c>
      <c r="B1269" s="5" t="s">
        <v>10</v>
      </c>
      <c r="C1269" s="4">
        <v>34.700000000000003</v>
      </c>
      <c r="D1269" s="4">
        <v>2</v>
      </c>
      <c r="E1269" s="5" t="s">
        <v>11</v>
      </c>
      <c r="F1269" s="5" t="s">
        <v>12</v>
      </c>
      <c r="G1269" s="4">
        <v>36397.58</v>
      </c>
      <c r="H1269">
        <f t="shared" si="19"/>
        <v>7423.6380281690163</v>
      </c>
    </row>
    <row r="1270" spans="1:8">
      <c r="A1270" s="4">
        <v>19</v>
      </c>
      <c r="B1270" s="5" t="s">
        <v>10</v>
      </c>
      <c r="C1270" s="4">
        <v>20.6</v>
      </c>
      <c r="D1270" s="4">
        <v>0</v>
      </c>
      <c r="E1270" s="5" t="s">
        <v>8</v>
      </c>
      <c r="F1270" s="5" t="s">
        <v>12</v>
      </c>
      <c r="G1270" s="4">
        <v>1731.68</v>
      </c>
      <c r="H1270">
        <f t="shared" si="19"/>
        <v>7009.7245714285746</v>
      </c>
    </row>
    <row r="1271" spans="1:8">
      <c r="A1271" s="4">
        <v>18</v>
      </c>
      <c r="B1271" s="5" t="s">
        <v>7</v>
      </c>
      <c r="C1271" s="4">
        <v>33.799999999999997</v>
      </c>
      <c r="D1271" s="4">
        <v>1</v>
      </c>
      <c r="E1271" s="5" t="s">
        <v>8</v>
      </c>
      <c r="F1271" s="5" t="s">
        <v>14</v>
      </c>
      <c r="G1271" s="4">
        <v>1725.55</v>
      </c>
      <c r="H1271">
        <f t="shared" si="19"/>
        <v>7086.2179710144956</v>
      </c>
    </row>
    <row r="1272" spans="1:8">
      <c r="A1272" s="4">
        <v>18</v>
      </c>
      <c r="B1272" s="5" t="s">
        <v>7</v>
      </c>
      <c r="C1272" s="4">
        <v>34.1</v>
      </c>
      <c r="D1272" s="4">
        <v>0</v>
      </c>
      <c r="E1272" s="5" t="s">
        <v>8</v>
      </c>
      <c r="F1272" s="5" t="s">
        <v>14</v>
      </c>
      <c r="G1272" s="4">
        <v>1137.01</v>
      </c>
      <c r="H1272">
        <f t="shared" si="19"/>
        <v>7165.0513235294147</v>
      </c>
    </row>
    <row r="1273" spans="1:8">
      <c r="A1273" s="4">
        <v>18</v>
      </c>
      <c r="B1273" s="5" t="s">
        <v>10</v>
      </c>
      <c r="C1273" s="4">
        <v>26.3</v>
      </c>
      <c r="D1273" s="4">
        <v>0</v>
      </c>
      <c r="E1273" s="5" t="s">
        <v>8</v>
      </c>
      <c r="F1273" s="5" t="s">
        <v>13</v>
      </c>
      <c r="G1273" s="4">
        <v>2198.19</v>
      </c>
      <c r="H1273">
        <f t="shared" si="19"/>
        <v>7255.0220895522416</v>
      </c>
    </row>
    <row r="1274" spans="1:8">
      <c r="A1274" s="4">
        <v>18</v>
      </c>
      <c r="B1274" s="5" t="s">
        <v>10</v>
      </c>
      <c r="C1274" s="4">
        <v>38.700000000000003</v>
      </c>
      <c r="D1274" s="4">
        <v>2</v>
      </c>
      <c r="E1274" s="5" t="s">
        <v>8</v>
      </c>
      <c r="F1274" s="5" t="s">
        <v>13</v>
      </c>
      <c r="G1274" s="4">
        <v>3393.36</v>
      </c>
      <c r="H1274">
        <f t="shared" si="19"/>
        <v>7331.6407575757612</v>
      </c>
    </row>
    <row r="1275" spans="1:8">
      <c r="A1275" s="4">
        <v>18</v>
      </c>
      <c r="B1275" s="5" t="s">
        <v>10</v>
      </c>
      <c r="C1275" s="4">
        <v>35.6</v>
      </c>
      <c r="D1275" s="4">
        <v>0</v>
      </c>
      <c r="E1275" s="5" t="s">
        <v>8</v>
      </c>
      <c r="F1275" s="5" t="s">
        <v>13</v>
      </c>
      <c r="G1275" s="4">
        <v>2211.13</v>
      </c>
      <c r="H1275">
        <f t="shared" si="19"/>
        <v>7392.2296923076956</v>
      </c>
    </row>
    <row r="1276" spans="1:8">
      <c r="A1276" s="4">
        <v>18</v>
      </c>
      <c r="B1276" s="5" t="s">
        <v>7</v>
      </c>
      <c r="C1276" s="4">
        <v>31.7</v>
      </c>
      <c r="D1276" s="4">
        <v>2</v>
      </c>
      <c r="E1276" s="5" t="s">
        <v>11</v>
      </c>
      <c r="F1276" s="5" t="s">
        <v>14</v>
      </c>
      <c r="G1276" s="4">
        <v>34303.17</v>
      </c>
      <c r="H1276">
        <f t="shared" si="19"/>
        <v>7473.1843750000035</v>
      </c>
    </row>
    <row r="1277" spans="1:8">
      <c r="A1277" s="4">
        <v>18</v>
      </c>
      <c r="B1277" s="5" t="s">
        <v>10</v>
      </c>
      <c r="C1277" s="4">
        <v>30.1</v>
      </c>
      <c r="D1277" s="4">
        <v>0</v>
      </c>
      <c r="E1277" s="5" t="s">
        <v>8</v>
      </c>
      <c r="F1277" s="5" t="s">
        <v>13</v>
      </c>
      <c r="G1277" s="4">
        <v>21344.85</v>
      </c>
      <c r="H1277">
        <f t="shared" si="19"/>
        <v>7047.3115873015904</v>
      </c>
    </row>
    <row r="1278" spans="1:8">
      <c r="A1278" s="4">
        <v>18</v>
      </c>
      <c r="B1278" s="5" t="s">
        <v>7</v>
      </c>
      <c r="C1278" s="4">
        <v>23.8</v>
      </c>
      <c r="D1278" s="4">
        <v>0</v>
      </c>
      <c r="E1278" s="5" t="s">
        <v>8</v>
      </c>
      <c r="F1278" s="5" t="s">
        <v>13</v>
      </c>
      <c r="G1278" s="4">
        <v>1705.62</v>
      </c>
      <c r="H1278">
        <f t="shared" si="19"/>
        <v>6816.7061290322608</v>
      </c>
    </row>
    <row r="1279" spans="1:8">
      <c r="A1279" s="4">
        <v>18</v>
      </c>
      <c r="B1279" s="5" t="s">
        <v>7</v>
      </c>
      <c r="C1279" s="4">
        <v>25.2</v>
      </c>
      <c r="D1279" s="4">
        <v>0</v>
      </c>
      <c r="E1279" s="5" t="s">
        <v>11</v>
      </c>
      <c r="F1279" s="5" t="s">
        <v>13</v>
      </c>
      <c r="G1279" s="4">
        <v>15518.18</v>
      </c>
      <c r="H1279">
        <f t="shared" si="19"/>
        <v>6900.4944262295103</v>
      </c>
    </row>
    <row r="1280" spans="1:8">
      <c r="A1280" s="4">
        <v>18</v>
      </c>
      <c r="B1280" s="5" t="s">
        <v>10</v>
      </c>
      <c r="C1280" s="4">
        <v>36.9</v>
      </c>
      <c r="D1280" s="4">
        <v>0</v>
      </c>
      <c r="E1280" s="5" t="s">
        <v>11</v>
      </c>
      <c r="F1280" s="5" t="s">
        <v>14</v>
      </c>
      <c r="G1280" s="4">
        <v>36149.480000000003</v>
      </c>
      <c r="H1280">
        <f t="shared" si="19"/>
        <v>6756.8663333333352</v>
      </c>
    </row>
    <row r="1281" spans="1:8">
      <c r="A1281" s="4">
        <v>18</v>
      </c>
      <c r="B1281" s="5" t="s">
        <v>7</v>
      </c>
      <c r="C1281" s="4">
        <v>16</v>
      </c>
      <c r="D1281" s="4">
        <v>0</v>
      </c>
      <c r="E1281" s="5" t="s">
        <v>8</v>
      </c>
      <c r="F1281" s="5" t="s">
        <v>13</v>
      </c>
      <c r="G1281" s="4">
        <v>1694.8</v>
      </c>
      <c r="H1281">
        <f t="shared" si="19"/>
        <v>6258.6864406779669</v>
      </c>
    </row>
    <row r="1282" spans="1:8">
      <c r="A1282" s="4">
        <v>18</v>
      </c>
      <c r="B1282" s="5" t="s">
        <v>10</v>
      </c>
      <c r="C1282" s="4">
        <v>38.299999999999997</v>
      </c>
      <c r="D1282" s="4">
        <v>0</v>
      </c>
      <c r="E1282" s="5" t="s">
        <v>8</v>
      </c>
      <c r="F1282" s="5" t="s">
        <v>14</v>
      </c>
      <c r="G1282" s="4">
        <v>1631.82</v>
      </c>
      <c r="H1282">
        <f t="shared" si="19"/>
        <v>6337.3741379310359</v>
      </c>
    </row>
    <row r="1283" spans="1:8">
      <c r="A1283" s="4">
        <v>18</v>
      </c>
      <c r="B1283" s="5" t="s">
        <v>7</v>
      </c>
      <c r="C1283" s="4">
        <v>34.4</v>
      </c>
      <c r="D1283" s="4">
        <v>0</v>
      </c>
      <c r="E1283" s="5" t="s">
        <v>8</v>
      </c>
      <c r="F1283" s="5" t="s">
        <v>14</v>
      </c>
      <c r="G1283" s="4">
        <v>1137.47</v>
      </c>
      <c r="H1283">
        <f t="shared" ref="H1283:H1339" si="20">AVERAGE(G1283:G2620)</f>
        <v>6419.9277192982463</v>
      </c>
    </row>
    <row r="1284" spans="1:8">
      <c r="A1284" s="4">
        <v>18</v>
      </c>
      <c r="B1284" s="5" t="s">
        <v>10</v>
      </c>
      <c r="C1284" s="4">
        <v>26.7</v>
      </c>
      <c r="D1284" s="4">
        <v>0</v>
      </c>
      <c r="E1284" s="5" t="s">
        <v>8</v>
      </c>
      <c r="F1284" s="5" t="s">
        <v>14</v>
      </c>
      <c r="G1284" s="4">
        <v>1615.77</v>
      </c>
      <c r="H1284">
        <f t="shared" si="20"/>
        <v>6514.2573214285731</v>
      </c>
    </row>
    <row r="1285" spans="1:8">
      <c r="A1285" s="4">
        <v>18</v>
      </c>
      <c r="B1285" s="5" t="s">
        <v>7</v>
      </c>
      <c r="C1285" s="4">
        <v>17.3</v>
      </c>
      <c r="D1285" s="4">
        <v>2</v>
      </c>
      <c r="E1285" s="5" t="s">
        <v>11</v>
      </c>
      <c r="F1285" s="5" t="s">
        <v>13</v>
      </c>
      <c r="G1285" s="4">
        <v>12829.46</v>
      </c>
      <c r="H1285">
        <f t="shared" si="20"/>
        <v>6603.3207272727286</v>
      </c>
    </row>
    <row r="1286" spans="1:8">
      <c r="A1286" s="4">
        <v>18</v>
      </c>
      <c r="B1286" s="5" t="s">
        <v>7</v>
      </c>
      <c r="C1286" s="4">
        <v>29.4</v>
      </c>
      <c r="D1286" s="4">
        <v>1</v>
      </c>
      <c r="E1286" s="5" t="s">
        <v>8</v>
      </c>
      <c r="F1286" s="5" t="s">
        <v>14</v>
      </c>
      <c r="G1286" s="4">
        <v>1719.44</v>
      </c>
      <c r="H1286">
        <f t="shared" si="20"/>
        <v>6488.0218518518541</v>
      </c>
    </row>
    <row r="1287" spans="1:8">
      <c r="A1287" s="4">
        <v>18</v>
      </c>
      <c r="B1287" s="5" t="s">
        <v>7</v>
      </c>
      <c r="C1287" s="4">
        <v>23</v>
      </c>
      <c r="D1287" s="4">
        <v>0</v>
      </c>
      <c r="E1287" s="5" t="s">
        <v>8</v>
      </c>
      <c r="F1287" s="5" t="s">
        <v>13</v>
      </c>
      <c r="G1287" s="4">
        <v>1704.57</v>
      </c>
      <c r="H1287">
        <f t="shared" si="20"/>
        <v>6577.9950943396243</v>
      </c>
    </row>
    <row r="1288" spans="1:8">
      <c r="A1288" s="4">
        <v>18</v>
      </c>
      <c r="B1288" s="5" t="s">
        <v>10</v>
      </c>
      <c r="C1288" s="4">
        <v>38.299999999999997</v>
      </c>
      <c r="D1288" s="4">
        <v>0</v>
      </c>
      <c r="E1288" s="5" t="s">
        <v>8</v>
      </c>
      <c r="F1288" s="5" t="s">
        <v>14</v>
      </c>
      <c r="G1288" s="4">
        <v>14133.04</v>
      </c>
      <c r="H1288">
        <f t="shared" si="20"/>
        <v>6671.7148076923095</v>
      </c>
    </row>
    <row r="1289" spans="1:8">
      <c r="A1289" s="4">
        <v>18</v>
      </c>
      <c r="B1289" s="5" t="s">
        <v>10</v>
      </c>
      <c r="C1289" s="4">
        <v>20.8</v>
      </c>
      <c r="D1289" s="4">
        <v>0</v>
      </c>
      <c r="E1289" s="5" t="s">
        <v>8</v>
      </c>
      <c r="F1289" s="5" t="s">
        <v>14</v>
      </c>
      <c r="G1289" s="4">
        <v>1607.51</v>
      </c>
      <c r="H1289">
        <f t="shared" si="20"/>
        <v>6525.4143137254914</v>
      </c>
    </row>
    <row r="1290" spans="1:8">
      <c r="A1290" s="4">
        <v>18</v>
      </c>
      <c r="B1290" s="5" t="s">
        <v>7</v>
      </c>
      <c r="C1290" s="4">
        <v>30.4</v>
      </c>
      <c r="D1290" s="4">
        <v>3</v>
      </c>
      <c r="E1290" s="5" t="s">
        <v>8</v>
      </c>
      <c r="F1290" s="5" t="s">
        <v>13</v>
      </c>
      <c r="G1290" s="4">
        <v>3481.87</v>
      </c>
      <c r="H1290">
        <f t="shared" si="20"/>
        <v>6623.7724000000007</v>
      </c>
    </row>
    <row r="1291" spans="1:8">
      <c r="A1291" s="4">
        <v>18</v>
      </c>
      <c r="B1291" s="5" t="s">
        <v>10</v>
      </c>
      <c r="C1291" s="4">
        <v>38.200000000000003</v>
      </c>
      <c r="D1291" s="4">
        <v>0</v>
      </c>
      <c r="E1291" s="5" t="s">
        <v>8</v>
      </c>
      <c r="F1291" s="5" t="s">
        <v>14</v>
      </c>
      <c r="G1291" s="4">
        <v>1631.67</v>
      </c>
      <c r="H1291">
        <f t="shared" si="20"/>
        <v>6687.8928571428587</v>
      </c>
    </row>
    <row r="1292" spans="1:8">
      <c r="A1292" s="4">
        <v>18</v>
      </c>
      <c r="B1292" s="5" t="s">
        <v>10</v>
      </c>
      <c r="C1292" s="4">
        <v>29.2</v>
      </c>
      <c r="D1292" s="4">
        <v>0</v>
      </c>
      <c r="E1292" s="5" t="s">
        <v>8</v>
      </c>
      <c r="F1292" s="5" t="s">
        <v>13</v>
      </c>
      <c r="G1292" s="4">
        <v>7323.73</v>
      </c>
      <c r="H1292">
        <f t="shared" si="20"/>
        <v>6793.2308333333349</v>
      </c>
    </row>
    <row r="1293" spans="1:8">
      <c r="A1293" s="4">
        <v>18</v>
      </c>
      <c r="B1293" s="5" t="s">
        <v>7</v>
      </c>
      <c r="C1293" s="4">
        <v>43</v>
      </c>
      <c r="D1293" s="4">
        <v>0</v>
      </c>
      <c r="E1293" s="5" t="s">
        <v>8</v>
      </c>
      <c r="F1293" s="5" t="s">
        <v>14</v>
      </c>
      <c r="G1293" s="4">
        <v>1149.4000000000001</v>
      </c>
      <c r="H1293">
        <f t="shared" si="20"/>
        <v>6781.9436170212775</v>
      </c>
    </row>
    <row r="1294" spans="1:8">
      <c r="A1294" s="4">
        <v>18</v>
      </c>
      <c r="B1294" s="5" t="s">
        <v>10</v>
      </c>
      <c r="C1294" s="4">
        <v>24.1</v>
      </c>
      <c r="D1294" s="4">
        <v>1</v>
      </c>
      <c r="E1294" s="5" t="s">
        <v>8</v>
      </c>
      <c r="F1294" s="5" t="s">
        <v>14</v>
      </c>
      <c r="G1294" s="4">
        <v>2201.1</v>
      </c>
      <c r="H1294">
        <f t="shared" si="20"/>
        <v>6904.3902173913057</v>
      </c>
    </row>
    <row r="1295" spans="1:8">
      <c r="A1295" s="4">
        <v>18</v>
      </c>
      <c r="B1295" s="5" t="s">
        <v>10</v>
      </c>
      <c r="C1295" s="4">
        <v>30.1</v>
      </c>
      <c r="D1295" s="4">
        <v>0</v>
      </c>
      <c r="E1295" s="5" t="s">
        <v>8</v>
      </c>
      <c r="F1295" s="5" t="s">
        <v>13</v>
      </c>
      <c r="G1295" s="4">
        <v>2203.4699999999998</v>
      </c>
      <c r="H1295">
        <f t="shared" si="20"/>
        <v>7008.9077777777784</v>
      </c>
    </row>
    <row r="1296" spans="1:8">
      <c r="A1296" s="4">
        <v>18</v>
      </c>
      <c r="B1296" s="5" t="s">
        <v>10</v>
      </c>
      <c r="C1296" s="4">
        <v>31.4</v>
      </c>
      <c r="D1296" s="4">
        <v>0</v>
      </c>
      <c r="E1296" s="5" t="s">
        <v>8</v>
      </c>
      <c r="F1296" s="5" t="s">
        <v>14</v>
      </c>
      <c r="G1296" s="4">
        <v>1622.19</v>
      </c>
      <c r="H1296">
        <f t="shared" si="20"/>
        <v>7118.1222727272743</v>
      </c>
    </row>
    <row r="1297" spans="1:8">
      <c r="A1297" s="4">
        <v>18</v>
      </c>
      <c r="B1297" s="5" t="s">
        <v>10</v>
      </c>
      <c r="C1297" s="4">
        <v>25.1</v>
      </c>
      <c r="D1297" s="4">
        <v>0</v>
      </c>
      <c r="E1297" s="5" t="s">
        <v>8</v>
      </c>
      <c r="F1297" s="5" t="s">
        <v>13</v>
      </c>
      <c r="G1297" s="4">
        <v>2196.4699999999998</v>
      </c>
      <c r="H1297">
        <f t="shared" si="20"/>
        <v>7245.9346511627919</v>
      </c>
    </row>
    <row r="1298" spans="1:8">
      <c r="A1298" s="4">
        <v>18</v>
      </c>
      <c r="B1298" s="5" t="s">
        <v>10</v>
      </c>
      <c r="C1298" s="4">
        <v>33.9</v>
      </c>
      <c r="D1298" s="4">
        <v>0</v>
      </c>
      <c r="E1298" s="5" t="s">
        <v>8</v>
      </c>
      <c r="F1298" s="5" t="s">
        <v>14</v>
      </c>
      <c r="G1298" s="4">
        <v>11482.63</v>
      </c>
      <c r="H1298">
        <f t="shared" si="20"/>
        <v>7366.1600000000017</v>
      </c>
    </row>
    <row r="1299" spans="1:8">
      <c r="A1299" s="4">
        <v>18</v>
      </c>
      <c r="B1299" s="5" t="s">
        <v>7</v>
      </c>
      <c r="C1299" s="4">
        <v>25.5</v>
      </c>
      <c r="D1299" s="4">
        <v>0</v>
      </c>
      <c r="E1299" s="5" t="s">
        <v>8</v>
      </c>
      <c r="F1299" s="5" t="s">
        <v>13</v>
      </c>
      <c r="G1299" s="4">
        <v>1708</v>
      </c>
      <c r="H1299">
        <f t="shared" si="20"/>
        <v>7265.7582926829273</v>
      </c>
    </row>
    <row r="1300" spans="1:8">
      <c r="A1300" s="4">
        <v>18</v>
      </c>
      <c r="B1300" s="5" t="s">
        <v>10</v>
      </c>
      <c r="C1300" s="4">
        <v>32.1</v>
      </c>
      <c r="D1300" s="4">
        <v>2</v>
      </c>
      <c r="E1300" s="5" t="s">
        <v>8</v>
      </c>
      <c r="F1300" s="5" t="s">
        <v>14</v>
      </c>
      <c r="G1300" s="4">
        <v>2801.26</v>
      </c>
      <c r="H1300">
        <f t="shared" si="20"/>
        <v>7404.7022500000003</v>
      </c>
    </row>
    <row r="1301" spans="1:8">
      <c r="A1301" s="4">
        <v>18</v>
      </c>
      <c r="B1301" s="5" t="s">
        <v>10</v>
      </c>
      <c r="C1301" s="4">
        <v>37.299999999999997</v>
      </c>
      <c r="D1301" s="4">
        <v>1</v>
      </c>
      <c r="E1301" s="5" t="s">
        <v>8</v>
      </c>
      <c r="F1301" s="5" t="s">
        <v>14</v>
      </c>
      <c r="G1301" s="4">
        <v>2219.4499999999998</v>
      </c>
      <c r="H1301">
        <f t="shared" si="20"/>
        <v>7522.7392307692298</v>
      </c>
    </row>
    <row r="1302" spans="1:8">
      <c r="A1302" s="4">
        <v>18</v>
      </c>
      <c r="B1302" s="5" t="s">
        <v>10</v>
      </c>
      <c r="C1302" s="4">
        <v>39.200000000000003</v>
      </c>
      <c r="D1302" s="4">
        <v>0</v>
      </c>
      <c r="E1302" s="5" t="s">
        <v>8</v>
      </c>
      <c r="F1302" s="5" t="s">
        <v>14</v>
      </c>
      <c r="G1302" s="4">
        <v>1633.04</v>
      </c>
      <c r="H1302">
        <f t="shared" si="20"/>
        <v>7662.2994736842093</v>
      </c>
    </row>
    <row r="1303" spans="1:8">
      <c r="A1303" s="4">
        <v>18</v>
      </c>
      <c r="B1303" s="5" t="s">
        <v>10</v>
      </c>
      <c r="C1303" s="4">
        <v>33.200000000000003</v>
      </c>
      <c r="D1303" s="4">
        <v>0</v>
      </c>
      <c r="E1303" s="5" t="s">
        <v>8</v>
      </c>
      <c r="F1303" s="5" t="s">
        <v>13</v>
      </c>
      <c r="G1303" s="4">
        <v>2207.6999999999998</v>
      </c>
      <c r="H1303">
        <f t="shared" si="20"/>
        <v>7825.2524324324313</v>
      </c>
    </row>
    <row r="1304" spans="1:8">
      <c r="A1304" s="4">
        <v>18</v>
      </c>
      <c r="B1304" s="5" t="s">
        <v>7</v>
      </c>
      <c r="C1304" s="4">
        <v>33.5</v>
      </c>
      <c r="D1304" s="4">
        <v>0</v>
      </c>
      <c r="E1304" s="5" t="s">
        <v>11</v>
      </c>
      <c r="F1304" s="5" t="s">
        <v>13</v>
      </c>
      <c r="G1304" s="4">
        <v>34617.839999999997</v>
      </c>
      <c r="H1304">
        <f t="shared" si="20"/>
        <v>7981.2955555555545</v>
      </c>
    </row>
    <row r="1305" spans="1:8">
      <c r="A1305" s="4">
        <v>18</v>
      </c>
      <c r="B1305" s="5" t="s">
        <v>7</v>
      </c>
      <c r="C1305" s="4">
        <v>28.5</v>
      </c>
      <c r="D1305" s="4">
        <v>0</v>
      </c>
      <c r="E1305" s="5" t="s">
        <v>8</v>
      </c>
      <c r="F1305" s="5" t="s">
        <v>13</v>
      </c>
      <c r="G1305" s="4">
        <v>1712.23</v>
      </c>
      <c r="H1305">
        <f t="shared" si="20"/>
        <v>7220.2514285714278</v>
      </c>
    </row>
    <row r="1306" spans="1:8">
      <c r="A1306" s="4">
        <v>18</v>
      </c>
      <c r="B1306" s="5" t="s">
        <v>7</v>
      </c>
      <c r="C1306" s="4">
        <v>33.700000000000003</v>
      </c>
      <c r="D1306" s="4">
        <v>0</v>
      </c>
      <c r="E1306" s="5" t="s">
        <v>8</v>
      </c>
      <c r="F1306" s="5" t="s">
        <v>14</v>
      </c>
      <c r="G1306" s="4">
        <v>1136.4000000000001</v>
      </c>
      <c r="H1306">
        <f t="shared" si="20"/>
        <v>7382.2520588235275</v>
      </c>
    </row>
    <row r="1307" spans="1:8">
      <c r="A1307" s="4">
        <v>18</v>
      </c>
      <c r="B1307" s="5" t="s">
        <v>7</v>
      </c>
      <c r="C1307" s="4">
        <v>35.200000000000003</v>
      </c>
      <c r="D1307" s="4">
        <v>1</v>
      </c>
      <c r="E1307" s="5" t="s">
        <v>8</v>
      </c>
      <c r="F1307" s="5" t="s">
        <v>14</v>
      </c>
      <c r="G1307" s="4">
        <v>1727.54</v>
      </c>
      <c r="H1307">
        <f t="shared" si="20"/>
        <v>7571.5203030303019</v>
      </c>
    </row>
    <row r="1308" spans="1:8">
      <c r="A1308" s="4">
        <v>18</v>
      </c>
      <c r="B1308" s="5" t="s">
        <v>10</v>
      </c>
      <c r="C1308" s="4">
        <v>40.299999999999997</v>
      </c>
      <c r="D1308" s="4">
        <v>0</v>
      </c>
      <c r="E1308" s="5" t="s">
        <v>8</v>
      </c>
      <c r="F1308" s="5" t="s">
        <v>13</v>
      </c>
      <c r="G1308" s="4">
        <v>2217.6</v>
      </c>
      <c r="H1308">
        <f t="shared" si="20"/>
        <v>7754.1446874999983</v>
      </c>
    </row>
    <row r="1309" spans="1:8">
      <c r="A1309" s="4">
        <v>18</v>
      </c>
      <c r="B1309" s="5" t="s">
        <v>7</v>
      </c>
      <c r="C1309" s="4">
        <v>38.200000000000003</v>
      </c>
      <c r="D1309" s="4">
        <v>0</v>
      </c>
      <c r="E1309" s="5" t="s">
        <v>11</v>
      </c>
      <c r="F1309" s="5" t="s">
        <v>14</v>
      </c>
      <c r="G1309" s="4">
        <v>36307.800000000003</v>
      </c>
      <c r="H1309">
        <f t="shared" si="20"/>
        <v>7932.7429032258042</v>
      </c>
    </row>
    <row r="1310" spans="1:8">
      <c r="A1310" s="4">
        <v>18</v>
      </c>
      <c r="B1310" s="5" t="s">
        <v>7</v>
      </c>
      <c r="C1310" s="4">
        <v>41.1</v>
      </c>
      <c r="D1310" s="4">
        <v>0</v>
      </c>
      <c r="E1310" s="5" t="s">
        <v>8</v>
      </c>
      <c r="F1310" s="5" t="s">
        <v>14</v>
      </c>
      <c r="G1310" s="4">
        <v>1146.8</v>
      </c>
      <c r="H1310">
        <f t="shared" si="20"/>
        <v>6986.9076666666651</v>
      </c>
    </row>
    <row r="1311" spans="1:8">
      <c r="A1311" s="4">
        <v>18</v>
      </c>
      <c r="B1311" s="5" t="s">
        <v>10</v>
      </c>
      <c r="C1311" s="4">
        <v>42.2</v>
      </c>
      <c r="D1311" s="4">
        <v>0</v>
      </c>
      <c r="E1311" s="5" t="s">
        <v>11</v>
      </c>
      <c r="F1311" s="5" t="s">
        <v>14</v>
      </c>
      <c r="G1311" s="4">
        <v>38792.69</v>
      </c>
      <c r="H1311">
        <f t="shared" si="20"/>
        <v>7188.2906896551713</v>
      </c>
    </row>
    <row r="1312" spans="1:8">
      <c r="A1312" s="4">
        <v>18</v>
      </c>
      <c r="B1312" s="5" t="s">
        <v>7</v>
      </c>
      <c r="C1312" s="4">
        <v>30.1</v>
      </c>
      <c r="D1312" s="4">
        <v>0</v>
      </c>
      <c r="E1312" s="5" t="s">
        <v>8</v>
      </c>
      <c r="F1312" s="5" t="s">
        <v>14</v>
      </c>
      <c r="G1312" s="4">
        <v>1131.51</v>
      </c>
      <c r="H1312">
        <f t="shared" si="20"/>
        <v>6059.5621428571421</v>
      </c>
    </row>
    <row r="1313" spans="1:8">
      <c r="A1313" s="4">
        <v>18</v>
      </c>
      <c r="B1313" s="5" t="s">
        <v>10</v>
      </c>
      <c r="C1313" s="4">
        <v>31.1</v>
      </c>
      <c r="D1313" s="4">
        <v>0</v>
      </c>
      <c r="E1313" s="5" t="s">
        <v>8</v>
      </c>
      <c r="F1313" s="5" t="s">
        <v>14</v>
      </c>
      <c r="G1313" s="4">
        <v>1621.88</v>
      </c>
      <c r="H1313">
        <f t="shared" si="20"/>
        <v>6242.0825925925919</v>
      </c>
    </row>
    <row r="1314" spans="1:8">
      <c r="A1314" s="4">
        <v>18</v>
      </c>
      <c r="B1314" s="5" t="s">
        <v>7</v>
      </c>
      <c r="C1314" s="4">
        <v>37.299999999999997</v>
      </c>
      <c r="D1314" s="4">
        <v>0</v>
      </c>
      <c r="E1314" s="5" t="s">
        <v>8</v>
      </c>
      <c r="F1314" s="5" t="s">
        <v>14</v>
      </c>
      <c r="G1314" s="4">
        <v>1141.45</v>
      </c>
      <c r="H1314">
        <f t="shared" si="20"/>
        <v>6419.7826923076918</v>
      </c>
    </row>
    <row r="1315" spans="1:8">
      <c r="A1315" s="4">
        <v>18</v>
      </c>
      <c r="B1315" s="5" t="s">
        <v>10</v>
      </c>
      <c r="C1315" s="4">
        <v>40.299999999999997</v>
      </c>
      <c r="D1315" s="4">
        <v>0</v>
      </c>
      <c r="E1315" s="5" t="s">
        <v>8</v>
      </c>
      <c r="F1315" s="5" t="s">
        <v>14</v>
      </c>
      <c r="G1315" s="4">
        <v>1634.57</v>
      </c>
      <c r="H1315">
        <f t="shared" si="20"/>
        <v>6630.9159999999983</v>
      </c>
    </row>
    <row r="1316" spans="1:8">
      <c r="A1316" s="4">
        <v>18</v>
      </c>
      <c r="B1316" s="5" t="s">
        <v>7</v>
      </c>
      <c r="C1316" s="4">
        <v>31.7</v>
      </c>
      <c r="D1316" s="4">
        <v>0</v>
      </c>
      <c r="E1316" s="5" t="s">
        <v>11</v>
      </c>
      <c r="F1316" s="5" t="s">
        <v>13</v>
      </c>
      <c r="G1316" s="4">
        <v>33732.69</v>
      </c>
      <c r="H1316">
        <f t="shared" si="20"/>
        <v>6839.097083333334</v>
      </c>
    </row>
    <row r="1317" spans="1:8">
      <c r="A1317" s="4">
        <v>18</v>
      </c>
      <c r="B1317" s="5" t="s">
        <v>7</v>
      </c>
      <c r="C1317" s="4">
        <v>26.2</v>
      </c>
      <c r="D1317" s="4">
        <v>2</v>
      </c>
      <c r="E1317" s="5" t="s">
        <v>8</v>
      </c>
      <c r="F1317" s="5" t="s">
        <v>14</v>
      </c>
      <c r="G1317" s="4">
        <v>2304</v>
      </c>
      <c r="H1317">
        <f t="shared" si="20"/>
        <v>5669.8104347826093</v>
      </c>
    </row>
    <row r="1318" spans="1:8">
      <c r="A1318" s="4">
        <v>18</v>
      </c>
      <c r="B1318" s="5" t="s">
        <v>7</v>
      </c>
      <c r="C1318" s="4">
        <v>23.2</v>
      </c>
      <c r="D1318" s="4">
        <v>0</v>
      </c>
      <c r="E1318" s="5" t="s">
        <v>8</v>
      </c>
      <c r="F1318" s="5" t="s">
        <v>14</v>
      </c>
      <c r="G1318" s="4">
        <v>1121.8699999999999</v>
      </c>
      <c r="H1318">
        <f t="shared" si="20"/>
        <v>5822.8018181818188</v>
      </c>
    </row>
    <row r="1319" spans="1:8">
      <c r="A1319" s="4">
        <v>18</v>
      </c>
      <c r="B1319" s="5" t="s">
        <v>10</v>
      </c>
      <c r="C1319" s="4">
        <v>40.200000000000003</v>
      </c>
      <c r="D1319" s="4">
        <v>0</v>
      </c>
      <c r="E1319" s="5" t="s">
        <v>8</v>
      </c>
      <c r="F1319" s="5" t="s">
        <v>13</v>
      </c>
      <c r="G1319" s="4">
        <v>2217.4699999999998</v>
      </c>
      <c r="H1319">
        <f t="shared" si="20"/>
        <v>6046.6557142857155</v>
      </c>
    </row>
    <row r="1320" spans="1:8">
      <c r="A1320" s="4">
        <v>18</v>
      </c>
      <c r="B1320" s="5" t="s">
        <v>7</v>
      </c>
      <c r="C1320" s="4">
        <v>23.3</v>
      </c>
      <c r="D1320" s="4">
        <v>1</v>
      </c>
      <c r="E1320" s="5" t="s">
        <v>8</v>
      </c>
      <c r="F1320" s="5" t="s">
        <v>14</v>
      </c>
      <c r="G1320" s="4">
        <v>1711.03</v>
      </c>
      <c r="H1320">
        <f t="shared" si="20"/>
        <v>6238.1150000000007</v>
      </c>
    </row>
    <row r="1321" spans="1:8">
      <c r="A1321" s="4">
        <v>18</v>
      </c>
      <c r="B1321" s="5" t="s">
        <v>7</v>
      </c>
      <c r="C1321" s="4">
        <v>21.6</v>
      </c>
      <c r="D1321" s="4">
        <v>0</v>
      </c>
      <c r="E1321" s="5" t="s">
        <v>11</v>
      </c>
      <c r="F1321" s="5" t="s">
        <v>13</v>
      </c>
      <c r="G1321" s="4">
        <v>13747.87</v>
      </c>
      <c r="H1321">
        <f t="shared" si="20"/>
        <v>6476.3826315789483</v>
      </c>
    </row>
    <row r="1322" spans="1:8">
      <c r="A1322" s="4">
        <v>18</v>
      </c>
      <c r="B1322" s="5" t="s">
        <v>7</v>
      </c>
      <c r="C1322" s="4">
        <v>23.1</v>
      </c>
      <c r="D1322" s="4">
        <v>0</v>
      </c>
      <c r="E1322" s="5" t="s">
        <v>8</v>
      </c>
      <c r="F1322" s="5" t="s">
        <v>13</v>
      </c>
      <c r="G1322" s="4">
        <v>1704.7</v>
      </c>
      <c r="H1322">
        <f t="shared" si="20"/>
        <v>6072.4111111111124</v>
      </c>
    </row>
    <row r="1323" spans="1:8">
      <c r="A1323" s="4">
        <v>18</v>
      </c>
      <c r="B1323" s="5" t="s">
        <v>7</v>
      </c>
      <c r="C1323" s="4">
        <v>21.8</v>
      </c>
      <c r="D1323" s="4">
        <v>2</v>
      </c>
      <c r="E1323" s="5" t="s">
        <v>8</v>
      </c>
      <c r="F1323" s="5" t="s">
        <v>14</v>
      </c>
      <c r="G1323" s="4">
        <v>11884.05</v>
      </c>
      <c r="H1323">
        <f t="shared" si="20"/>
        <v>6329.3352941176481</v>
      </c>
    </row>
    <row r="1324" spans="1:8">
      <c r="A1324" s="4">
        <v>18</v>
      </c>
      <c r="B1324" s="5" t="s">
        <v>10</v>
      </c>
      <c r="C1324" s="4">
        <v>31.4</v>
      </c>
      <c r="D1324" s="4">
        <v>4</v>
      </c>
      <c r="E1324" s="5" t="s">
        <v>8</v>
      </c>
      <c r="F1324" s="5" t="s">
        <v>13</v>
      </c>
      <c r="G1324" s="4">
        <v>4561.1899999999996</v>
      </c>
      <c r="H1324">
        <f t="shared" si="20"/>
        <v>5982.1656249999996</v>
      </c>
    </row>
    <row r="1325" spans="1:8">
      <c r="A1325" s="4">
        <v>18</v>
      </c>
      <c r="B1325" s="5" t="s">
        <v>10</v>
      </c>
      <c r="C1325" s="4">
        <v>30.3</v>
      </c>
      <c r="D1325" s="4">
        <v>0</v>
      </c>
      <c r="E1325" s="5" t="s">
        <v>8</v>
      </c>
      <c r="F1325" s="5" t="s">
        <v>13</v>
      </c>
      <c r="G1325" s="4">
        <v>2203.7399999999998</v>
      </c>
      <c r="H1325">
        <f t="shared" si="20"/>
        <v>6076.8973333333324</v>
      </c>
    </row>
    <row r="1326" spans="1:8">
      <c r="A1326" s="4">
        <v>18</v>
      </c>
      <c r="B1326" s="5" t="s">
        <v>10</v>
      </c>
      <c r="C1326" s="4">
        <v>28.2</v>
      </c>
      <c r="D1326" s="4">
        <v>0</v>
      </c>
      <c r="E1326" s="5" t="s">
        <v>8</v>
      </c>
      <c r="F1326" s="5" t="s">
        <v>13</v>
      </c>
      <c r="G1326" s="4">
        <v>2200.83</v>
      </c>
      <c r="H1326">
        <f t="shared" si="20"/>
        <v>6353.5514285714289</v>
      </c>
    </row>
    <row r="1327" spans="1:8">
      <c r="A1327" s="4">
        <v>18</v>
      </c>
      <c r="B1327" s="5" t="s">
        <v>7</v>
      </c>
      <c r="C1327" s="4">
        <v>27.4</v>
      </c>
      <c r="D1327" s="4">
        <v>1</v>
      </c>
      <c r="E1327" s="5" t="s">
        <v>11</v>
      </c>
      <c r="F1327" s="5" t="s">
        <v>13</v>
      </c>
      <c r="G1327" s="4">
        <v>17178.68</v>
      </c>
      <c r="H1327">
        <f t="shared" si="20"/>
        <v>6672.9915384615397</v>
      </c>
    </row>
    <row r="1328" spans="1:8">
      <c r="A1328" s="4">
        <v>18</v>
      </c>
      <c r="B1328" s="5" t="s">
        <v>10</v>
      </c>
      <c r="C1328" s="4">
        <v>27.3</v>
      </c>
      <c r="D1328" s="4">
        <v>3</v>
      </c>
      <c r="E1328" s="5" t="s">
        <v>11</v>
      </c>
      <c r="F1328" s="5" t="s">
        <v>14</v>
      </c>
      <c r="G1328" s="4">
        <v>18223.45</v>
      </c>
      <c r="H1328">
        <f t="shared" si="20"/>
        <v>5797.5175000000008</v>
      </c>
    </row>
    <row r="1329" spans="1:8">
      <c r="A1329" s="4">
        <v>18</v>
      </c>
      <c r="B1329" s="5" t="s">
        <v>7</v>
      </c>
      <c r="C1329" s="4">
        <v>21.5</v>
      </c>
      <c r="D1329" s="4">
        <v>0</v>
      </c>
      <c r="E1329" s="5" t="s">
        <v>8</v>
      </c>
      <c r="F1329" s="5" t="s">
        <v>13</v>
      </c>
      <c r="G1329" s="4">
        <v>1702.46</v>
      </c>
      <c r="H1329">
        <f t="shared" si="20"/>
        <v>4667.8872727272737</v>
      </c>
    </row>
    <row r="1330" spans="1:8">
      <c r="A1330" s="4">
        <v>18</v>
      </c>
      <c r="B1330" s="5" t="s">
        <v>7</v>
      </c>
      <c r="C1330" s="4">
        <v>39.1</v>
      </c>
      <c r="D1330" s="4">
        <v>0</v>
      </c>
      <c r="E1330" s="5" t="s">
        <v>8</v>
      </c>
      <c r="F1330" s="5" t="s">
        <v>13</v>
      </c>
      <c r="G1330" s="4">
        <v>12890.06</v>
      </c>
      <c r="H1330">
        <f t="shared" si="20"/>
        <v>4964.43</v>
      </c>
    </row>
    <row r="1331" spans="1:8">
      <c r="A1331" s="4">
        <v>18</v>
      </c>
      <c r="B1331" s="5" t="s">
        <v>7</v>
      </c>
      <c r="C1331" s="4">
        <v>33.299999999999997</v>
      </c>
      <c r="D1331" s="4">
        <v>0</v>
      </c>
      <c r="E1331" s="5" t="s">
        <v>8</v>
      </c>
      <c r="F1331" s="5" t="s">
        <v>14</v>
      </c>
      <c r="G1331" s="4">
        <v>1135.94</v>
      </c>
      <c r="H1331">
        <f t="shared" si="20"/>
        <v>4083.8044444444449</v>
      </c>
    </row>
    <row r="1332" spans="1:8">
      <c r="A1332" s="4">
        <v>18</v>
      </c>
      <c r="B1332" s="5" t="s">
        <v>10</v>
      </c>
      <c r="C1332" s="4">
        <v>39.799999999999997</v>
      </c>
      <c r="D1332" s="4">
        <v>0</v>
      </c>
      <c r="E1332" s="5" t="s">
        <v>8</v>
      </c>
      <c r="F1332" s="5" t="s">
        <v>14</v>
      </c>
      <c r="G1332" s="4">
        <v>1633.96</v>
      </c>
      <c r="H1332">
        <f t="shared" si="20"/>
        <v>4452.2875000000004</v>
      </c>
    </row>
    <row r="1333" spans="1:8">
      <c r="A1333" s="4">
        <v>18</v>
      </c>
      <c r="B1333" s="5" t="s">
        <v>10</v>
      </c>
      <c r="C1333" s="4">
        <v>21.7</v>
      </c>
      <c r="D1333" s="4">
        <v>0</v>
      </c>
      <c r="E1333" s="5" t="s">
        <v>11</v>
      </c>
      <c r="F1333" s="5" t="s">
        <v>13</v>
      </c>
      <c r="G1333" s="4">
        <v>14283.46</v>
      </c>
      <c r="H1333">
        <f t="shared" si="20"/>
        <v>4854.9057142857137</v>
      </c>
    </row>
    <row r="1334" spans="1:8">
      <c r="A1334" s="4">
        <v>18</v>
      </c>
      <c r="B1334" s="5" t="s">
        <v>7</v>
      </c>
      <c r="C1334" s="4">
        <v>30</v>
      </c>
      <c r="D1334" s="4">
        <v>1</v>
      </c>
      <c r="E1334" s="5" t="s">
        <v>8</v>
      </c>
      <c r="F1334" s="5" t="s">
        <v>14</v>
      </c>
      <c r="G1334" s="4">
        <v>1720.35</v>
      </c>
      <c r="H1334">
        <f t="shared" si="20"/>
        <v>3283.4799999999996</v>
      </c>
    </row>
    <row r="1335" spans="1:8">
      <c r="A1335" s="4">
        <v>18</v>
      </c>
      <c r="B1335" s="5" t="s">
        <v>7</v>
      </c>
      <c r="C1335" s="4">
        <v>26.1</v>
      </c>
      <c r="D1335" s="4">
        <v>0</v>
      </c>
      <c r="E1335" s="5" t="s">
        <v>8</v>
      </c>
      <c r="F1335" s="5" t="s">
        <v>13</v>
      </c>
      <c r="G1335" s="4">
        <v>1708.93</v>
      </c>
      <c r="H1335">
        <f t="shared" si="20"/>
        <v>3596.1059999999998</v>
      </c>
    </row>
    <row r="1336" spans="1:8">
      <c r="A1336" s="4">
        <v>18</v>
      </c>
      <c r="B1336" s="5" t="s">
        <v>7</v>
      </c>
      <c r="C1336" s="4">
        <v>28.3</v>
      </c>
      <c r="D1336" s="4">
        <v>1</v>
      </c>
      <c r="E1336" s="5" t="s">
        <v>8</v>
      </c>
      <c r="F1336" s="5" t="s">
        <v>13</v>
      </c>
      <c r="G1336" s="4">
        <v>11272.33</v>
      </c>
      <c r="H1336">
        <f t="shared" si="20"/>
        <v>4067.9</v>
      </c>
    </row>
    <row r="1337" spans="1:8">
      <c r="A1337" s="4">
        <v>18</v>
      </c>
      <c r="B1337" s="5" t="s">
        <v>7</v>
      </c>
      <c r="C1337" s="4">
        <v>53.1</v>
      </c>
      <c r="D1337" s="4">
        <v>0</v>
      </c>
      <c r="E1337" s="5" t="s">
        <v>8</v>
      </c>
      <c r="F1337" s="5" t="s">
        <v>14</v>
      </c>
      <c r="G1337" s="4">
        <v>1163.46</v>
      </c>
      <c r="H1337">
        <f t="shared" si="20"/>
        <v>1666.4233333333334</v>
      </c>
    </row>
    <row r="1338" spans="1:8">
      <c r="A1338" s="4">
        <v>18</v>
      </c>
      <c r="B1338" s="5" t="s">
        <v>10</v>
      </c>
      <c r="C1338" s="4">
        <v>31.9</v>
      </c>
      <c r="D1338" s="4">
        <v>0</v>
      </c>
      <c r="E1338" s="5" t="s">
        <v>8</v>
      </c>
      <c r="F1338" s="5" t="s">
        <v>13</v>
      </c>
      <c r="G1338" s="4">
        <v>2205.98</v>
      </c>
      <c r="H1338">
        <f t="shared" si="20"/>
        <v>1917.905</v>
      </c>
    </row>
    <row r="1339" spans="1:8">
      <c r="A1339" s="4">
        <v>18</v>
      </c>
      <c r="B1339" s="5" t="s">
        <v>10</v>
      </c>
      <c r="C1339" s="4">
        <v>36.9</v>
      </c>
      <c r="D1339" s="4">
        <v>0</v>
      </c>
      <c r="E1339" s="5" t="s">
        <v>8</v>
      </c>
      <c r="F1339" s="5" t="s">
        <v>14</v>
      </c>
      <c r="G1339" s="4">
        <v>1629.83</v>
      </c>
      <c r="H1339">
        <f t="shared" si="20"/>
        <v>1629.83</v>
      </c>
    </row>
  </sheetData>
  <conditionalFormatting sqref="H2:H1339">
    <cfRule type="cellIs" dxfId="1" priority="5" operator="greaterThan">
      <formula>$H$2</formula>
    </cfRule>
    <cfRule type="dataBar" priority="4">
      <dataBar>
        <cfvo type="min" val="0"/>
        <cfvo type="max" val="0"/>
        <color rgb="FF638EC6"/>
      </dataBar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1" operator="greaterThan">
      <formula>"$H$1"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5" sqref="C5"/>
    </sheetView>
  </sheetViews>
  <sheetFormatPr defaultRowHeight="14.5"/>
  <sheetData>
    <row r="1" spans="1:2">
      <c r="A1" s="33" t="str">
        <f>Assess</f>
        <v>Assess</v>
      </c>
      <c r="B1" s="31">
        <f>Assess</f>
        <v>407</v>
      </c>
    </row>
    <row r="2" spans="1:2">
      <c r="A2" s="33" t="str">
        <f>Deliver</f>
        <v>Deliver</v>
      </c>
      <c r="B2" s="31">
        <f>Deliver</f>
        <v>190</v>
      </c>
    </row>
    <row r="3" spans="1:2">
      <c r="A3" s="33" t="str">
        <f>Install</f>
        <v>Install</v>
      </c>
      <c r="B3" s="31">
        <f>Install</f>
        <v>63</v>
      </c>
    </row>
    <row r="4" spans="1:2">
      <c r="A4" s="33" t="str">
        <f>Repair</f>
        <v>Repair</v>
      </c>
      <c r="B4" s="31">
        <f>Repair</f>
        <v>86</v>
      </c>
    </row>
    <row r="5" spans="1:2">
      <c r="A5" s="33" t="str">
        <f>Replace</f>
        <v>Replace</v>
      </c>
      <c r="B5" s="31">
        <f>Replace</f>
        <v>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002"/>
  <sheetViews>
    <sheetView workbookViewId="0">
      <selection activeCell="B2" sqref="B2"/>
    </sheetView>
  </sheetViews>
  <sheetFormatPr defaultRowHeight="14.5"/>
  <cols>
    <col min="1" max="1" width="13.1796875" customWidth="1"/>
    <col min="2" max="2" width="24.1796875" customWidth="1"/>
    <col min="6" max="6" width="13.1796875" customWidth="1"/>
    <col min="7" max="7" width="13.7265625" customWidth="1"/>
    <col min="14" max="14" width="12.90625" customWidth="1"/>
    <col min="15" max="15" width="12" customWidth="1"/>
  </cols>
  <sheetData>
    <row r="1" spans="1:15" ht="29.5" thickBot="1">
      <c r="A1" s="14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31</v>
      </c>
      <c r="H1" s="15" t="s">
        <v>32</v>
      </c>
      <c r="I1" s="15" t="s">
        <v>33</v>
      </c>
      <c r="J1" s="15" t="s">
        <v>34</v>
      </c>
      <c r="K1" s="15" t="s">
        <v>35</v>
      </c>
      <c r="L1" s="15" t="s">
        <v>36</v>
      </c>
      <c r="M1" s="15" t="s">
        <v>37</v>
      </c>
      <c r="N1" s="15" t="s">
        <v>38</v>
      </c>
      <c r="O1" s="15" t="s">
        <v>39</v>
      </c>
    </row>
    <row r="2" spans="1:15" ht="15" thickBot="1">
      <c r="A2" s="16" t="s">
        <v>40</v>
      </c>
      <c r="B2" s="17" t="s">
        <v>41</v>
      </c>
      <c r="C2" s="17" t="s">
        <v>42</v>
      </c>
      <c r="D2" s="17" t="s">
        <v>43</v>
      </c>
      <c r="E2" s="18"/>
      <c r="F2" s="19">
        <v>44075</v>
      </c>
      <c r="G2" s="19">
        <v>44089</v>
      </c>
      <c r="H2" s="20">
        <v>2</v>
      </c>
      <c r="I2" s="20">
        <v>140</v>
      </c>
      <c r="J2" s="18"/>
      <c r="K2" s="18"/>
      <c r="L2" s="20">
        <v>0.5</v>
      </c>
      <c r="M2" s="21">
        <v>360</v>
      </c>
      <c r="N2" s="21">
        <v>360</v>
      </c>
      <c r="O2" s="17" t="s">
        <v>44</v>
      </c>
    </row>
    <row r="3" spans="1:15" ht="15" thickBot="1">
      <c r="A3" s="16" t="s">
        <v>45</v>
      </c>
      <c r="B3" s="17" t="s">
        <v>46</v>
      </c>
      <c r="C3" s="17" t="s">
        <v>47</v>
      </c>
      <c r="D3" s="17" t="s">
        <v>48</v>
      </c>
      <c r="E3" s="18"/>
      <c r="F3" s="19">
        <v>44075</v>
      </c>
      <c r="G3" s="19">
        <v>44078</v>
      </c>
      <c r="H3" s="20">
        <v>1</v>
      </c>
      <c r="I3" s="20">
        <v>80</v>
      </c>
      <c r="J3" s="18"/>
      <c r="K3" s="18"/>
      <c r="L3" s="20">
        <v>0.5</v>
      </c>
      <c r="M3" s="21">
        <v>90.04</v>
      </c>
      <c r="N3" s="21">
        <v>90.04</v>
      </c>
      <c r="O3" s="17" t="s">
        <v>44</v>
      </c>
    </row>
    <row r="4" spans="1:15" ht="15" thickBot="1">
      <c r="A4" s="16" t="s">
        <v>49</v>
      </c>
      <c r="B4" s="17" t="s">
        <v>50</v>
      </c>
      <c r="C4" s="20">
        <v>0</v>
      </c>
      <c r="D4" s="17" t="s">
        <v>51</v>
      </c>
      <c r="E4" s="18"/>
      <c r="F4" s="19">
        <v>44075</v>
      </c>
      <c r="G4" s="19">
        <v>44091</v>
      </c>
      <c r="H4" s="20">
        <v>1</v>
      </c>
      <c r="I4" s="20">
        <v>80</v>
      </c>
      <c r="J4" s="18"/>
      <c r="K4" s="18"/>
      <c r="L4" s="20">
        <v>0.25</v>
      </c>
      <c r="M4" s="21">
        <v>120</v>
      </c>
      <c r="N4" s="21">
        <v>120</v>
      </c>
      <c r="O4" s="17" t="s">
        <v>52</v>
      </c>
    </row>
    <row r="5" spans="1:15" ht="15" thickBot="1">
      <c r="A5" s="16" t="s">
        <v>53</v>
      </c>
      <c r="B5" s="17" t="s">
        <v>46</v>
      </c>
      <c r="C5" s="17" t="s">
        <v>47</v>
      </c>
      <c r="D5" s="17" t="s">
        <v>51</v>
      </c>
      <c r="E5" s="18"/>
      <c r="F5" s="19">
        <v>44075</v>
      </c>
      <c r="G5" s="19">
        <v>44091</v>
      </c>
      <c r="H5" s="20">
        <v>1</v>
      </c>
      <c r="I5" s="20">
        <v>80</v>
      </c>
      <c r="J5" s="18"/>
      <c r="K5" s="18"/>
      <c r="L5" s="20">
        <v>0.25</v>
      </c>
      <c r="M5" s="21">
        <v>16.25</v>
      </c>
      <c r="N5" s="21">
        <v>16.25</v>
      </c>
      <c r="O5" s="17" t="s">
        <v>44</v>
      </c>
    </row>
    <row r="6" spans="1:15" ht="15" thickBot="1">
      <c r="A6" s="16" t="s">
        <v>54</v>
      </c>
      <c r="B6" s="17" t="s">
        <v>55</v>
      </c>
      <c r="C6" s="17" t="s">
        <v>56</v>
      </c>
      <c r="D6" s="17" t="s">
        <v>51</v>
      </c>
      <c r="E6" s="17" t="s">
        <v>57</v>
      </c>
      <c r="F6" s="19">
        <v>44075</v>
      </c>
      <c r="G6" s="19">
        <v>44091</v>
      </c>
      <c r="H6" s="20">
        <v>1</v>
      </c>
      <c r="I6" s="20">
        <v>80</v>
      </c>
      <c r="J6" s="18"/>
      <c r="K6" s="18"/>
      <c r="L6" s="20">
        <v>0.25</v>
      </c>
      <c r="M6" s="21">
        <v>45.24</v>
      </c>
      <c r="N6" s="21">
        <v>45.24</v>
      </c>
      <c r="O6" s="17" t="s">
        <v>44</v>
      </c>
    </row>
    <row r="7" spans="1:15" ht="15" thickBot="1">
      <c r="A7" s="16" t="s">
        <v>58</v>
      </c>
      <c r="B7" s="17" t="s">
        <v>46</v>
      </c>
      <c r="C7" s="17" t="s">
        <v>47</v>
      </c>
      <c r="D7" s="17" t="s">
        <v>43</v>
      </c>
      <c r="E7" s="18"/>
      <c r="F7" s="19">
        <v>44075</v>
      </c>
      <c r="G7" s="19">
        <v>44089</v>
      </c>
      <c r="H7" s="20">
        <v>1</v>
      </c>
      <c r="I7" s="20">
        <v>80</v>
      </c>
      <c r="J7" s="18"/>
      <c r="K7" s="18"/>
      <c r="L7" s="20">
        <v>0.25</v>
      </c>
      <c r="M7" s="21">
        <v>97.63</v>
      </c>
      <c r="N7" s="21">
        <v>97.63</v>
      </c>
      <c r="O7" s="17" t="s">
        <v>44</v>
      </c>
    </row>
    <row r="8" spans="1:15" ht="15" thickBot="1">
      <c r="A8" s="16" t="s">
        <v>59</v>
      </c>
      <c r="B8" s="17" t="s">
        <v>50</v>
      </c>
      <c r="C8" s="17" t="s">
        <v>56</v>
      </c>
      <c r="D8" s="17" t="s">
        <v>43</v>
      </c>
      <c r="E8" s="18"/>
      <c r="F8" s="19">
        <v>44076</v>
      </c>
      <c r="G8" s="19">
        <v>44090</v>
      </c>
      <c r="H8" s="20">
        <v>2</v>
      </c>
      <c r="I8" s="20">
        <v>140</v>
      </c>
      <c r="J8" s="18"/>
      <c r="K8" s="18"/>
      <c r="L8" s="20">
        <v>0.25</v>
      </c>
      <c r="M8" s="21">
        <v>29.13</v>
      </c>
      <c r="N8" s="21">
        <v>29.13</v>
      </c>
      <c r="O8" s="17" t="s">
        <v>44</v>
      </c>
    </row>
    <row r="9" spans="1:15" ht="15" thickBot="1">
      <c r="A9" s="16" t="s">
        <v>60</v>
      </c>
      <c r="B9" s="17" t="s">
        <v>46</v>
      </c>
      <c r="C9" s="17" t="s">
        <v>47</v>
      </c>
      <c r="D9" s="17" t="s">
        <v>48</v>
      </c>
      <c r="E9" s="18"/>
      <c r="F9" s="19">
        <v>44076</v>
      </c>
      <c r="G9" s="19">
        <v>44106</v>
      </c>
      <c r="H9" s="20">
        <v>1</v>
      </c>
      <c r="I9" s="20">
        <v>80</v>
      </c>
      <c r="J9" s="18"/>
      <c r="K9" s="18"/>
      <c r="L9" s="20">
        <v>0.75</v>
      </c>
      <c r="M9" s="21">
        <v>35.1</v>
      </c>
      <c r="N9" s="21">
        <v>35.1</v>
      </c>
      <c r="O9" s="17" t="s">
        <v>44</v>
      </c>
    </row>
    <row r="10" spans="1:15" ht="15" thickBot="1">
      <c r="A10" s="16" t="s">
        <v>61</v>
      </c>
      <c r="B10" s="17" t="s">
        <v>55</v>
      </c>
      <c r="C10" s="17" t="s">
        <v>62</v>
      </c>
      <c r="D10" s="17" t="s">
        <v>51</v>
      </c>
      <c r="E10" s="18"/>
      <c r="F10" s="19">
        <v>44076</v>
      </c>
      <c r="G10" s="19">
        <v>44105</v>
      </c>
      <c r="H10" s="20">
        <v>1</v>
      </c>
      <c r="I10" s="20">
        <v>80</v>
      </c>
      <c r="J10" s="18"/>
      <c r="K10" s="18"/>
      <c r="L10" s="20">
        <v>0.25</v>
      </c>
      <c r="M10" s="21">
        <v>76.7</v>
      </c>
      <c r="N10" s="21">
        <v>76.7</v>
      </c>
      <c r="O10" s="17" t="s">
        <v>63</v>
      </c>
    </row>
    <row r="11" spans="1:15" ht="15" thickBot="1">
      <c r="A11" s="16" t="s">
        <v>64</v>
      </c>
      <c r="B11" s="17" t="s">
        <v>50</v>
      </c>
      <c r="C11" s="17" t="s">
        <v>42</v>
      </c>
      <c r="D11" s="17" t="s">
        <v>65</v>
      </c>
      <c r="E11" s="17" t="s">
        <v>57</v>
      </c>
      <c r="F11" s="19">
        <v>44076</v>
      </c>
      <c r="G11" s="19">
        <v>44110</v>
      </c>
      <c r="H11" s="20">
        <v>1</v>
      </c>
      <c r="I11" s="20">
        <v>80</v>
      </c>
      <c r="J11" s="18"/>
      <c r="K11" s="18"/>
      <c r="L11" s="20">
        <v>1.5</v>
      </c>
      <c r="M11" s="21">
        <v>374.08</v>
      </c>
      <c r="N11" s="21">
        <v>374.08</v>
      </c>
      <c r="O11" s="17" t="s">
        <v>63</v>
      </c>
    </row>
    <row r="12" spans="1:15" ht="15" thickBot="1">
      <c r="A12" s="16" t="s">
        <v>66</v>
      </c>
      <c r="B12" s="17" t="s">
        <v>67</v>
      </c>
      <c r="C12" s="17" t="s">
        <v>62</v>
      </c>
      <c r="D12" s="17" t="s">
        <v>48</v>
      </c>
      <c r="E12" s="18"/>
      <c r="F12" s="19">
        <v>44076</v>
      </c>
      <c r="G12" s="19">
        <v>44173</v>
      </c>
      <c r="H12" s="20">
        <v>2</v>
      </c>
      <c r="I12" s="20">
        <v>140</v>
      </c>
      <c r="J12" s="18"/>
      <c r="K12" s="18"/>
      <c r="L12" s="20">
        <v>4.75</v>
      </c>
      <c r="M12" s="21">
        <v>832.16</v>
      </c>
      <c r="N12" s="21">
        <v>832.16</v>
      </c>
      <c r="O12" s="17" t="s">
        <v>44</v>
      </c>
    </row>
    <row r="13" spans="1:15" ht="15" thickBot="1">
      <c r="A13" s="16" t="s">
        <v>68</v>
      </c>
      <c r="B13" s="17" t="s">
        <v>46</v>
      </c>
      <c r="C13" s="17" t="s">
        <v>47</v>
      </c>
      <c r="D13" s="17" t="s">
        <v>51</v>
      </c>
      <c r="E13" s="17" t="s">
        <v>57</v>
      </c>
      <c r="F13" s="19">
        <v>44077</v>
      </c>
      <c r="G13" s="19">
        <v>44097</v>
      </c>
      <c r="H13" s="20">
        <v>1</v>
      </c>
      <c r="I13" s="20">
        <v>80</v>
      </c>
      <c r="J13" s="18"/>
      <c r="K13" s="18"/>
      <c r="L13" s="20">
        <v>0.25</v>
      </c>
      <c r="M13" s="21">
        <v>70.209999999999994</v>
      </c>
      <c r="N13" s="21">
        <v>70.209999999999994</v>
      </c>
      <c r="O13" s="17" t="s">
        <v>44</v>
      </c>
    </row>
    <row r="14" spans="1:15" ht="15" thickBot="1">
      <c r="A14" s="16" t="s">
        <v>69</v>
      </c>
      <c r="B14" s="17" t="s">
        <v>67</v>
      </c>
      <c r="C14" s="17" t="s">
        <v>62</v>
      </c>
      <c r="D14" s="17" t="s">
        <v>43</v>
      </c>
      <c r="E14" s="18"/>
      <c r="F14" s="19">
        <v>44078</v>
      </c>
      <c r="G14" s="19">
        <v>44104</v>
      </c>
      <c r="H14" s="20">
        <v>1</v>
      </c>
      <c r="I14" s="20">
        <v>80</v>
      </c>
      <c r="J14" s="18"/>
      <c r="K14" s="18"/>
      <c r="L14" s="20">
        <v>0.5</v>
      </c>
      <c r="M14" s="21">
        <v>150</v>
      </c>
      <c r="N14" s="21">
        <v>150</v>
      </c>
      <c r="O14" s="17" t="s">
        <v>52</v>
      </c>
    </row>
    <row r="15" spans="1:15" ht="15" thickBot="1">
      <c r="A15" s="16" t="s">
        <v>70</v>
      </c>
      <c r="B15" s="17" t="s">
        <v>50</v>
      </c>
      <c r="C15" s="17" t="s">
        <v>71</v>
      </c>
      <c r="D15" s="17" t="s">
        <v>43</v>
      </c>
      <c r="E15" s="18"/>
      <c r="F15" s="19">
        <v>44078</v>
      </c>
      <c r="G15" s="19">
        <v>44128</v>
      </c>
      <c r="H15" s="20">
        <v>2</v>
      </c>
      <c r="I15" s="20">
        <v>140</v>
      </c>
      <c r="J15" s="18"/>
      <c r="K15" s="18"/>
      <c r="L15" s="20">
        <v>1.5</v>
      </c>
      <c r="M15" s="21">
        <v>275</v>
      </c>
      <c r="N15" s="21">
        <v>275</v>
      </c>
      <c r="O15" s="17" t="s">
        <v>63</v>
      </c>
    </row>
    <row r="16" spans="1:15" ht="15" thickBot="1">
      <c r="A16" s="16" t="s">
        <v>72</v>
      </c>
      <c r="B16" s="17" t="s">
        <v>55</v>
      </c>
      <c r="C16" s="17" t="s">
        <v>42</v>
      </c>
      <c r="D16" s="17" t="s">
        <v>48</v>
      </c>
      <c r="E16" s="17" t="s">
        <v>57</v>
      </c>
      <c r="F16" s="19">
        <v>44078</v>
      </c>
      <c r="G16" s="19">
        <v>44145</v>
      </c>
      <c r="H16" s="20">
        <v>1</v>
      </c>
      <c r="I16" s="20">
        <v>80</v>
      </c>
      <c r="J16" s="18"/>
      <c r="K16" s="18"/>
      <c r="L16" s="20">
        <v>0.75</v>
      </c>
      <c r="M16" s="21">
        <v>938</v>
      </c>
      <c r="N16" s="21">
        <v>938</v>
      </c>
      <c r="O16" s="17" t="s">
        <v>63</v>
      </c>
    </row>
    <row r="17" spans="1:15" ht="15" thickBot="1">
      <c r="A17" s="16" t="s">
        <v>73</v>
      </c>
      <c r="B17" s="17" t="s">
        <v>46</v>
      </c>
      <c r="C17" s="17" t="s">
        <v>47</v>
      </c>
      <c r="D17" s="17" t="s">
        <v>43</v>
      </c>
      <c r="E17" s="18"/>
      <c r="F17" s="19">
        <v>44079</v>
      </c>
      <c r="G17" s="19">
        <v>44095</v>
      </c>
      <c r="H17" s="20">
        <v>1</v>
      </c>
      <c r="I17" s="20">
        <v>80</v>
      </c>
      <c r="J17" s="18"/>
      <c r="K17" s="18"/>
      <c r="L17" s="20">
        <v>0.25</v>
      </c>
      <c r="M17" s="21">
        <v>61.25</v>
      </c>
      <c r="N17" s="21">
        <v>61.25</v>
      </c>
      <c r="O17" s="17" t="s">
        <v>44</v>
      </c>
    </row>
    <row r="18" spans="1:15" ht="15" thickBot="1">
      <c r="A18" s="16" t="s">
        <v>74</v>
      </c>
      <c r="B18" s="17" t="s">
        <v>67</v>
      </c>
      <c r="C18" s="17" t="s">
        <v>62</v>
      </c>
      <c r="D18" s="17" t="s">
        <v>43</v>
      </c>
      <c r="E18" s="18"/>
      <c r="F18" s="19">
        <v>44079</v>
      </c>
      <c r="G18" s="19">
        <v>44096</v>
      </c>
      <c r="H18" s="20">
        <v>1</v>
      </c>
      <c r="I18" s="20">
        <v>80</v>
      </c>
      <c r="J18" s="18"/>
      <c r="K18" s="18"/>
      <c r="L18" s="20">
        <v>1.5</v>
      </c>
      <c r="M18" s="21">
        <v>48</v>
      </c>
      <c r="N18" s="21">
        <v>48</v>
      </c>
      <c r="O18" s="17" t="s">
        <v>63</v>
      </c>
    </row>
    <row r="19" spans="1:15" ht="15" thickBot="1">
      <c r="A19" s="16" t="s">
        <v>75</v>
      </c>
      <c r="B19" s="17" t="s">
        <v>55</v>
      </c>
      <c r="C19" s="17" t="s">
        <v>62</v>
      </c>
      <c r="D19" s="17" t="s">
        <v>43</v>
      </c>
      <c r="E19" s="18"/>
      <c r="F19" s="19">
        <v>44081</v>
      </c>
      <c r="G19" s="19">
        <v>44084</v>
      </c>
      <c r="H19" s="20">
        <v>2</v>
      </c>
      <c r="I19" s="20">
        <v>140</v>
      </c>
      <c r="J19" s="18"/>
      <c r="K19" s="18"/>
      <c r="L19" s="20">
        <v>0.25</v>
      </c>
      <c r="M19" s="21">
        <v>204.28</v>
      </c>
      <c r="N19" s="21">
        <v>204.28</v>
      </c>
      <c r="O19" s="17" t="s">
        <v>44</v>
      </c>
    </row>
    <row r="20" spans="1:15" ht="15" thickBot="1">
      <c r="A20" s="16" t="s">
        <v>76</v>
      </c>
      <c r="B20" s="17" t="s">
        <v>55</v>
      </c>
      <c r="C20" s="17" t="s">
        <v>56</v>
      </c>
      <c r="D20" s="17" t="s">
        <v>48</v>
      </c>
      <c r="E20" s="18"/>
      <c r="F20" s="19">
        <v>44082</v>
      </c>
      <c r="G20" s="19">
        <v>44089</v>
      </c>
      <c r="H20" s="20">
        <v>2</v>
      </c>
      <c r="I20" s="20">
        <v>140</v>
      </c>
      <c r="J20" s="18"/>
      <c r="K20" s="18"/>
      <c r="L20" s="20">
        <v>0.5</v>
      </c>
      <c r="M20" s="21">
        <v>240</v>
      </c>
      <c r="N20" s="21">
        <v>240</v>
      </c>
      <c r="O20" s="17" t="s">
        <v>44</v>
      </c>
    </row>
    <row r="21" spans="1:15" ht="15" thickBot="1">
      <c r="A21" s="16" t="s">
        <v>77</v>
      </c>
      <c r="B21" s="17" t="s">
        <v>78</v>
      </c>
      <c r="C21" s="17" t="s">
        <v>42</v>
      </c>
      <c r="D21" s="17" t="s">
        <v>48</v>
      </c>
      <c r="E21" s="18"/>
      <c r="F21" s="19">
        <v>44082</v>
      </c>
      <c r="G21" s="19">
        <v>44091</v>
      </c>
      <c r="H21" s="20">
        <v>2</v>
      </c>
      <c r="I21" s="20">
        <v>140</v>
      </c>
      <c r="J21" s="18"/>
      <c r="K21" s="18"/>
      <c r="L21" s="20">
        <v>0.5</v>
      </c>
      <c r="M21" s="21">
        <v>120</v>
      </c>
      <c r="N21" s="21">
        <v>120</v>
      </c>
      <c r="O21" s="17" t="s">
        <v>44</v>
      </c>
    </row>
    <row r="22" spans="1:15" ht="15" thickBot="1">
      <c r="A22" s="16" t="s">
        <v>79</v>
      </c>
      <c r="B22" s="17" t="s">
        <v>50</v>
      </c>
      <c r="C22" s="17" t="s">
        <v>56</v>
      </c>
      <c r="D22" s="17" t="s">
        <v>65</v>
      </c>
      <c r="E22" s="18"/>
      <c r="F22" s="19">
        <v>44082</v>
      </c>
      <c r="G22" s="19">
        <v>44095</v>
      </c>
      <c r="H22" s="20">
        <v>1</v>
      </c>
      <c r="I22" s="20">
        <v>80</v>
      </c>
      <c r="J22" s="18"/>
      <c r="K22" s="18"/>
      <c r="L22" s="20">
        <v>1.75</v>
      </c>
      <c r="M22" s="21">
        <v>475</v>
      </c>
      <c r="N22" s="21">
        <v>475</v>
      </c>
      <c r="O22" s="17" t="s">
        <v>44</v>
      </c>
    </row>
    <row r="23" spans="1:15" ht="15" thickBot="1">
      <c r="A23" s="16" t="s">
        <v>80</v>
      </c>
      <c r="B23" s="17" t="s">
        <v>78</v>
      </c>
      <c r="C23" s="17" t="s">
        <v>42</v>
      </c>
      <c r="D23" s="17" t="s">
        <v>48</v>
      </c>
      <c r="E23" s="18"/>
      <c r="F23" s="19">
        <v>44082</v>
      </c>
      <c r="G23" s="19">
        <v>44096</v>
      </c>
      <c r="H23" s="20">
        <v>1</v>
      </c>
      <c r="I23" s="20">
        <v>80</v>
      </c>
      <c r="J23" s="18"/>
      <c r="K23" s="18"/>
      <c r="L23" s="20">
        <v>1.75</v>
      </c>
      <c r="M23" s="21">
        <v>341</v>
      </c>
      <c r="N23" s="21">
        <v>341</v>
      </c>
      <c r="O23" s="17" t="s">
        <v>63</v>
      </c>
    </row>
    <row r="24" spans="1:15" ht="15" thickBot="1">
      <c r="A24" s="16" t="s">
        <v>81</v>
      </c>
      <c r="B24" s="17" t="s">
        <v>55</v>
      </c>
      <c r="C24" s="17" t="s">
        <v>42</v>
      </c>
      <c r="D24" s="17" t="s">
        <v>43</v>
      </c>
      <c r="E24" s="18"/>
      <c r="F24" s="19">
        <v>44082</v>
      </c>
      <c r="G24" s="19">
        <v>44132</v>
      </c>
      <c r="H24" s="20">
        <v>1</v>
      </c>
      <c r="I24" s="20">
        <v>80</v>
      </c>
      <c r="J24" s="18"/>
      <c r="K24" s="18"/>
      <c r="L24" s="20">
        <v>0.75</v>
      </c>
      <c r="M24" s="21">
        <v>61.18</v>
      </c>
      <c r="N24" s="21">
        <v>61.18</v>
      </c>
      <c r="O24" s="17" t="s">
        <v>63</v>
      </c>
    </row>
    <row r="25" spans="1:15" ht="15" thickBot="1">
      <c r="A25" s="16" t="s">
        <v>82</v>
      </c>
      <c r="B25" s="17" t="s">
        <v>46</v>
      </c>
      <c r="C25" s="17" t="s">
        <v>47</v>
      </c>
      <c r="D25" s="17" t="s">
        <v>48</v>
      </c>
      <c r="E25" s="18"/>
      <c r="F25" s="19">
        <v>44082</v>
      </c>
      <c r="G25" s="19">
        <v>44152</v>
      </c>
      <c r="H25" s="20">
        <v>1</v>
      </c>
      <c r="I25" s="20">
        <v>80</v>
      </c>
      <c r="J25" s="18"/>
      <c r="K25" s="18"/>
      <c r="L25" s="20">
        <v>0.5</v>
      </c>
      <c r="M25" s="21">
        <v>155.38999999999999</v>
      </c>
      <c r="N25" s="21">
        <v>155.38999999999999</v>
      </c>
      <c r="O25" s="17" t="s">
        <v>44</v>
      </c>
    </row>
    <row r="26" spans="1:15" ht="15" thickBot="1">
      <c r="A26" s="16" t="s">
        <v>83</v>
      </c>
      <c r="B26" s="17" t="s">
        <v>55</v>
      </c>
      <c r="C26" s="17" t="s">
        <v>71</v>
      </c>
      <c r="D26" s="17" t="s">
        <v>48</v>
      </c>
      <c r="E26" s="17" t="s">
        <v>57</v>
      </c>
      <c r="F26" s="19">
        <v>44083</v>
      </c>
      <c r="G26" s="19">
        <v>44098</v>
      </c>
      <c r="H26" s="20">
        <v>2</v>
      </c>
      <c r="I26" s="20">
        <v>140</v>
      </c>
      <c r="J26" s="18"/>
      <c r="K26" s="18"/>
      <c r="L26" s="20">
        <v>0.5</v>
      </c>
      <c r="M26" s="21">
        <v>204.28</v>
      </c>
      <c r="N26" s="21">
        <v>204.28</v>
      </c>
      <c r="O26" s="17" t="s">
        <v>63</v>
      </c>
    </row>
    <row r="27" spans="1:15" ht="15" thickBot="1">
      <c r="A27" s="16" t="s">
        <v>84</v>
      </c>
      <c r="B27" s="17" t="s">
        <v>46</v>
      </c>
      <c r="C27" s="17" t="s">
        <v>47</v>
      </c>
      <c r="D27" s="17" t="s">
        <v>43</v>
      </c>
      <c r="E27" s="18"/>
      <c r="F27" s="19">
        <v>44083</v>
      </c>
      <c r="G27" s="19">
        <v>44103</v>
      </c>
      <c r="H27" s="20">
        <v>1</v>
      </c>
      <c r="I27" s="20">
        <v>80</v>
      </c>
      <c r="J27" s="18"/>
      <c r="K27" s="18"/>
      <c r="L27" s="20">
        <v>0.5</v>
      </c>
      <c r="M27" s="21">
        <v>37.92</v>
      </c>
      <c r="N27" s="21">
        <v>37.92</v>
      </c>
      <c r="O27" s="17" t="s">
        <v>44</v>
      </c>
    </row>
    <row r="28" spans="1:15" ht="15" thickBot="1">
      <c r="A28" s="16" t="s">
        <v>85</v>
      </c>
      <c r="B28" s="17" t="s">
        <v>55</v>
      </c>
      <c r="C28" s="17" t="s">
        <v>62</v>
      </c>
      <c r="D28" s="17" t="s">
        <v>51</v>
      </c>
      <c r="E28" s="17" t="s">
        <v>57</v>
      </c>
      <c r="F28" s="19">
        <v>44083</v>
      </c>
      <c r="G28" s="19">
        <v>44103</v>
      </c>
      <c r="H28" s="20">
        <v>1</v>
      </c>
      <c r="I28" s="20">
        <v>80</v>
      </c>
      <c r="J28" s="18"/>
      <c r="K28" s="18"/>
      <c r="L28" s="20">
        <v>0.25</v>
      </c>
      <c r="M28" s="21">
        <v>88.41</v>
      </c>
      <c r="N28" s="21">
        <v>88.41</v>
      </c>
      <c r="O28" s="17" t="s">
        <v>44</v>
      </c>
    </row>
    <row r="29" spans="1:15" ht="15" thickBot="1">
      <c r="A29" s="16" t="s">
        <v>86</v>
      </c>
      <c r="B29" s="17" t="s">
        <v>46</v>
      </c>
      <c r="C29" s="17" t="s">
        <v>47</v>
      </c>
      <c r="D29" s="17" t="s">
        <v>51</v>
      </c>
      <c r="E29" s="18"/>
      <c r="F29" s="19">
        <v>44083</v>
      </c>
      <c r="G29" s="19">
        <v>44103</v>
      </c>
      <c r="H29" s="20">
        <v>1</v>
      </c>
      <c r="I29" s="20">
        <v>80</v>
      </c>
      <c r="J29" s="18"/>
      <c r="K29" s="18"/>
      <c r="L29" s="20">
        <v>0.25</v>
      </c>
      <c r="M29" s="21">
        <v>202.29</v>
      </c>
      <c r="N29" s="21">
        <v>202.29</v>
      </c>
      <c r="O29" s="17" t="s">
        <v>44</v>
      </c>
    </row>
    <row r="30" spans="1:15" ht="15" thickBot="1">
      <c r="A30" s="16" t="s">
        <v>87</v>
      </c>
      <c r="B30" s="17" t="s">
        <v>67</v>
      </c>
      <c r="C30" s="17" t="s">
        <v>42</v>
      </c>
      <c r="D30" s="17" t="s">
        <v>43</v>
      </c>
      <c r="E30" s="18"/>
      <c r="F30" s="19">
        <v>44084</v>
      </c>
      <c r="G30" s="19">
        <v>44102</v>
      </c>
      <c r="H30" s="20">
        <v>1</v>
      </c>
      <c r="I30" s="20">
        <v>80</v>
      </c>
      <c r="J30" s="18"/>
      <c r="K30" s="18"/>
      <c r="L30" s="20">
        <v>0.5</v>
      </c>
      <c r="M30" s="21">
        <v>120</v>
      </c>
      <c r="N30" s="21">
        <v>120</v>
      </c>
      <c r="O30" s="17" t="s">
        <v>52</v>
      </c>
    </row>
    <row r="31" spans="1:15" ht="15" thickBot="1">
      <c r="A31" s="16" t="s">
        <v>88</v>
      </c>
      <c r="B31" s="17" t="s">
        <v>55</v>
      </c>
      <c r="C31" s="17" t="s">
        <v>71</v>
      </c>
      <c r="D31" s="17" t="s">
        <v>51</v>
      </c>
      <c r="E31" s="18"/>
      <c r="F31" s="19">
        <v>44085</v>
      </c>
      <c r="G31" s="19">
        <v>44088</v>
      </c>
      <c r="H31" s="20">
        <v>1</v>
      </c>
      <c r="I31" s="20">
        <v>80</v>
      </c>
      <c r="J31" s="18"/>
      <c r="K31" s="18"/>
      <c r="L31" s="20">
        <v>0.25</v>
      </c>
      <c r="M31" s="21">
        <v>120</v>
      </c>
      <c r="N31" s="21">
        <v>120</v>
      </c>
      <c r="O31" s="17" t="s">
        <v>44</v>
      </c>
    </row>
    <row r="32" spans="1:15" ht="15" thickBot="1">
      <c r="A32" s="16" t="s">
        <v>89</v>
      </c>
      <c r="B32" s="17" t="s">
        <v>90</v>
      </c>
      <c r="C32" s="17" t="s">
        <v>56</v>
      </c>
      <c r="D32" s="17" t="s">
        <v>48</v>
      </c>
      <c r="E32" s="18"/>
      <c r="F32" s="19">
        <v>44085</v>
      </c>
      <c r="G32" s="19">
        <v>44089</v>
      </c>
      <c r="H32" s="20">
        <v>2</v>
      </c>
      <c r="I32" s="20">
        <v>140</v>
      </c>
      <c r="J32" s="18"/>
      <c r="K32" s="18"/>
      <c r="L32" s="20">
        <v>0.5</v>
      </c>
      <c r="M32" s="21">
        <v>535.62</v>
      </c>
      <c r="N32" s="21">
        <v>535.62</v>
      </c>
      <c r="O32" s="17" t="s">
        <v>63</v>
      </c>
    </row>
    <row r="33" spans="1:15" ht="15" thickBot="1">
      <c r="A33" s="16" t="s">
        <v>91</v>
      </c>
      <c r="B33" s="17" t="s">
        <v>55</v>
      </c>
      <c r="C33" s="17" t="s">
        <v>42</v>
      </c>
      <c r="D33" s="17" t="s">
        <v>43</v>
      </c>
      <c r="E33" s="18"/>
      <c r="F33" s="19">
        <v>44085</v>
      </c>
      <c r="G33" s="19">
        <v>44097</v>
      </c>
      <c r="H33" s="20">
        <v>2</v>
      </c>
      <c r="I33" s="20">
        <v>140</v>
      </c>
      <c r="J33" s="18"/>
      <c r="K33" s="18"/>
      <c r="L33" s="20">
        <v>0.25</v>
      </c>
      <c r="M33" s="21">
        <v>24.63</v>
      </c>
      <c r="N33" s="21">
        <v>24.63</v>
      </c>
      <c r="O33" s="17" t="s">
        <v>44</v>
      </c>
    </row>
    <row r="34" spans="1:15" ht="15" thickBot="1">
      <c r="A34" s="16" t="s">
        <v>92</v>
      </c>
      <c r="B34" s="17" t="s">
        <v>55</v>
      </c>
      <c r="C34" s="17" t="s">
        <v>42</v>
      </c>
      <c r="D34" s="17" t="s">
        <v>48</v>
      </c>
      <c r="E34" s="18"/>
      <c r="F34" s="19">
        <v>44085</v>
      </c>
      <c r="G34" s="19">
        <v>44100</v>
      </c>
      <c r="H34" s="20">
        <v>2</v>
      </c>
      <c r="I34" s="20">
        <v>140</v>
      </c>
      <c r="J34" s="18"/>
      <c r="K34" s="18"/>
      <c r="L34" s="20">
        <v>0.5</v>
      </c>
      <c r="M34" s="21">
        <v>43.26</v>
      </c>
      <c r="N34" s="21">
        <v>43.26</v>
      </c>
      <c r="O34" s="17" t="s">
        <v>44</v>
      </c>
    </row>
    <row r="35" spans="1:15" ht="15" thickBot="1">
      <c r="A35" s="16" t="s">
        <v>93</v>
      </c>
      <c r="B35" s="17" t="s">
        <v>67</v>
      </c>
      <c r="C35" s="17" t="s">
        <v>42</v>
      </c>
      <c r="D35" s="17" t="s">
        <v>43</v>
      </c>
      <c r="E35" s="18"/>
      <c r="F35" s="19">
        <v>44085</v>
      </c>
      <c r="G35" s="19">
        <v>44110</v>
      </c>
      <c r="H35" s="20">
        <v>1</v>
      </c>
      <c r="I35" s="20">
        <v>80</v>
      </c>
      <c r="J35" s="18"/>
      <c r="K35" s="18"/>
      <c r="L35" s="20">
        <v>0.25</v>
      </c>
      <c r="M35" s="21">
        <v>21.33</v>
      </c>
      <c r="N35" s="21">
        <v>21.33</v>
      </c>
      <c r="O35" s="17" t="s">
        <v>44</v>
      </c>
    </row>
    <row r="36" spans="1:15" ht="15" thickBot="1">
      <c r="A36" s="16" t="s">
        <v>94</v>
      </c>
      <c r="B36" s="17" t="s">
        <v>67</v>
      </c>
      <c r="C36" s="17" t="s">
        <v>42</v>
      </c>
      <c r="D36" s="17" t="s">
        <v>48</v>
      </c>
      <c r="E36" s="18"/>
      <c r="F36" s="19">
        <v>44086</v>
      </c>
      <c r="G36" s="19">
        <v>44102</v>
      </c>
      <c r="H36" s="20">
        <v>1</v>
      </c>
      <c r="I36" s="20">
        <v>80</v>
      </c>
      <c r="J36" s="18"/>
      <c r="K36" s="18"/>
      <c r="L36" s="20">
        <v>1</v>
      </c>
      <c r="M36" s="21">
        <v>0.46</v>
      </c>
      <c r="N36" s="21">
        <v>0.46</v>
      </c>
      <c r="O36" s="17" t="s">
        <v>63</v>
      </c>
    </row>
    <row r="37" spans="1:15" ht="15" thickBot="1">
      <c r="A37" s="16" t="s">
        <v>95</v>
      </c>
      <c r="B37" s="17" t="s">
        <v>55</v>
      </c>
      <c r="C37" s="17" t="s">
        <v>42</v>
      </c>
      <c r="D37" s="17" t="s">
        <v>43</v>
      </c>
      <c r="E37" s="18"/>
      <c r="F37" s="19">
        <v>44088</v>
      </c>
      <c r="G37" s="19">
        <v>44098</v>
      </c>
      <c r="H37" s="20">
        <v>2</v>
      </c>
      <c r="I37" s="20">
        <v>140</v>
      </c>
      <c r="J37" s="18"/>
      <c r="K37" s="18"/>
      <c r="L37" s="20">
        <v>0.25</v>
      </c>
      <c r="M37" s="21">
        <v>126.62</v>
      </c>
      <c r="N37" s="21">
        <v>126.62</v>
      </c>
      <c r="O37" s="17" t="s">
        <v>63</v>
      </c>
    </row>
    <row r="38" spans="1:15" ht="15" thickBot="1">
      <c r="A38" s="16" t="s">
        <v>96</v>
      </c>
      <c r="B38" s="17" t="s">
        <v>67</v>
      </c>
      <c r="C38" s="17" t="s">
        <v>42</v>
      </c>
      <c r="D38" s="17" t="s">
        <v>48</v>
      </c>
      <c r="E38" s="18"/>
      <c r="F38" s="19">
        <v>44088</v>
      </c>
      <c r="G38" s="19">
        <v>44102</v>
      </c>
      <c r="H38" s="20">
        <v>1</v>
      </c>
      <c r="I38" s="20">
        <v>80</v>
      </c>
      <c r="J38" s="18"/>
      <c r="K38" s="18"/>
      <c r="L38" s="20">
        <v>1.5</v>
      </c>
      <c r="M38" s="21">
        <v>251</v>
      </c>
      <c r="N38" s="21">
        <v>251</v>
      </c>
      <c r="O38" s="17" t="s">
        <v>44</v>
      </c>
    </row>
    <row r="39" spans="1:15" ht="15" thickBot="1">
      <c r="A39" s="16" t="s">
        <v>97</v>
      </c>
      <c r="B39" s="17" t="s">
        <v>78</v>
      </c>
      <c r="C39" s="17" t="s">
        <v>56</v>
      </c>
      <c r="D39" s="17" t="s">
        <v>43</v>
      </c>
      <c r="E39" s="17" t="s">
        <v>57</v>
      </c>
      <c r="F39" s="19">
        <v>44088</v>
      </c>
      <c r="G39" s="19">
        <v>44109</v>
      </c>
      <c r="H39" s="20">
        <v>1</v>
      </c>
      <c r="I39" s="20">
        <v>80</v>
      </c>
      <c r="J39" s="18"/>
      <c r="K39" s="18"/>
      <c r="L39" s="20">
        <v>0.5</v>
      </c>
      <c r="M39" s="21">
        <v>395.28</v>
      </c>
      <c r="N39" s="21">
        <v>395.28</v>
      </c>
      <c r="O39" s="17" t="s">
        <v>52</v>
      </c>
    </row>
    <row r="40" spans="1:15" ht="15" thickBot="1">
      <c r="A40" s="16" t="s">
        <v>98</v>
      </c>
      <c r="B40" s="17" t="s">
        <v>55</v>
      </c>
      <c r="C40" s="17" t="s">
        <v>71</v>
      </c>
      <c r="D40" s="17" t="s">
        <v>51</v>
      </c>
      <c r="E40" s="17" t="s">
        <v>57</v>
      </c>
      <c r="F40" s="19">
        <v>44088</v>
      </c>
      <c r="G40" s="19">
        <v>44111</v>
      </c>
      <c r="H40" s="20">
        <v>1</v>
      </c>
      <c r="I40" s="20">
        <v>80</v>
      </c>
      <c r="J40" s="18"/>
      <c r="K40" s="18"/>
      <c r="L40" s="20">
        <v>0.25</v>
      </c>
      <c r="M40" s="21">
        <v>36</v>
      </c>
      <c r="N40" s="21">
        <v>36</v>
      </c>
      <c r="O40" s="17" t="s">
        <v>44</v>
      </c>
    </row>
    <row r="41" spans="1:15" ht="15" thickBot="1">
      <c r="A41" s="16" t="s">
        <v>99</v>
      </c>
      <c r="B41" s="17" t="s">
        <v>46</v>
      </c>
      <c r="C41" s="17" t="s">
        <v>47</v>
      </c>
      <c r="D41" s="17" t="s">
        <v>43</v>
      </c>
      <c r="E41" s="18"/>
      <c r="F41" s="19">
        <v>44088</v>
      </c>
      <c r="G41" s="19">
        <v>44158</v>
      </c>
      <c r="H41" s="20">
        <v>1</v>
      </c>
      <c r="I41" s="20">
        <v>80</v>
      </c>
      <c r="J41" s="18"/>
      <c r="K41" s="18"/>
      <c r="L41" s="20">
        <v>1.75</v>
      </c>
      <c r="M41" s="21">
        <v>510.68</v>
      </c>
      <c r="N41" s="21">
        <v>510.68</v>
      </c>
      <c r="O41" s="17" t="s">
        <v>52</v>
      </c>
    </row>
    <row r="42" spans="1:15" ht="15" thickBot="1">
      <c r="A42" s="16" t="s">
        <v>100</v>
      </c>
      <c r="B42" s="17" t="s">
        <v>55</v>
      </c>
      <c r="C42" s="17" t="s">
        <v>71</v>
      </c>
      <c r="D42" s="17" t="s">
        <v>48</v>
      </c>
      <c r="E42" s="18"/>
      <c r="F42" s="19">
        <v>44089</v>
      </c>
      <c r="G42" s="19">
        <v>44111</v>
      </c>
      <c r="H42" s="20">
        <v>2</v>
      </c>
      <c r="I42" s="20">
        <v>140</v>
      </c>
      <c r="J42" s="18"/>
      <c r="K42" s="18"/>
      <c r="L42" s="20">
        <v>0.5</v>
      </c>
      <c r="M42" s="21">
        <v>42.66</v>
      </c>
      <c r="N42" s="21">
        <v>42.66</v>
      </c>
      <c r="O42" s="17" t="s">
        <v>44</v>
      </c>
    </row>
    <row r="43" spans="1:15" ht="15" thickBot="1">
      <c r="A43" s="16" t="s">
        <v>101</v>
      </c>
      <c r="B43" s="17" t="s">
        <v>67</v>
      </c>
      <c r="C43" s="17" t="s">
        <v>42</v>
      </c>
      <c r="D43" s="17" t="s">
        <v>48</v>
      </c>
      <c r="E43" s="18"/>
      <c r="F43" s="19">
        <v>44090</v>
      </c>
      <c r="G43" s="19">
        <v>44102</v>
      </c>
      <c r="H43" s="20">
        <v>1</v>
      </c>
      <c r="I43" s="20">
        <v>80</v>
      </c>
      <c r="J43" s="18"/>
      <c r="K43" s="18"/>
      <c r="L43" s="20">
        <v>1</v>
      </c>
      <c r="M43" s="21">
        <v>5.47</v>
      </c>
      <c r="N43" s="21">
        <v>5.47</v>
      </c>
      <c r="O43" s="17" t="s">
        <v>63</v>
      </c>
    </row>
    <row r="44" spans="1:15" ht="15" thickBot="1">
      <c r="A44" s="16" t="s">
        <v>102</v>
      </c>
      <c r="B44" s="17" t="s">
        <v>55</v>
      </c>
      <c r="C44" s="17" t="s">
        <v>42</v>
      </c>
      <c r="D44" s="17" t="s">
        <v>43</v>
      </c>
      <c r="E44" s="17" t="s">
        <v>57</v>
      </c>
      <c r="F44" s="19">
        <v>44090</v>
      </c>
      <c r="G44" s="19">
        <v>44102</v>
      </c>
      <c r="H44" s="20">
        <v>1</v>
      </c>
      <c r="I44" s="20">
        <v>80</v>
      </c>
      <c r="J44" s="18"/>
      <c r="K44" s="18"/>
      <c r="L44" s="20">
        <v>0.25</v>
      </c>
      <c r="M44" s="21">
        <v>45.24</v>
      </c>
      <c r="N44" s="21">
        <v>45.24</v>
      </c>
      <c r="O44" s="17" t="s">
        <v>44</v>
      </c>
    </row>
    <row r="45" spans="1:15" ht="15" thickBot="1">
      <c r="A45" s="16" t="s">
        <v>103</v>
      </c>
      <c r="B45" s="17" t="s">
        <v>55</v>
      </c>
      <c r="C45" s="17" t="s">
        <v>62</v>
      </c>
      <c r="D45" s="17" t="s">
        <v>43</v>
      </c>
      <c r="E45" s="18"/>
      <c r="F45" s="19">
        <v>44090</v>
      </c>
      <c r="G45" s="19">
        <v>44105</v>
      </c>
      <c r="H45" s="20">
        <v>2</v>
      </c>
      <c r="I45" s="20">
        <v>140</v>
      </c>
      <c r="J45" s="18"/>
      <c r="K45" s="18"/>
      <c r="L45" s="20">
        <v>0.75</v>
      </c>
      <c r="M45" s="21">
        <v>199.45</v>
      </c>
      <c r="N45" s="21">
        <v>199.45</v>
      </c>
      <c r="O45" s="17" t="s">
        <v>63</v>
      </c>
    </row>
    <row r="46" spans="1:15" ht="15" thickBot="1">
      <c r="A46" s="16" t="s">
        <v>104</v>
      </c>
      <c r="B46" s="17" t="s">
        <v>78</v>
      </c>
      <c r="C46" s="17" t="s">
        <v>62</v>
      </c>
      <c r="D46" s="17" t="s">
        <v>43</v>
      </c>
      <c r="E46" s="18"/>
      <c r="F46" s="19">
        <v>44090</v>
      </c>
      <c r="G46" s="19">
        <v>44109</v>
      </c>
      <c r="H46" s="20">
        <v>2</v>
      </c>
      <c r="I46" s="20">
        <v>140</v>
      </c>
      <c r="J46" s="18"/>
      <c r="K46" s="18"/>
      <c r="L46" s="20">
        <v>0.5</v>
      </c>
      <c r="M46" s="21">
        <v>144</v>
      </c>
      <c r="N46" s="21">
        <v>144</v>
      </c>
      <c r="O46" s="17" t="s">
        <v>63</v>
      </c>
    </row>
    <row r="47" spans="1:15" ht="15" thickBot="1">
      <c r="A47" s="16" t="s">
        <v>105</v>
      </c>
      <c r="B47" s="17" t="s">
        <v>78</v>
      </c>
      <c r="C47" s="17" t="s">
        <v>62</v>
      </c>
      <c r="D47" s="17" t="s">
        <v>51</v>
      </c>
      <c r="E47" s="18"/>
      <c r="F47" s="19">
        <v>44091</v>
      </c>
      <c r="G47" s="19">
        <v>44110</v>
      </c>
      <c r="H47" s="20">
        <v>1</v>
      </c>
      <c r="I47" s="20">
        <v>80</v>
      </c>
      <c r="J47" s="18"/>
      <c r="K47" s="18"/>
      <c r="L47" s="20">
        <v>0.25</v>
      </c>
      <c r="M47" s="21">
        <v>6.22</v>
      </c>
      <c r="N47" s="21">
        <v>6.22</v>
      </c>
      <c r="O47" s="17" t="s">
        <v>63</v>
      </c>
    </row>
    <row r="48" spans="1:15" ht="15" thickBot="1">
      <c r="A48" s="16" t="s">
        <v>106</v>
      </c>
      <c r="B48" s="17" t="s">
        <v>55</v>
      </c>
      <c r="C48" s="17" t="s">
        <v>71</v>
      </c>
      <c r="D48" s="17" t="s">
        <v>48</v>
      </c>
      <c r="E48" s="18"/>
      <c r="F48" s="19">
        <v>44091</v>
      </c>
      <c r="G48" s="19">
        <v>44116</v>
      </c>
      <c r="H48" s="20">
        <v>2</v>
      </c>
      <c r="I48" s="20">
        <v>140</v>
      </c>
      <c r="J48" s="18"/>
      <c r="K48" s="18"/>
      <c r="L48" s="20">
        <v>1</v>
      </c>
      <c r="M48" s="21">
        <v>36</v>
      </c>
      <c r="N48" s="21">
        <v>36</v>
      </c>
      <c r="O48" s="17" t="s">
        <v>44</v>
      </c>
    </row>
    <row r="49" spans="1:15" ht="15" thickBot="1">
      <c r="A49" s="16" t="s">
        <v>107</v>
      </c>
      <c r="B49" s="17" t="s">
        <v>50</v>
      </c>
      <c r="C49" s="17" t="s">
        <v>56</v>
      </c>
      <c r="D49" s="17" t="s">
        <v>43</v>
      </c>
      <c r="E49" s="18"/>
      <c r="F49" s="19">
        <v>44091</v>
      </c>
      <c r="G49" s="19">
        <v>44116</v>
      </c>
      <c r="H49" s="20">
        <v>2</v>
      </c>
      <c r="I49" s="20">
        <v>140</v>
      </c>
      <c r="J49" s="18"/>
      <c r="K49" s="18"/>
      <c r="L49" s="20">
        <v>0.75</v>
      </c>
      <c r="M49" s="21">
        <v>40</v>
      </c>
      <c r="N49" s="21">
        <v>40</v>
      </c>
      <c r="O49" s="17" t="s">
        <v>63</v>
      </c>
    </row>
    <row r="50" spans="1:15" ht="15" thickBot="1">
      <c r="A50" s="16" t="s">
        <v>108</v>
      </c>
      <c r="B50" s="17" t="s">
        <v>46</v>
      </c>
      <c r="C50" s="17" t="s">
        <v>47</v>
      </c>
      <c r="D50" s="17" t="s">
        <v>43</v>
      </c>
      <c r="E50" s="18"/>
      <c r="F50" s="19">
        <v>44091</v>
      </c>
      <c r="G50" s="19">
        <v>44152</v>
      </c>
      <c r="H50" s="20">
        <v>1</v>
      </c>
      <c r="I50" s="20">
        <v>80</v>
      </c>
      <c r="J50" s="18"/>
      <c r="K50" s="18"/>
      <c r="L50" s="20">
        <v>0.25</v>
      </c>
      <c r="M50" s="21">
        <v>87.58</v>
      </c>
      <c r="N50" s="21">
        <v>87.58</v>
      </c>
      <c r="O50" s="17" t="s">
        <v>44</v>
      </c>
    </row>
    <row r="51" spans="1:15" ht="15" thickBot="1">
      <c r="A51" s="16" t="s">
        <v>109</v>
      </c>
      <c r="B51" s="17" t="s">
        <v>67</v>
      </c>
      <c r="C51" s="17" t="s">
        <v>42</v>
      </c>
      <c r="D51" s="17" t="s">
        <v>48</v>
      </c>
      <c r="E51" s="18"/>
      <c r="F51" s="19">
        <v>44095</v>
      </c>
      <c r="G51" s="19">
        <v>44102</v>
      </c>
      <c r="H51" s="20">
        <v>1</v>
      </c>
      <c r="I51" s="20">
        <v>80</v>
      </c>
      <c r="J51" s="18"/>
      <c r="K51" s="18"/>
      <c r="L51" s="20">
        <v>0.5</v>
      </c>
      <c r="M51" s="21">
        <v>30</v>
      </c>
      <c r="N51" s="21">
        <v>30</v>
      </c>
      <c r="O51" s="17" t="s">
        <v>63</v>
      </c>
    </row>
    <row r="52" spans="1:15" ht="15" thickBot="1">
      <c r="A52" s="16" t="s">
        <v>110</v>
      </c>
      <c r="B52" s="17" t="s">
        <v>78</v>
      </c>
      <c r="C52" s="17" t="s">
        <v>71</v>
      </c>
      <c r="D52" s="17" t="s">
        <v>51</v>
      </c>
      <c r="E52" s="18"/>
      <c r="F52" s="19">
        <v>44095</v>
      </c>
      <c r="G52" s="19">
        <v>44123</v>
      </c>
      <c r="H52" s="20">
        <v>1</v>
      </c>
      <c r="I52" s="20">
        <v>80</v>
      </c>
      <c r="J52" s="18"/>
      <c r="K52" s="18"/>
      <c r="L52" s="20">
        <v>0.25</v>
      </c>
      <c r="M52" s="21">
        <v>144</v>
      </c>
      <c r="N52" s="21">
        <v>144</v>
      </c>
      <c r="O52" s="17" t="s">
        <v>52</v>
      </c>
    </row>
    <row r="53" spans="1:15" ht="15" thickBot="1">
      <c r="A53" s="16" t="s">
        <v>111</v>
      </c>
      <c r="B53" s="17" t="s">
        <v>67</v>
      </c>
      <c r="C53" s="17" t="s">
        <v>42</v>
      </c>
      <c r="D53" s="17" t="s">
        <v>48</v>
      </c>
      <c r="E53" s="17" t="s">
        <v>57</v>
      </c>
      <c r="F53" s="19">
        <v>44095</v>
      </c>
      <c r="G53" s="19">
        <v>44139</v>
      </c>
      <c r="H53" s="20">
        <v>1</v>
      </c>
      <c r="I53" s="20">
        <v>80</v>
      </c>
      <c r="J53" s="18"/>
      <c r="K53" s="18"/>
      <c r="L53" s="20">
        <v>0.75</v>
      </c>
      <c r="M53" s="21">
        <v>297.51</v>
      </c>
      <c r="N53" s="21">
        <v>297.51</v>
      </c>
      <c r="O53" s="17" t="s">
        <v>44</v>
      </c>
    </row>
    <row r="54" spans="1:15" ht="15" thickBot="1">
      <c r="A54" s="16" t="s">
        <v>112</v>
      </c>
      <c r="B54" s="17" t="s">
        <v>67</v>
      </c>
      <c r="C54" s="17" t="s">
        <v>71</v>
      </c>
      <c r="D54" s="17" t="s">
        <v>43</v>
      </c>
      <c r="E54" s="18"/>
      <c r="F54" s="19">
        <v>44095</v>
      </c>
      <c r="G54" s="19">
        <v>44160</v>
      </c>
      <c r="H54" s="20">
        <v>1</v>
      </c>
      <c r="I54" s="20">
        <v>80</v>
      </c>
      <c r="J54" s="18"/>
      <c r="K54" s="18"/>
      <c r="L54" s="20">
        <v>0.5</v>
      </c>
      <c r="M54" s="21">
        <v>64.17</v>
      </c>
      <c r="N54" s="21">
        <v>64.17</v>
      </c>
      <c r="O54" s="17" t="s">
        <v>52</v>
      </c>
    </row>
    <row r="55" spans="1:15" ht="15" thickBot="1">
      <c r="A55" s="16" t="s">
        <v>113</v>
      </c>
      <c r="B55" s="17" t="s">
        <v>46</v>
      </c>
      <c r="C55" s="17" t="s">
        <v>47</v>
      </c>
      <c r="D55" s="17" t="s">
        <v>51</v>
      </c>
      <c r="E55" s="18"/>
      <c r="F55" s="19">
        <v>44096</v>
      </c>
      <c r="G55" s="19">
        <v>44105</v>
      </c>
      <c r="H55" s="20">
        <v>1</v>
      </c>
      <c r="I55" s="20">
        <v>80</v>
      </c>
      <c r="J55" s="18"/>
      <c r="K55" s="18"/>
      <c r="L55" s="20">
        <v>0.25</v>
      </c>
      <c r="M55" s="21">
        <v>20.48</v>
      </c>
      <c r="N55" s="21">
        <v>20.48</v>
      </c>
      <c r="O55" s="17" t="s">
        <v>44</v>
      </c>
    </row>
    <row r="56" spans="1:15" ht="15" thickBot="1">
      <c r="A56" s="16" t="s">
        <v>114</v>
      </c>
      <c r="B56" s="17" t="s">
        <v>67</v>
      </c>
      <c r="C56" s="17" t="s">
        <v>42</v>
      </c>
      <c r="D56" s="17" t="s">
        <v>65</v>
      </c>
      <c r="E56" s="18"/>
      <c r="F56" s="19">
        <v>44097</v>
      </c>
      <c r="G56" s="19">
        <v>44111</v>
      </c>
      <c r="H56" s="20">
        <v>1</v>
      </c>
      <c r="I56" s="20">
        <v>80</v>
      </c>
      <c r="J56" s="18"/>
      <c r="K56" s="18"/>
      <c r="L56" s="20">
        <v>1</v>
      </c>
      <c r="M56" s="21">
        <v>200</v>
      </c>
      <c r="N56" s="21">
        <v>200</v>
      </c>
      <c r="O56" s="17" t="s">
        <v>63</v>
      </c>
    </row>
    <row r="57" spans="1:15" ht="15" thickBot="1">
      <c r="A57" s="16" t="s">
        <v>115</v>
      </c>
      <c r="B57" s="17" t="s">
        <v>78</v>
      </c>
      <c r="C57" s="17" t="s">
        <v>62</v>
      </c>
      <c r="D57" s="17" t="s">
        <v>65</v>
      </c>
      <c r="E57" s="18"/>
      <c r="F57" s="19">
        <v>44097</v>
      </c>
      <c r="G57" s="19">
        <v>44119</v>
      </c>
      <c r="H57" s="20">
        <v>1</v>
      </c>
      <c r="I57" s="20">
        <v>80</v>
      </c>
      <c r="J57" s="18"/>
      <c r="K57" s="18"/>
      <c r="L57" s="20">
        <v>1.5</v>
      </c>
      <c r="M57" s="21">
        <v>123.96</v>
      </c>
      <c r="N57" s="21">
        <v>123.96</v>
      </c>
      <c r="O57" s="17" t="s">
        <v>63</v>
      </c>
    </row>
    <row r="58" spans="1:15" ht="15" thickBot="1">
      <c r="A58" s="16" t="s">
        <v>116</v>
      </c>
      <c r="B58" s="17" t="s">
        <v>50</v>
      </c>
      <c r="C58" s="17" t="s">
        <v>56</v>
      </c>
      <c r="D58" s="17" t="s">
        <v>48</v>
      </c>
      <c r="E58" s="18"/>
      <c r="F58" s="19">
        <v>44097</v>
      </c>
      <c r="G58" s="19">
        <v>44128</v>
      </c>
      <c r="H58" s="20">
        <v>1</v>
      </c>
      <c r="I58" s="20">
        <v>80</v>
      </c>
      <c r="J58" s="18"/>
      <c r="K58" s="18"/>
      <c r="L58" s="20">
        <v>0.5</v>
      </c>
      <c r="M58" s="21">
        <v>193.88</v>
      </c>
      <c r="N58" s="21">
        <v>193.88</v>
      </c>
      <c r="O58" s="17" t="s">
        <v>44</v>
      </c>
    </row>
    <row r="59" spans="1:15" ht="15" thickBot="1">
      <c r="A59" s="16" t="s">
        <v>117</v>
      </c>
      <c r="B59" s="17" t="s">
        <v>78</v>
      </c>
      <c r="C59" s="17" t="s">
        <v>42</v>
      </c>
      <c r="D59" s="17" t="s">
        <v>43</v>
      </c>
      <c r="E59" s="18"/>
      <c r="F59" s="19">
        <v>44097</v>
      </c>
      <c r="G59" s="19">
        <v>44132</v>
      </c>
      <c r="H59" s="20">
        <v>2</v>
      </c>
      <c r="I59" s="20">
        <v>140</v>
      </c>
      <c r="J59" s="18"/>
      <c r="K59" s="18"/>
      <c r="L59" s="20">
        <v>0.5</v>
      </c>
      <c r="M59" s="21">
        <v>1.17</v>
      </c>
      <c r="N59" s="21">
        <v>1.17</v>
      </c>
      <c r="O59" s="17" t="s">
        <v>63</v>
      </c>
    </row>
    <row r="60" spans="1:15" ht="15" thickBot="1">
      <c r="A60" s="16" t="s">
        <v>118</v>
      </c>
      <c r="B60" s="17" t="s">
        <v>50</v>
      </c>
      <c r="C60" s="17" t="s">
        <v>71</v>
      </c>
      <c r="D60" s="17" t="s">
        <v>43</v>
      </c>
      <c r="E60" s="18"/>
      <c r="F60" s="19">
        <v>44098</v>
      </c>
      <c r="G60" s="19">
        <v>44109</v>
      </c>
      <c r="H60" s="20">
        <v>2</v>
      </c>
      <c r="I60" s="20">
        <v>140</v>
      </c>
      <c r="J60" s="18"/>
      <c r="K60" s="18"/>
      <c r="L60" s="20">
        <v>0.75</v>
      </c>
      <c r="M60" s="21">
        <v>664.79</v>
      </c>
      <c r="N60" s="21">
        <v>664.79</v>
      </c>
      <c r="O60" s="17" t="s">
        <v>44</v>
      </c>
    </row>
    <row r="61" spans="1:15" ht="15" thickBot="1">
      <c r="A61" s="16" t="s">
        <v>119</v>
      </c>
      <c r="B61" s="17" t="s">
        <v>55</v>
      </c>
      <c r="C61" s="17" t="s">
        <v>42</v>
      </c>
      <c r="D61" s="17" t="s">
        <v>51</v>
      </c>
      <c r="E61" s="18"/>
      <c r="F61" s="19">
        <v>44098</v>
      </c>
      <c r="G61" s="19">
        <v>44119</v>
      </c>
      <c r="H61" s="20">
        <v>1</v>
      </c>
      <c r="I61" s="20">
        <v>80</v>
      </c>
      <c r="J61" s="18"/>
      <c r="K61" s="18"/>
      <c r="L61" s="20">
        <v>0.25</v>
      </c>
      <c r="M61" s="21">
        <v>160</v>
      </c>
      <c r="N61" s="21">
        <v>160</v>
      </c>
      <c r="O61" s="17" t="s">
        <v>44</v>
      </c>
    </row>
    <row r="62" spans="1:15" ht="15" thickBot="1">
      <c r="A62" s="16" t="s">
        <v>120</v>
      </c>
      <c r="B62" s="17" t="s">
        <v>55</v>
      </c>
      <c r="C62" s="17" t="s">
        <v>62</v>
      </c>
      <c r="D62" s="17" t="s">
        <v>48</v>
      </c>
      <c r="E62" s="18"/>
      <c r="F62" s="19">
        <v>44098</v>
      </c>
      <c r="G62" s="19">
        <v>44140</v>
      </c>
      <c r="H62" s="20">
        <v>2</v>
      </c>
      <c r="I62" s="20">
        <v>140</v>
      </c>
      <c r="J62" s="18"/>
      <c r="K62" s="18"/>
      <c r="L62" s="20">
        <v>0.75</v>
      </c>
      <c r="M62" s="21">
        <v>159.5</v>
      </c>
      <c r="N62" s="21">
        <v>159.5</v>
      </c>
      <c r="O62" s="17" t="s">
        <v>44</v>
      </c>
    </row>
    <row r="63" spans="1:15" ht="15" thickBot="1">
      <c r="A63" s="16" t="s">
        <v>121</v>
      </c>
      <c r="B63" s="17" t="s">
        <v>41</v>
      </c>
      <c r="C63" s="17" t="s">
        <v>56</v>
      </c>
      <c r="D63" s="17" t="s">
        <v>43</v>
      </c>
      <c r="E63" s="18"/>
      <c r="F63" s="19">
        <v>44098</v>
      </c>
      <c r="G63" s="19">
        <v>44152</v>
      </c>
      <c r="H63" s="20">
        <v>2</v>
      </c>
      <c r="I63" s="20">
        <v>140</v>
      </c>
      <c r="J63" s="18"/>
      <c r="K63" s="18"/>
      <c r="L63" s="20">
        <v>0.75</v>
      </c>
      <c r="M63" s="21">
        <v>169.64</v>
      </c>
      <c r="N63" s="21">
        <v>169.64</v>
      </c>
      <c r="O63" s="17" t="s">
        <v>52</v>
      </c>
    </row>
    <row r="64" spans="1:15" ht="15" thickBot="1">
      <c r="A64" s="16" t="s">
        <v>122</v>
      </c>
      <c r="B64" s="17" t="s">
        <v>90</v>
      </c>
      <c r="C64" s="17" t="s">
        <v>62</v>
      </c>
      <c r="D64" s="17" t="s">
        <v>48</v>
      </c>
      <c r="E64" s="18"/>
      <c r="F64" s="19">
        <v>44102</v>
      </c>
      <c r="G64" s="19">
        <v>44104</v>
      </c>
      <c r="H64" s="20">
        <v>2</v>
      </c>
      <c r="I64" s="20">
        <v>140</v>
      </c>
      <c r="J64" s="18"/>
      <c r="K64" s="18"/>
      <c r="L64" s="20">
        <v>0.5</v>
      </c>
      <c r="M64" s="21">
        <v>202.86</v>
      </c>
      <c r="N64" s="21">
        <v>202.86</v>
      </c>
      <c r="O64" s="17" t="s">
        <v>44</v>
      </c>
    </row>
    <row r="65" spans="1:15" ht="15" thickBot="1">
      <c r="A65" s="16" t="s">
        <v>123</v>
      </c>
      <c r="B65" s="17" t="s">
        <v>46</v>
      </c>
      <c r="C65" s="17" t="s">
        <v>47</v>
      </c>
      <c r="D65" s="17" t="s">
        <v>43</v>
      </c>
      <c r="E65" s="18"/>
      <c r="F65" s="19">
        <v>44102</v>
      </c>
      <c r="G65" s="19">
        <v>44111</v>
      </c>
      <c r="H65" s="20">
        <v>1</v>
      </c>
      <c r="I65" s="20">
        <v>80</v>
      </c>
      <c r="J65" s="18"/>
      <c r="K65" s="18"/>
      <c r="L65" s="20">
        <v>0.5</v>
      </c>
      <c r="M65" s="21">
        <v>10.53</v>
      </c>
      <c r="N65" s="21">
        <v>10.53</v>
      </c>
      <c r="O65" s="17" t="s">
        <v>52</v>
      </c>
    </row>
    <row r="66" spans="1:15" ht="15" thickBot="1">
      <c r="A66" s="16" t="s">
        <v>124</v>
      </c>
      <c r="B66" s="17" t="s">
        <v>50</v>
      </c>
      <c r="C66" s="17" t="s">
        <v>71</v>
      </c>
      <c r="D66" s="17" t="s">
        <v>48</v>
      </c>
      <c r="E66" s="18"/>
      <c r="F66" s="19">
        <v>44102</v>
      </c>
      <c r="G66" s="19">
        <v>44131</v>
      </c>
      <c r="H66" s="20">
        <v>2</v>
      </c>
      <c r="I66" s="20">
        <v>140</v>
      </c>
      <c r="J66" s="18"/>
      <c r="K66" s="18"/>
      <c r="L66" s="20">
        <v>0.75</v>
      </c>
      <c r="M66" s="21">
        <v>1.82</v>
      </c>
      <c r="N66" s="21">
        <v>1.82</v>
      </c>
      <c r="O66" s="17" t="s">
        <v>63</v>
      </c>
    </row>
    <row r="67" spans="1:15" ht="15" thickBot="1">
      <c r="A67" s="16" t="s">
        <v>125</v>
      </c>
      <c r="B67" s="17" t="s">
        <v>46</v>
      </c>
      <c r="C67" s="17" t="s">
        <v>42</v>
      </c>
      <c r="D67" s="17" t="s">
        <v>43</v>
      </c>
      <c r="E67" s="18"/>
      <c r="F67" s="19">
        <v>44103</v>
      </c>
      <c r="G67" s="19">
        <v>44112</v>
      </c>
      <c r="H67" s="20">
        <v>2</v>
      </c>
      <c r="I67" s="20">
        <v>140</v>
      </c>
      <c r="J67" s="18"/>
      <c r="K67" s="18"/>
      <c r="L67" s="20">
        <v>0.5</v>
      </c>
      <c r="M67" s="21">
        <v>54.12</v>
      </c>
      <c r="N67" s="21">
        <v>54.12</v>
      </c>
      <c r="O67" s="17" t="s">
        <v>44</v>
      </c>
    </row>
    <row r="68" spans="1:15" ht="15" thickBot="1">
      <c r="A68" s="16" t="s">
        <v>126</v>
      </c>
      <c r="B68" s="17" t="s">
        <v>55</v>
      </c>
      <c r="C68" s="17" t="s">
        <v>71</v>
      </c>
      <c r="D68" s="17" t="s">
        <v>51</v>
      </c>
      <c r="E68" s="18"/>
      <c r="F68" s="19">
        <v>44103</v>
      </c>
      <c r="G68" s="19">
        <v>44125</v>
      </c>
      <c r="H68" s="20">
        <v>2</v>
      </c>
      <c r="I68" s="20">
        <v>140</v>
      </c>
      <c r="J68" s="18"/>
      <c r="K68" s="18"/>
      <c r="L68" s="20">
        <v>0.25</v>
      </c>
      <c r="M68" s="21">
        <v>367.71</v>
      </c>
      <c r="N68" s="21">
        <v>367.71</v>
      </c>
      <c r="O68" s="17" t="s">
        <v>44</v>
      </c>
    </row>
    <row r="69" spans="1:15" ht="15" thickBot="1">
      <c r="A69" s="16" t="s">
        <v>127</v>
      </c>
      <c r="B69" s="17" t="s">
        <v>67</v>
      </c>
      <c r="C69" s="17" t="s">
        <v>47</v>
      </c>
      <c r="D69" s="17" t="s">
        <v>43</v>
      </c>
      <c r="E69" s="18"/>
      <c r="F69" s="19">
        <v>44103</v>
      </c>
      <c r="G69" s="19">
        <v>44123</v>
      </c>
      <c r="H69" s="20">
        <v>1</v>
      </c>
      <c r="I69" s="20">
        <v>80</v>
      </c>
      <c r="J69" s="18"/>
      <c r="K69" s="18"/>
      <c r="L69" s="20">
        <v>1.5</v>
      </c>
      <c r="M69" s="21">
        <v>139.04</v>
      </c>
      <c r="N69" s="21">
        <v>139.04</v>
      </c>
      <c r="O69" s="17" t="s">
        <v>44</v>
      </c>
    </row>
    <row r="70" spans="1:15" ht="15" thickBot="1">
      <c r="A70" s="16" t="s">
        <v>128</v>
      </c>
      <c r="B70" s="17" t="s">
        <v>67</v>
      </c>
      <c r="C70" s="17" t="s">
        <v>42</v>
      </c>
      <c r="D70" s="17" t="s">
        <v>48</v>
      </c>
      <c r="E70" s="18"/>
      <c r="F70" s="19">
        <v>44103</v>
      </c>
      <c r="G70" s="19">
        <v>44131</v>
      </c>
      <c r="H70" s="20">
        <v>1</v>
      </c>
      <c r="I70" s="20">
        <v>80</v>
      </c>
      <c r="J70" s="18"/>
      <c r="K70" s="18"/>
      <c r="L70" s="20">
        <v>0.5</v>
      </c>
      <c r="M70" s="21">
        <v>50.32</v>
      </c>
      <c r="N70" s="21">
        <v>50.32</v>
      </c>
      <c r="O70" s="17" t="s">
        <v>52</v>
      </c>
    </row>
    <row r="71" spans="1:15" ht="15" thickBot="1">
      <c r="A71" s="16" t="s">
        <v>129</v>
      </c>
      <c r="B71" s="17" t="s">
        <v>50</v>
      </c>
      <c r="C71" s="17" t="s">
        <v>62</v>
      </c>
      <c r="D71" s="17" t="s">
        <v>65</v>
      </c>
      <c r="E71" s="18"/>
      <c r="F71" s="19">
        <v>44103</v>
      </c>
      <c r="G71" s="19">
        <v>44159</v>
      </c>
      <c r="H71" s="20">
        <v>1</v>
      </c>
      <c r="I71" s="20">
        <v>80</v>
      </c>
      <c r="J71" s="18"/>
      <c r="K71" s="18"/>
      <c r="L71" s="20">
        <v>1</v>
      </c>
      <c r="M71" s="21">
        <v>122.43</v>
      </c>
      <c r="N71" s="21">
        <v>122.43</v>
      </c>
      <c r="O71" s="17" t="s">
        <v>63</v>
      </c>
    </row>
    <row r="72" spans="1:15" ht="15" thickBot="1">
      <c r="A72" s="16" t="s">
        <v>130</v>
      </c>
      <c r="B72" s="17" t="s">
        <v>67</v>
      </c>
      <c r="C72" s="17" t="s">
        <v>42</v>
      </c>
      <c r="D72" s="17" t="s">
        <v>43</v>
      </c>
      <c r="E72" s="18"/>
      <c r="F72" s="19">
        <v>44103</v>
      </c>
      <c r="G72" s="19">
        <v>44167</v>
      </c>
      <c r="H72" s="20">
        <v>1</v>
      </c>
      <c r="I72" s="20">
        <v>80</v>
      </c>
      <c r="J72" s="18"/>
      <c r="K72" s="18"/>
      <c r="L72" s="20">
        <v>1</v>
      </c>
      <c r="M72" s="21">
        <v>78.55</v>
      </c>
      <c r="N72" s="21">
        <v>78.55</v>
      </c>
      <c r="O72" s="17" t="s">
        <v>52</v>
      </c>
    </row>
    <row r="73" spans="1:15" ht="15" thickBot="1">
      <c r="A73" s="16" t="s">
        <v>131</v>
      </c>
      <c r="B73" s="17" t="s">
        <v>55</v>
      </c>
      <c r="C73" s="17" t="s">
        <v>42</v>
      </c>
      <c r="D73" s="17" t="s">
        <v>51</v>
      </c>
      <c r="E73" s="17" t="s">
        <v>57</v>
      </c>
      <c r="F73" s="19">
        <v>44104</v>
      </c>
      <c r="G73" s="19">
        <v>44111</v>
      </c>
      <c r="H73" s="20">
        <v>1</v>
      </c>
      <c r="I73" s="20">
        <v>80</v>
      </c>
      <c r="J73" s="18"/>
      <c r="K73" s="18"/>
      <c r="L73" s="20">
        <v>0.25</v>
      </c>
      <c r="M73" s="21">
        <v>239.1</v>
      </c>
      <c r="N73" s="21">
        <v>239.1</v>
      </c>
      <c r="O73" s="17" t="s">
        <v>44</v>
      </c>
    </row>
    <row r="74" spans="1:15" ht="15" thickBot="1">
      <c r="A74" s="16" t="s">
        <v>132</v>
      </c>
      <c r="B74" s="17" t="s">
        <v>50</v>
      </c>
      <c r="C74" s="17" t="s">
        <v>56</v>
      </c>
      <c r="D74" s="17" t="s">
        <v>48</v>
      </c>
      <c r="E74" s="18"/>
      <c r="F74" s="19">
        <v>44104</v>
      </c>
      <c r="G74" s="19">
        <v>44123</v>
      </c>
      <c r="H74" s="20">
        <v>1</v>
      </c>
      <c r="I74" s="20">
        <v>80</v>
      </c>
      <c r="J74" s="18"/>
      <c r="K74" s="18"/>
      <c r="L74" s="20">
        <v>0.5</v>
      </c>
      <c r="M74" s="21">
        <v>61.18</v>
      </c>
      <c r="N74" s="21">
        <v>61.18</v>
      </c>
      <c r="O74" s="17" t="s">
        <v>63</v>
      </c>
    </row>
    <row r="75" spans="1:15" ht="15" thickBot="1">
      <c r="A75" s="16" t="s">
        <v>133</v>
      </c>
      <c r="B75" s="17" t="s">
        <v>55</v>
      </c>
      <c r="C75" s="17" t="s">
        <v>56</v>
      </c>
      <c r="D75" s="17" t="s">
        <v>65</v>
      </c>
      <c r="E75" s="18"/>
      <c r="F75" s="19">
        <v>44104</v>
      </c>
      <c r="G75" s="19">
        <v>44153</v>
      </c>
      <c r="H75" s="20">
        <v>2</v>
      </c>
      <c r="I75" s="20">
        <v>140</v>
      </c>
      <c r="J75" s="18"/>
      <c r="K75" s="18"/>
      <c r="L75" s="20">
        <v>2.25</v>
      </c>
      <c r="M75" s="21">
        <v>800.71</v>
      </c>
      <c r="N75" s="21">
        <v>800.71</v>
      </c>
      <c r="O75" s="17" t="s">
        <v>44</v>
      </c>
    </row>
    <row r="76" spans="1:15" ht="15" thickBot="1">
      <c r="A76" s="16" t="s">
        <v>134</v>
      </c>
      <c r="B76" s="17" t="s">
        <v>55</v>
      </c>
      <c r="C76" s="17" t="s">
        <v>42</v>
      </c>
      <c r="D76" s="17" t="s">
        <v>43</v>
      </c>
      <c r="E76" s="18"/>
      <c r="F76" s="19">
        <v>44105</v>
      </c>
      <c r="G76" s="19">
        <v>44130</v>
      </c>
      <c r="H76" s="20">
        <v>1</v>
      </c>
      <c r="I76" s="20">
        <v>80</v>
      </c>
      <c r="J76" s="18"/>
      <c r="K76" s="18"/>
      <c r="L76" s="20">
        <v>0.25</v>
      </c>
      <c r="M76" s="21">
        <v>19.2</v>
      </c>
      <c r="N76" s="21">
        <v>19.2</v>
      </c>
      <c r="O76" s="17" t="s">
        <v>44</v>
      </c>
    </row>
    <row r="77" spans="1:15" ht="15" thickBot="1">
      <c r="A77" s="16" t="s">
        <v>135</v>
      </c>
      <c r="B77" s="17" t="s">
        <v>46</v>
      </c>
      <c r="C77" s="17" t="s">
        <v>47</v>
      </c>
      <c r="D77" s="17" t="s">
        <v>43</v>
      </c>
      <c r="E77" s="18"/>
      <c r="F77" s="19">
        <v>44109</v>
      </c>
      <c r="G77" s="19">
        <v>44117</v>
      </c>
      <c r="H77" s="20">
        <v>1</v>
      </c>
      <c r="I77" s="20">
        <v>80</v>
      </c>
      <c r="J77" s="18"/>
      <c r="K77" s="18"/>
      <c r="L77" s="20">
        <v>0.25</v>
      </c>
      <c r="M77" s="21">
        <v>19.5</v>
      </c>
      <c r="N77" s="21">
        <v>19.5</v>
      </c>
      <c r="O77" s="17" t="s">
        <v>44</v>
      </c>
    </row>
    <row r="78" spans="1:15" ht="15" thickBot="1">
      <c r="A78" s="16" t="s">
        <v>136</v>
      </c>
      <c r="B78" s="17" t="s">
        <v>46</v>
      </c>
      <c r="C78" s="17" t="s">
        <v>47</v>
      </c>
      <c r="D78" s="17" t="s">
        <v>51</v>
      </c>
      <c r="E78" s="18"/>
      <c r="F78" s="19">
        <v>44109</v>
      </c>
      <c r="G78" s="19">
        <v>44117</v>
      </c>
      <c r="H78" s="20">
        <v>1</v>
      </c>
      <c r="I78" s="20">
        <v>80</v>
      </c>
      <c r="J78" s="18"/>
      <c r="K78" s="18"/>
      <c r="L78" s="20">
        <v>0.25</v>
      </c>
      <c r="M78" s="21">
        <v>22.43</v>
      </c>
      <c r="N78" s="21">
        <v>22.43</v>
      </c>
      <c r="O78" s="17" t="s">
        <v>44</v>
      </c>
    </row>
    <row r="79" spans="1:15" ht="15" thickBot="1">
      <c r="A79" s="16" t="s">
        <v>137</v>
      </c>
      <c r="B79" s="17" t="s">
        <v>67</v>
      </c>
      <c r="C79" s="17" t="s">
        <v>62</v>
      </c>
      <c r="D79" s="17" t="s">
        <v>43</v>
      </c>
      <c r="E79" s="18"/>
      <c r="F79" s="19">
        <v>44109</v>
      </c>
      <c r="G79" s="19">
        <v>44117</v>
      </c>
      <c r="H79" s="20">
        <v>1</v>
      </c>
      <c r="I79" s="20">
        <v>80</v>
      </c>
      <c r="J79" s="18"/>
      <c r="K79" s="18"/>
      <c r="L79" s="20">
        <v>0.5</v>
      </c>
      <c r="M79" s="21">
        <v>26.58</v>
      </c>
      <c r="N79" s="21">
        <v>26.58</v>
      </c>
      <c r="O79" s="17" t="s">
        <v>44</v>
      </c>
    </row>
    <row r="80" spans="1:15" ht="15" thickBot="1">
      <c r="A80" s="16" t="s">
        <v>138</v>
      </c>
      <c r="B80" s="17" t="s">
        <v>50</v>
      </c>
      <c r="C80" s="17" t="s">
        <v>56</v>
      </c>
      <c r="D80" s="17" t="s">
        <v>43</v>
      </c>
      <c r="E80" s="18"/>
      <c r="F80" s="19">
        <v>44109</v>
      </c>
      <c r="G80" s="19">
        <v>44128</v>
      </c>
      <c r="H80" s="20">
        <v>1</v>
      </c>
      <c r="I80" s="20">
        <v>80</v>
      </c>
      <c r="J80" s="18"/>
      <c r="K80" s="18"/>
      <c r="L80" s="20">
        <v>0.5</v>
      </c>
      <c r="M80" s="21">
        <v>288.20999999999998</v>
      </c>
      <c r="N80" s="21">
        <v>288.20999999999998</v>
      </c>
      <c r="O80" s="17" t="s">
        <v>63</v>
      </c>
    </row>
    <row r="81" spans="1:15" ht="15" thickBot="1">
      <c r="A81" s="16" t="s">
        <v>139</v>
      </c>
      <c r="B81" s="17" t="s">
        <v>46</v>
      </c>
      <c r="C81" s="17" t="s">
        <v>47</v>
      </c>
      <c r="D81" s="17" t="s">
        <v>48</v>
      </c>
      <c r="E81" s="18"/>
      <c r="F81" s="19">
        <v>44109</v>
      </c>
      <c r="G81" s="19">
        <v>44123</v>
      </c>
      <c r="H81" s="20">
        <v>1</v>
      </c>
      <c r="I81" s="20">
        <v>80</v>
      </c>
      <c r="J81" s="18"/>
      <c r="K81" s="18"/>
      <c r="L81" s="20">
        <v>0.5</v>
      </c>
      <c r="M81" s="21">
        <v>54.24</v>
      </c>
      <c r="N81" s="21">
        <v>54.24</v>
      </c>
      <c r="O81" s="17" t="s">
        <v>44</v>
      </c>
    </row>
    <row r="82" spans="1:15" ht="15" thickBot="1">
      <c r="A82" s="16" t="s">
        <v>140</v>
      </c>
      <c r="B82" s="17" t="s">
        <v>67</v>
      </c>
      <c r="C82" s="17" t="s">
        <v>47</v>
      </c>
      <c r="D82" s="17" t="s">
        <v>43</v>
      </c>
      <c r="E82" s="18"/>
      <c r="F82" s="19">
        <v>44110</v>
      </c>
      <c r="G82" s="19">
        <v>44123</v>
      </c>
      <c r="H82" s="20">
        <v>1</v>
      </c>
      <c r="I82" s="20">
        <v>80</v>
      </c>
      <c r="J82" s="18"/>
      <c r="K82" s="18"/>
      <c r="L82" s="20">
        <v>0.25</v>
      </c>
      <c r="M82" s="21">
        <v>332.4</v>
      </c>
      <c r="N82" s="21">
        <v>332.4</v>
      </c>
      <c r="O82" s="17" t="s">
        <v>52</v>
      </c>
    </row>
    <row r="83" spans="1:15" ht="15" thickBot="1">
      <c r="A83" s="16" t="s">
        <v>141</v>
      </c>
      <c r="B83" s="17" t="s">
        <v>55</v>
      </c>
      <c r="C83" s="17" t="s">
        <v>42</v>
      </c>
      <c r="D83" s="17" t="s">
        <v>43</v>
      </c>
      <c r="E83" s="18"/>
      <c r="F83" s="19">
        <v>44110</v>
      </c>
      <c r="G83" s="19">
        <v>44127</v>
      </c>
      <c r="H83" s="20">
        <v>2</v>
      </c>
      <c r="I83" s="20">
        <v>140</v>
      </c>
      <c r="J83" s="18"/>
      <c r="K83" s="18"/>
      <c r="L83" s="20">
        <v>0.75</v>
      </c>
      <c r="M83" s="21">
        <v>124.16</v>
      </c>
      <c r="N83" s="21">
        <v>124.16</v>
      </c>
      <c r="O83" s="17" t="s">
        <v>63</v>
      </c>
    </row>
    <row r="84" spans="1:15" ht="15" thickBot="1">
      <c r="A84" s="16" t="s">
        <v>142</v>
      </c>
      <c r="B84" s="17" t="s">
        <v>50</v>
      </c>
      <c r="C84" s="17" t="s">
        <v>62</v>
      </c>
      <c r="D84" s="17" t="s">
        <v>51</v>
      </c>
      <c r="E84" s="18"/>
      <c r="F84" s="19">
        <v>44110</v>
      </c>
      <c r="G84" s="19">
        <v>44130</v>
      </c>
      <c r="H84" s="20">
        <v>1</v>
      </c>
      <c r="I84" s="20">
        <v>80</v>
      </c>
      <c r="J84" s="18"/>
      <c r="K84" s="18"/>
      <c r="L84" s="20">
        <v>0.25</v>
      </c>
      <c r="M84" s="21">
        <v>21.63</v>
      </c>
      <c r="N84" s="21">
        <v>21.63</v>
      </c>
      <c r="O84" s="17" t="s">
        <v>44</v>
      </c>
    </row>
    <row r="85" spans="1:15" ht="15" thickBot="1">
      <c r="A85" s="16" t="s">
        <v>143</v>
      </c>
      <c r="B85" s="17" t="s">
        <v>55</v>
      </c>
      <c r="C85" s="17" t="s">
        <v>42</v>
      </c>
      <c r="D85" s="17" t="s">
        <v>43</v>
      </c>
      <c r="E85" s="18"/>
      <c r="F85" s="19">
        <v>44111</v>
      </c>
      <c r="G85" s="19">
        <v>44123</v>
      </c>
      <c r="H85" s="20">
        <v>2</v>
      </c>
      <c r="I85" s="20">
        <v>140</v>
      </c>
      <c r="J85" s="18"/>
      <c r="K85" s="20" t="s">
        <v>57</v>
      </c>
      <c r="L85" s="20">
        <v>0.25</v>
      </c>
      <c r="M85" s="21">
        <v>33</v>
      </c>
      <c r="N85" s="21">
        <v>0</v>
      </c>
      <c r="O85" s="17" t="s">
        <v>63</v>
      </c>
    </row>
    <row r="86" spans="1:15" ht="15" thickBot="1">
      <c r="A86" s="16" t="s">
        <v>144</v>
      </c>
      <c r="B86" s="17" t="s">
        <v>55</v>
      </c>
      <c r="C86" s="17" t="s">
        <v>42</v>
      </c>
      <c r="D86" s="17" t="s">
        <v>43</v>
      </c>
      <c r="E86" s="18"/>
      <c r="F86" s="19">
        <v>44111</v>
      </c>
      <c r="G86" s="19">
        <v>44123</v>
      </c>
      <c r="H86" s="20">
        <v>2</v>
      </c>
      <c r="I86" s="20">
        <v>140</v>
      </c>
      <c r="J86" s="18"/>
      <c r="K86" s="18"/>
      <c r="L86" s="20">
        <v>0.5</v>
      </c>
      <c r="M86" s="21">
        <v>154.5</v>
      </c>
      <c r="N86" s="21">
        <v>154.5</v>
      </c>
      <c r="O86" s="17" t="s">
        <v>63</v>
      </c>
    </row>
    <row r="87" spans="1:15" ht="15" thickBot="1">
      <c r="A87" s="16" t="s">
        <v>145</v>
      </c>
      <c r="B87" s="17" t="s">
        <v>46</v>
      </c>
      <c r="C87" s="17" t="s">
        <v>47</v>
      </c>
      <c r="D87" s="17" t="s">
        <v>65</v>
      </c>
      <c r="E87" s="18"/>
      <c r="F87" s="19">
        <v>44111</v>
      </c>
      <c r="G87" s="19">
        <v>44124</v>
      </c>
      <c r="H87" s="20">
        <v>1</v>
      </c>
      <c r="I87" s="20">
        <v>80</v>
      </c>
      <c r="J87" s="18"/>
      <c r="K87" s="18"/>
      <c r="L87" s="20">
        <v>1</v>
      </c>
      <c r="M87" s="21">
        <v>48.75</v>
      </c>
      <c r="N87" s="21">
        <v>48.75</v>
      </c>
      <c r="O87" s="17" t="s">
        <v>44</v>
      </c>
    </row>
    <row r="88" spans="1:15" ht="15" thickBot="1">
      <c r="A88" s="16" t="s">
        <v>146</v>
      </c>
      <c r="B88" s="17" t="s">
        <v>46</v>
      </c>
      <c r="C88" s="17" t="s">
        <v>47</v>
      </c>
      <c r="D88" s="17" t="s">
        <v>51</v>
      </c>
      <c r="E88" s="18"/>
      <c r="F88" s="19">
        <v>44112</v>
      </c>
      <c r="G88" s="19">
        <v>44124</v>
      </c>
      <c r="H88" s="20">
        <v>1</v>
      </c>
      <c r="I88" s="20">
        <v>80</v>
      </c>
      <c r="J88" s="18"/>
      <c r="K88" s="18"/>
      <c r="L88" s="20">
        <v>0.25</v>
      </c>
      <c r="M88" s="21">
        <v>76.17</v>
      </c>
      <c r="N88" s="21">
        <v>76.17</v>
      </c>
      <c r="O88" s="17" t="s">
        <v>44</v>
      </c>
    </row>
    <row r="89" spans="1:15" ht="15" thickBot="1">
      <c r="A89" s="16" t="s">
        <v>147</v>
      </c>
      <c r="B89" s="17" t="s">
        <v>55</v>
      </c>
      <c r="C89" s="17" t="s">
        <v>42</v>
      </c>
      <c r="D89" s="17" t="s">
        <v>48</v>
      </c>
      <c r="E89" s="18"/>
      <c r="F89" s="19">
        <v>44112</v>
      </c>
      <c r="G89" s="19">
        <v>44142</v>
      </c>
      <c r="H89" s="20">
        <v>1</v>
      </c>
      <c r="I89" s="20">
        <v>80</v>
      </c>
      <c r="J89" s="18"/>
      <c r="K89" s="18"/>
      <c r="L89" s="20">
        <v>0.75</v>
      </c>
      <c r="M89" s="21">
        <v>117</v>
      </c>
      <c r="N89" s="21">
        <v>117</v>
      </c>
      <c r="O89" s="17" t="s">
        <v>63</v>
      </c>
    </row>
    <row r="90" spans="1:15" ht="15" thickBot="1">
      <c r="A90" s="16" t="s">
        <v>148</v>
      </c>
      <c r="B90" s="17" t="s">
        <v>55</v>
      </c>
      <c r="C90" s="17" t="s">
        <v>56</v>
      </c>
      <c r="D90" s="17" t="s">
        <v>65</v>
      </c>
      <c r="E90" s="18"/>
      <c r="F90" s="19">
        <v>44112</v>
      </c>
      <c r="G90" s="19">
        <v>44145</v>
      </c>
      <c r="H90" s="20">
        <v>2</v>
      </c>
      <c r="I90" s="20">
        <v>140</v>
      </c>
      <c r="J90" s="18"/>
      <c r="K90" s="18"/>
      <c r="L90" s="20">
        <v>1.5</v>
      </c>
      <c r="M90" s="21">
        <v>1575.97</v>
      </c>
      <c r="N90" s="21">
        <v>1575.97</v>
      </c>
      <c r="O90" s="17" t="s">
        <v>63</v>
      </c>
    </row>
    <row r="91" spans="1:15" ht="15" thickBot="1">
      <c r="A91" s="16" t="s">
        <v>149</v>
      </c>
      <c r="B91" s="17" t="s">
        <v>67</v>
      </c>
      <c r="C91" s="17" t="s">
        <v>42</v>
      </c>
      <c r="D91" s="17" t="s">
        <v>48</v>
      </c>
      <c r="E91" s="18"/>
      <c r="F91" s="19">
        <v>44112</v>
      </c>
      <c r="G91" s="19">
        <v>44153</v>
      </c>
      <c r="H91" s="20">
        <v>1</v>
      </c>
      <c r="I91" s="20">
        <v>80</v>
      </c>
      <c r="J91" s="18"/>
      <c r="K91" s="18"/>
      <c r="L91" s="20">
        <v>0.5</v>
      </c>
      <c r="M91" s="21">
        <v>21.33</v>
      </c>
      <c r="N91" s="21">
        <v>21.33</v>
      </c>
      <c r="O91" s="17" t="s">
        <v>52</v>
      </c>
    </row>
    <row r="92" spans="1:15" ht="15" thickBot="1">
      <c r="A92" s="16" t="s">
        <v>150</v>
      </c>
      <c r="B92" s="17" t="s">
        <v>78</v>
      </c>
      <c r="C92" s="17" t="s">
        <v>71</v>
      </c>
      <c r="D92" s="17" t="s">
        <v>48</v>
      </c>
      <c r="E92" s="18"/>
      <c r="F92" s="19">
        <v>44112</v>
      </c>
      <c r="G92" s="19">
        <v>44165</v>
      </c>
      <c r="H92" s="20">
        <v>1</v>
      </c>
      <c r="I92" s="20">
        <v>80</v>
      </c>
      <c r="J92" s="18"/>
      <c r="K92" s="18"/>
      <c r="L92" s="20">
        <v>0.5</v>
      </c>
      <c r="M92" s="21">
        <v>74.790000000000006</v>
      </c>
      <c r="N92" s="21">
        <v>74.790000000000006</v>
      </c>
      <c r="O92" s="17" t="s">
        <v>44</v>
      </c>
    </row>
    <row r="93" spans="1:15" ht="15" thickBot="1">
      <c r="A93" s="16" t="s">
        <v>151</v>
      </c>
      <c r="B93" s="17" t="s">
        <v>152</v>
      </c>
      <c r="C93" s="17" t="s">
        <v>71</v>
      </c>
      <c r="D93" s="17" t="s">
        <v>65</v>
      </c>
      <c r="E93" s="18"/>
      <c r="F93" s="19">
        <v>44112</v>
      </c>
      <c r="G93" s="19">
        <v>44166</v>
      </c>
      <c r="H93" s="20">
        <v>2</v>
      </c>
      <c r="I93" s="20">
        <v>140</v>
      </c>
      <c r="J93" s="18"/>
      <c r="K93" s="18"/>
      <c r="L93" s="20">
        <v>4.75</v>
      </c>
      <c r="M93" s="21">
        <v>1123.97</v>
      </c>
      <c r="N93" s="21">
        <v>1123.97</v>
      </c>
      <c r="O93" s="17" t="s">
        <v>63</v>
      </c>
    </row>
    <row r="94" spans="1:15" ht="15" thickBot="1">
      <c r="A94" s="16" t="s">
        <v>153</v>
      </c>
      <c r="B94" s="17" t="s">
        <v>50</v>
      </c>
      <c r="C94" s="17" t="s">
        <v>62</v>
      </c>
      <c r="D94" s="17" t="s">
        <v>43</v>
      </c>
      <c r="E94" s="18"/>
      <c r="F94" s="19">
        <v>44116</v>
      </c>
      <c r="G94" s="19">
        <v>44130</v>
      </c>
      <c r="H94" s="20">
        <v>2</v>
      </c>
      <c r="I94" s="20">
        <v>140</v>
      </c>
      <c r="J94" s="18"/>
      <c r="K94" s="18"/>
      <c r="L94" s="20">
        <v>1</v>
      </c>
      <c r="M94" s="21">
        <v>128.97999999999999</v>
      </c>
      <c r="N94" s="21">
        <v>128.97999999999999</v>
      </c>
      <c r="O94" s="17" t="s">
        <v>44</v>
      </c>
    </row>
    <row r="95" spans="1:15" ht="15" thickBot="1">
      <c r="A95" s="16" t="s">
        <v>154</v>
      </c>
      <c r="B95" s="17" t="s">
        <v>67</v>
      </c>
      <c r="C95" s="17" t="s">
        <v>42</v>
      </c>
      <c r="D95" s="17" t="s">
        <v>48</v>
      </c>
      <c r="E95" s="18"/>
      <c r="F95" s="19">
        <v>44116</v>
      </c>
      <c r="G95" s="19">
        <v>44139</v>
      </c>
      <c r="H95" s="20">
        <v>1</v>
      </c>
      <c r="I95" s="20">
        <v>80</v>
      </c>
      <c r="J95" s="18"/>
      <c r="K95" s="18"/>
      <c r="L95" s="20">
        <v>0.5</v>
      </c>
      <c r="M95" s="21">
        <v>144</v>
      </c>
      <c r="N95" s="21">
        <v>144</v>
      </c>
      <c r="O95" s="17" t="s">
        <v>52</v>
      </c>
    </row>
    <row r="96" spans="1:15" ht="15" thickBot="1">
      <c r="A96" s="16" t="s">
        <v>155</v>
      </c>
      <c r="B96" s="17" t="s">
        <v>50</v>
      </c>
      <c r="C96" s="17" t="s">
        <v>71</v>
      </c>
      <c r="D96" s="17" t="s">
        <v>43</v>
      </c>
      <c r="E96" s="18"/>
      <c r="F96" s="19">
        <v>44116</v>
      </c>
      <c r="G96" s="19">
        <v>44140</v>
      </c>
      <c r="H96" s="20">
        <v>2</v>
      </c>
      <c r="I96" s="20">
        <v>140</v>
      </c>
      <c r="J96" s="18"/>
      <c r="K96" s="18"/>
      <c r="L96" s="20">
        <v>1</v>
      </c>
      <c r="M96" s="21">
        <v>1211.83</v>
      </c>
      <c r="N96" s="21">
        <v>1211.83</v>
      </c>
      <c r="O96" s="17" t="s">
        <v>44</v>
      </c>
    </row>
    <row r="97" spans="1:15" ht="15" thickBot="1">
      <c r="A97" s="16" t="s">
        <v>156</v>
      </c>
      <c r="B97" s="17" t="s">
        <v>46</v>
      </c>
      <c r="C97" s="17" t="s">
        <v>71</v>
      </c>
      <c r="D97" s="17" t="s">
        <v>48</v>
      </c>
      <c r="E97" s="18"/>
      <c r="F97" s="19">
        <v>44116</v>
      </c>
      <c r="G97" s="19">
        <v>44153</v>
      </c>
      <c r="H97" s="20">
        <v>1</v>
      </c>
      <c r="I97" s="20">
        <v>80</v>
      </c>
      <c r="J97" s="18"/>
      <c r="K97" s="18"/>
      <c r="L97" s="20">
        <v>0.5</v>
      </c>
      <c r="M97" s="21">
        <v>54.12</v>
      </c>
      <c r="N97" s="21">
        <v>54.12</v>
      </c>
      <c r="O97" s="17" t="s">
        <v>44</v>
      </c>
    </row>
    <row r="98" spans="1:15" ht="15" thickBot="1">
      <c r="A98" s="16" t="s">
        <v>157</v>
      </c>
      <c r="B98" s="17" t="s">
        <v>55</v>
      </c>
      <c r="C98" s="17" t="s">
        <v>71</v>
      </c>
      <c r="D98" s="17" t="s">
        <v>43</v>
      </c>
      <c r="E98" s="17" t="s">
        <v>57</v>
      </c>
      <c r="F98" s="19">
        <v>44116</v>
      </c>
      <c r="G98" s="19">
        <v>44154</v>
      </c>
      <c r="H98" s="20">
        <v>1</v>
      </c>
      <c r="I98" s="20">
        <v>80</v>
      </c>
      <c r="J98" s="18"/>
      <c r="K98" s="18"/>
      <c r="L98" s="20">
        <v>0.5</v>
      </c>
      <c r="M98" s="21">
        <v>55.94</v>
      </c>
      <c r="N98" s="21">
        <v>55.94</v>
      </c>
      <c r="O98" s="17" t="s">
        <v>63</v>
      </c>
    </row>
    <row r="99" spans="1:15" ht="15" thickBot="1">
      <c r="A99" s="16" t="s">
        <v>158</v>
      </c>
      <c r="B99" s="17" t="s">
        <v>78</v>
      </c>
      <c r="C99" s="17" t="s">
        <v>71</v>
      </c>
      <c r="D99" s="17" t="s">
        <v>43</v>
      </c>
      <c r="E99" s="17" t="s">
        <v>57</v>
      </c>
      <c r="F99" s="19">
        <v>44117</v>
      </c>
      <c r="G99" s="19">
        <v>44131</v>
      </c>
      <c r="H99" s="20">
        <v>1</v>
      </c>
      <c r="I99" s="20">
        <v>80</v>
      </c>
      <c r="J99" s="18"/>
      <c r="K99" s="18"/>
      <c r="L99" s="20">
        <v>0.5</v>
      </c>
      <c r="M99" s="21">
        <v>11.06</v>
      </c>
      <c r="N99" s="21">
        <v>11.06</v>
      </c>
      <c r="O99" s="17" t="s">
        <v>52</v>
      </c>
    </row>
    <row r="100" spans="1:15" ht="15" thickBot="1">
      <c r="A100" s="16" t="s">
        <v>159</v>
      </c>
      <c r="B100" s="17" t="s">
        <v>67</v>
      </c>
      <c r="C100" s="17" t="s">
        <v>42</v>
      </c>
      <c r="D100" s="17" t="s">
        <v>65</v>
      </c>
      <c r="E100" s="18"/>
      <c r="F100" s="19">
        <v>44117</v>
      </c>
      <c r="G100" s="19">
        <v>44131</v>
      </c>
      <c r="H100" s="20">
        <v>1</v>
      </c>
      <c r="I100" s="20">
        <v>80</v>
      </c>
      <c r="J100" s="18"/>
      <c r="K100" s="18"/>
      <c r="L100" s="20">
        <v>2</v>
      </c>
      <c r="M100" s="21">
        <v>77.17</v>
      </c>
      <c r="N100" s="21">
        <v>77.17</v>
      </c>
      <c r="O100" s="17" t="s">
        <v>44</v>
      </c>
    </row>
    <row r="101" spans="1:15" ht="15" thickBot="1">
      <c r="A101" s="16" t="s">
        <v>160</v>
      </c>
      <c r="B101" s="17" t="s">
        <v>55</v>
      </c>
      <c r="C101" s="17" t="s">
        <v>42</v>
      </c>
      <c r="D101" s="17" t="s">
        <v>43</v>
      </c>
      <c r="E101" s="18"/>
      <c r="F101" s="19">
        <v>44118</v>
      </c>
      <c r="G101" s="19">
        <v>44123</v>
      </c>
      <c r="H101" s="20">
        <v>2</v>
      </c>
      <c r="I101" s="20">
        <v>140</v>
      </c>
      <c r="J101" s="18"/>
      <c r="K101" s="18"/>
      <c r="L101" s="20">
        <v>0.5</v>
      </c>
      <c r="M101" s="21">
        <v>66.16</v>
      </c>
      <c r="N101" s="21">
        <v>66.16</v>
      </c>
      <c r="O101" s="17" t="s">
        <v>44</v>
      </c>
    </row>
    <row r="102" spans="1:15" ht="15" thickBot="1">
      <c r="A102" s="16" t="s">
        <v>161</v>
      </c>
      <c r="B102" s="17" t="s">
        <v>90</v>
      </c>
      <c r="C102" s="17" t="s">
        <v>71</v>
      </c>
      <c r="D102" s="17" t="s">
        <v>51</v>
      </c>
      <c r="E102" s="18"/>
      <c r="F102" s="19">
        <v>44118</v>
      </c>
      <c r="G102" s="19">
        <v>44131</v>
      </c>
      <c r="H102" s="20">
        <v>1</v>
      </c>
      <c r="I102" s="20">
        <v>80</v>
      </c>
      <c r="J102" s="18"/>
      <c r="K102" s="18"/>
      <c r="L102" s="20">
        <v>0.25</v>
      </c>
      <c r="M102" s="21">
        <v>27.95</v>
      </c>
      <c r="N102" s="21">
        <v>27.95</v>
      </c>
      <c r="O102" s="17" t="s">
        <v>44</v>
      </c>
    </row>
    <row r="103" spans="1:15" ht="15" thickBot="1">
      <c r="A103" s="16" t="s">
        <v>162</v>
      </c>
      <c r="B103" s="17" t="s">
        <v>67</v>
      </c>
      <c r="C103" s="17" t="s">
        <v>42</v>
      </c>
      <c r="D103" s="17" t="s">
        <v>43</v>
      </c>
      <c r="E103" s="18"/>
      <c r="F103" s="19">
        <v>44118</v>
      </c>
      <c r="G103" s="19">
        <v>44131</v>
      </c>
      <c r="H103" s="20">
        <v>1</v>
      </c>
      <c r="I103" s="20">
        <v>80</v>
      </c>
      <c r="J103" s="18"/>
      <c r="K103" s="18"/>
      <c r="L103" s="20">
        <v>1</v>
      </c>
      <c r="M103" s="21">
        <v>216.31</v>
      </c>
      <c r="N103" s="21">
        <v>216.31</v>
      </c>
      <c r="O103" s="17" t="s">
        <v>63</v>
      </c>
    </row>
    <row r="104" spans="1:15" ht="15" thickBot="1">
      <c r="A104" s="16" t="s">
        <v>163</v>
      </c>
      <c r="B104" s="17" t="s">
        <v>50</v>
      </c>
      <c r="C104" s="17" t="s">
        <v>62</v>
      </c>
      <c r="D104" s="17" t="s">
        <v>65</v>
      </c>
      <c r="E104" s="18"/>
      <c r="F104" s="19">
        <v>44118</v>
      </c>
      <c r="G104" s="19">
        <v>44138</v>
      </c>
      <c r="H104" s="20">
        <v>2</v>
      </c>
      <c r="I104" s="20">
        <v>140</v>
      </c>
      <c r="J104" s="18"/>
      <c r="K104" s="18"/>
      <c r="L104" s="20">
        <v>2</v>
      </c>
      <c r="M104" s="21">
        <v>619.51</v>
      </c>
      <c r="N104" s="21">
        <v>619.51</v>
      </c>
      <c r="O104" s="17" t="s">
        <v>52</v>
      </c>
    </row>
    <row r="105" spans="1:15" ht="15" thickBot="1">
      <c r="A105" s="16" t="s">
        <v>164</v>
      </c>
      <c r="B105" s="17" t="s">
        <v>67</v>
      </c>
      <c r="C105" s="17" t="s">
        <v>71</v>
      </c>
      <c r="D105" s="17" t="s">
        <v>48</v>
      </c>
      <c r="E105" s="18"/>
      <c r="F105" s="19">
        <v>44118</v>
      </c>
      <c r="G105" s="19">
        <v>44145</v>
      </c>
      <c r="H105" s="20">
        <v>1</v>
      </c>
      <c r="I105" s="20">
        <v>80</v>
      </c>
      <c r="J105" s="18"/>
      <c r="K105" s="18"/>
      <c r="L105" s="20">
        <v>0.5</v>
      </c>
      <c r="M105" s="21">
        <v>3.12</v>
      </c>
      <c r="N105" s="21">
        <v>3.12</v>
      </c>
      <c r="O105" s="17" t="s">
        <v>63</v>
      </c>
    </row>
    <row r="106" spans="1:15" ht="15" thickBot="1">
      <c r="A106" s="16" t="s">
        <v>165</v>
      </c>
      <c r="B106" s="17" t="s">
        <v>50</v>
      </c>
      <c r="C106" s="17" t="s">
        <v>71</v>
      </c>
      <c r="D106" s="17" t="s">
        <v>43</v>
      </c>
      <c r="E106" s="18"/>
      <c r="F106" s="19">
        <v>44119</v>
      </c>
      <c r="G106" s="19">
        <v>44126</v>
      </c>
      <c r="H106" s="20">
        <v>1</v>
      </c>
      <c r="I106" s="20">
        <v>80</v>
      </c>
      <c r="J106" s="18"/>
      <c r="K106" s="18"/>
      <c r="L106" s="20">
        <v>0.75</v>
      </c>
      <c r="M106" s="21">
        <v>163.26</v>
      </c>
      <c r="N106" s="21">
        <v>163.26</v>
      </c>
      <c r="O106" s="17" t="s">
        <v>44</v>
      </c>
    </row>
    <row r="107" spans="1:15" ht="15" thickBot="1">
      <c r="A107" s="16" t="s">
        <v>166</v>
      </c>
      <c r="B107" s="17" t="s">
        <v>46</v>
      </c>
      <c r="C107" s="17" t="s">
        <v>47</v>
      </c>
      <c r="D107" s="17" t="s">
        <v>51</v>
      </c>
      <c r="E107" s="18"/>
      <c r="F107" s="19">
        <v>44119</v>
      </c>
      <c r="G107" s="19">
        <v>44132</v>
      </c>
      <c r="H107" s="20">
        <v>1</v>
      </c>
      <c r="I107" s="20">
        <v>80</v>
      </c>
      <c r="J107" s="18"/>
      <c r="K107" s="18"/>
      <c r="L107" s="20">
        <v>0.25</v>
      </c>
      <c r="M107" s="21">
        <v>65.25</v>
      </c>
      <c r="N107" s="21">
        <v>65.25</v>
      </c>
      <c r="O107" s="17" t="s">
        <v>44</v>
      </c>
    </row>
    <row r="108" spans="1:15" ht="15" thickBot="1">
      <c r="A108" s="16" t="s">
        <v>167</v>
      </c>
      <c r="B108" s="17" t="s">
        <v>67</v>
      </c>
      <c r="C108" s="17" t="s">
        <v>71</v>
      </c>
      <c r="D108" s="17" t="s">
        <v>51</v>
      </c>
      <c r="E108" s="18"/>
      <c r="F108" s="19">
        <v>44119</v>
      </c>
      <c r="G108" s="19">
        <v>44145</v>
      </c>
      <c r="H108" s="20">
        <v>1</v>
      </c>
      <c r="I108" s="20">
        <v>80</v>
      </c>
      <c r="J108" s="18"/>
      <c r="K108" s="18"/>
      <c r="L108" s="20">
        <v>0.25</v>
      </c>
      <c r="M108" s="21">
        <v>30</v>
      </c>
      <c r="N108" s="21">
        <v>30</v>
      </c>
      <c r="O108" s="17" t="s">
        <v>52</v>
      </c>
    </row>
    <row r="109" spans="1:15" ht="15" thickBot="1">
      <c r="A109" s="16" t="s">
        <v>168</v>
      </c>
      <c r="B109" s="17" t="s">
        <v>67</v>
      </c>
      <c r="C109" s="17" t="s">
        <v>71</v>
      </c>
      <c r="D109" s="17" t="s">
        <v>48</v>
      </c>
      <c r="E109" s="18"/>
      <c r="F109" s="19">
        <v>44119</v>
      </c>
      <c r="G109" s="19">
        <v>44145</v>
      </c>
      <c r="H109" s="20">
        <v>1</v>
      </c>
      <c r="I109" s="20">
        <v>80</v>
      </c>
      <c r="J109" s="18"/>
      <c r="K109" s="18"/>
      <c r="L109" s="20">
        <v>0.5</v>
      </c>
      <c r="M109" s="21">
        <v>105.84</v>
      </c>
      <c r="N109" s="21">
        <v>105.84</v>
      </c>
      <c r="O109" s="17" t="s">
        <v>44</v>
      </c>
    </row>
    <row r="110" spans="1:15" ht="15" thickBot="1">
      <c r="A110" s="16" t="s">
        <v>169</v>
      </c>
      <c r="B110" s="17" t="s">
        <v>55</v>
      </c>
      <c r="C110" s="17" t="s">
        <v>62</v>
      </c>
      <c r="D110" s="17" t="s">
        <v>48</v>
      </c>
      <c r="E110" s="18"/>
      <c r="F110" s="19">
        <v>44123</v>
      </c>
      <c r="G110" s="19">
        <v>44140</v>
      </c>
      <c r="H110" s="20">
        <v>2</v>
      </c>
      <c r="I110" s="20">
        <v>140</v>
      </c>
      <c r="J110" s="18"/>
      <c r="K110" s="18"/>
      <c r="L110" s="20">
        <v>1</v>
      </c>
      <c r="M110" s="21">
        <v>547.09</v>
      </c>
      <c r="N110" s="21">
        <v>547.09</v>
      </c>
      <c r="O110" s="17" t="s">
        <v>63</v>
      </c>
    </row>
    <row r="111" spans="1:15" ht="15" thickBot="1">
      <c r="A111" s="16" t="s">
        <v>170</v>
      </c>
      <c r="B111" s="17" t="s">
        <v>67</v>
      </c>
      <c r="C111" s="17" t="s">
        <v>71</v>
      </c>
      <c r="D111" s="17" t="s">
        <v>48</v>
      </c>
      <c r="E111" s="18"/>
      <c r="F111" s="19">
        <v>44123</v>
      </c>
      <c r="G111" s="19">
        <v>44160</v>
      </c>
      <c r="H111" s="20">
        <v>1</v>
      </c>
      <c r="I111" s="20">
        <v>80</v>
      </c>
      <c r="J111" s="18"/>
      <c r="K111" s="18"/>
      <c r="L111" s="20">
        <v>1</v>
      </c>
      <c r="M111" s="21">
        <v>120</v>
      </c>
      <c r="N111" s="21">
        <v>120</v>
      </c>
      <c r="O111" s="17" t="s">
        <v>52</v>
      </c>
    </row>
    <row r="112" spans="1:15" ht="15" thickBot="1">
      <c r="A112" s="16" t="s">
        <v>171</v>
      </c>
      <c r="B112" s="17" t="s">
        <v>55</v>
      </c>
      <c r="C112" s="17" t="s">
        <v>42</v>
      </c>
      <c r="D112" s="17" t="s">
        <v>43</v>
      </c>
      <c r="E112" s="18"/>
      <c r="F112" s="19">
        <v>44124</v>
      </c>
      <c r="G112" s="19">
        <v>44134</v>
      </c>
      <c r="H112" s="20">
        <v>1</v>
      </c>
      <c r="I112" s="20">
        <v>80</v>
      </c>
      <c r="J112" s="18"/>
      <c r="K112" s="18"/>
      <c r="L112" s="20">
        <v>0.25</v>
      </c>
      <c r="M112" s="21">
        <v>30</v>
      </c>
      <c r="N112" s="21">
        <v>30</v>
      </c>
      <c r="O112" s="17" t="s">
        <v>44</v>
      </c>
    </row>
    <row r="113" spans="1:15" ht="15" thickBot="1">
      <c r="A113" s="16" t="s">
        <v>172</v>
      </c>
      <c r="B113" s="17" t="s">
        <v>50</v>
      </c>
      <c r="C113" s="17" t="s">
        <v>56</v>
      </c>
      <c r="D113" s="17" t="s">
        <v>51</v>
      </c>
      <c r="E113" s="18"/>
      <c r="F113" s="19">
        <v>44124</v>
      </c>
      <c r="G113" s="19">
        <v>44159</v>
      </c>
      <c r="H113" s="20">
        <v>1</v>
      </c>
      <c r="I113" s="20">
        <v>80</v>
      </c>
      <c r="J113" s="18"/>
      <c r="K113" s="18"/>
      <c r="L113" s="20">
        <v>0.25</v>
      </c>
      <c r="M113" s="21">
        <v>27.63</v>
      </c>
      <c r="N113" s="21">
        <v>27.63</v>
      </c>
      <c r="O113" s="17" t="s">
        <v>44</v>
      </c>
    </row>
    <row r="114" spans="1:15" ht="15" thickBot="1">
      <c r="A114" s="16" t="s">
        <v>173</v>
      </c>
      <c r="B114" s="17" t="s">
        <v>50</v>
      </c>
      <c r="C114" s="17" t="s">
        <v>62</v>
      </c>
      <c r="D114" s="17" t="s">
        <v>43</v>
      </c>
      <c r="E114" s="18"/>
      <c r="F114" s="19">
        <v>44125</v>
      </c>
      <c r="G114" s="19">
        <v>44141</v>
      </c>
      <c r="H114" s="20">
        <v>1</v>
      </c>
      <c r="I114" s="20">
        <v>80</v>
      </c>
      <c r="J114" s="18"/>
      <c r="K114" s="18"/>
      <c r="L114" s="20">
        <v>0.25</v>
      </c>
      <c r="M114" s="21">
        <v>250.42</v>
      </c>
      <c r="N114" s="21">
        <v>250.42</v>
      </c>
      <c r="O114" s="17" t="s">
        <v>44</v>
      </c>
    </row>
    <row r="115" spans="1:15" ht="15" thickBot="1">
      <c r="A115" s="16" t="s">
        <v>174</v>
      </c>
      <c r="B115" s="17" t="s">
        <v>55</v>
      </c>
      <c r="C115" s="17" t="s">
        <v>71</v>
      </c>
      <c r="D115" s="17" t="s">
        <v>43</v>
      </c>
      <c r="E115" s="17" t="s">
        <v>57</v>
      </c>
      <c r="F115" s="19">
        <v>44125</v>
      </c>
      <c r="G115" s="19">
        <v>44140</v>
      </c>
      <c r="H115" s="20">
        <v>2</v>
      </c>
      <c r="I115" s="20">
        <v>140</v>
      </c>
      <c r="J115" s="18"/>
      <c r="K115" s="18"/>
      <c r="L115" s="20">
        <v>0.25</v>
      </c>
      <c r="M115" s="21">
        <v>38.700000000000003</v>
      </c>
      <c r="N115" s="21">
        <v>38.700000000000003</v>
      </c>
      <c r="O115" s="17" t="s">
        <v>63</v>
      </c>
    </row>
    <row r="116" spans="1:15" ht="15" thickBot="1">
      <c r="A116" s="16" t="s">
        <v>175</v>
      </c>
      <c r="B116" s="17" t="s">
        <v>55</v>
      </c>
      <c r="C116" s="17" t="s">
        <v>56</v>
      </c>
      <c r="D116" s="17" t="s">
        <v>43</v>
      </c>
      <c r="E116" s="17" t="s">
        <v>57</v>
      </c>
      <c r="F116" s="19">
        <v>44125</v>
      </c>
      <c r="G116" s="19">
        <v>44145</v>
      </c>
      <c r="H116" s="20">
        <v>2</v>
      </c>
      <c r="I116" s="20">
        <v>140</v>
      </c>
      <c r="J116" s="18"/>
      <c r="K116" s="18"/>
      <c r="L116" s="20">
        <v>0.25</v>
      </c>
      <c r="M116" s="21">
        <v>33</v>
      </c>
      <c r="N116" s="21">
        <v>33</v>
      </c>
      <c r="O116" s="17" t="s">
        <v>44</v>
      </c>
    </row>
    <row r="117" spans="1:15" ht="15" thickBot="1">
      <c r="A117" s="16" t="s">
        <v>176</v>
      </c>
      <c r="B117" s="17" t="s">
        <v>67</v>
      </c>
      <c r="C117" s="17" t="s">
        <v>71</v>
      </c>
      <c r="D117" s="17" t="s">
        <v>43</v>
      </c>
      <c r="E117" s="18"/>
      <c r="F117" s="19">
        <v>44125</v>
      </c>
      <c r="G117" s="19">
        <v>44145</v>
      </c>
      <c r="H117" s="20">
        <v>1</v>
      </c>
      <c r="I117" s="20">
        <v>80</v>
      </c>
      <c r="J117" s="18"/>
      <c r="K117" s="18"/>
      <c r="L117" s="20">
        <v>0.75</v>
      </c>
      <c r="M117" s="21">
        <v>126</v>
      </c>
      <c r="N117" s="21">
        <v>126</v>
      </c>
      <c r="O117" s="17" t="s">
        <v>52</v>
      </c>
    </row>
    <row r="118" spans="1:15" ht="15" thickBot="1">
      <c r="A118" s="16" t="s">
        <v>177</v>
      </c>
      <c r="B118" s="17" t="s">
        <v>50</v>
      </c>
      <c r="C118" s="17" t="s">
        <v>71</v>
      </c>
      <c r="D118" s="17" t="s">
        <v>178</v>
      </c>
      <c r="E118" s="18"/>
      <c r="F118" s="19">
        <v>44125</v>
      </c>
      <c r="G118" s="19">
        <v>44221</v>
      </c>
      <c r="H118" s="20">
        <v>2</v>
      </c>
      <c r="I118" s="20">
        <v>140</v>
      </c>
      <c r="J118" s="18"/>
      <c r="K118" s="18"/>
      <c r="L118" s="20">
        <v>8.25</v>
      </c>
      <c r="M118" s="21">
        <v>4946</v>
      </c>
      <c r="N118" s="21">
        <v>4946</v>
      </c>
      <c r="O118" s="17" t="s">
        <v>44</v>
      </c>
    </row>
    <row r="119" spans="1:15" ht="15" thickBot="1">
      <c r="A119" s="16" t="s">
        <v>179</v>
      </c>
      <c r="B119" s="17" t="s">
        <v>78</v>
      </c>
      <c r="C119" s="17" t="s">
        <v>71</v>
      </c>
      <c r="D119" s="17" t="s">
        <v>48</v>
      </c>
      <c r="E119" s="17" t="s">
        <v>57</v>
      </c>
      <c r="F119" s="19">
        <v>44126</v>
      </c>
      <c r="G119" s="19">
        <v>44133</v>
      </c>
      <c r="H119" s="20">
        <v>1</v>
      </c>
      <c r="I119" s="20">
        <v>80</v>
      </c>
      <c r="J119" s="18"/>
      <c r="K119" s="18"/>
      <c r="L119" s="20">
        <v>0.5</v>
      </c>
      <c r="M119" s="21">
        <v>33.54</v>
      </c>
      <c r="N119" s="21">
        <v>33.54</v>
      </c>
      <c r="O119" s="17" t="s">
        <v>52</v>
      </c>
    </row>
    <row r="120" spans="1:15" ht="15" thickBot="1">
      <c r="A120" s="16" t="s">
        <v>180</v>
      </c>
      <c r="B120" s="17" t="s">
        <v>50</v>
      </c>
      <c r="C120" s="17" t="s">
        <v>62</v>
      </c>
      <c r="D120" s="17" t="s">
        <v>43</v>
      </c>
      <c r="E120" s="18"/>
      <c r="F120" s="19">
        <v>44128</v>
      </c>
      <c r="G120" s="19">
        <v>44141</v>
      </c>
      <c r="H120" s="20">
        <v>2</v>
      </c>
      <c r="I120" s="20">
        <v>140</v>
      </c>
      <c r="J120" s="18"/>
      <c r="K120" s="18"/>
      <c r="L120" s="20">
        <v>0.25</v>
      </c>
      <c r="M120" s="21">
        <v>25</v>
      </c>
      <c r="N120" s="21">
        <v>25</v>
      </c>
      <c r="O120" s="17" t="s">
        <v>44</v>
      </c>
    </row>
    <row r="121" spans="1:15" ht="15" thickBot="1">
      <c r="A121" s="16" t="s">
        <v>181</v>
      </c>
      <c r="B121" s="17" t="s">
        <v>67</v>
      </c>
      <c r="C121" s="17" t="s">
        <v>42</v>
      </c>
      <c r="D121" s="17" t="s">
        <v>43</v>
      </c>
      <c r="E121" s="18"/>
      <c r="F121" s="19">
        <v>44128</v>
      </c>
      <c r="G121" s="19">
        <v>44159</v>
      </c>
      <c r="H121" s="20">
        <v>1</v>
      </c>
      <c r="I121" s="20">
        <v>80</v>
      </c>
      <c r="J121" s="18"/>
      <c r="K121" s="18"/>
      <c r="L121" s="20">
        <v>0.5</v>
      </c>
      <c r="M121" s="21">
        <v>28.59</v>
      </c>
      <c r="N121" s="21">
        <v>28.59</v>
      </c>
      <c r="O121" s="17" t="s">
        <v>44</v>
      </c>
    </row>
    <row r="122" spans="1:15" ht="15" thickBot="1">
      <c r="A122" s="16" t="s">
        <v>182</v>
      </c>
      <c r="B122" s="17" t="s">
        <v>67</v>
      </c>
      <c r="C122" s="17" t="s">
        <v>62</v>
      </c>
      <c r="D122" s="17" t="s">
        <v>48</v>
      </c>
      <c r="E122" s="18"/>
      <c r="F122" s="19">
        <v>44128</v>
      </c>
      <c r="G122" s="19">
        <v>44179</v>
      </c>
      <c r="H122" s="20">
        <v>2</v>
      </c>
      <c r="I122" s="20">
        <v>140</v>
      </c>
      <c r="J122" s="18"/>
      <c r="K122" s="18"/>
      <c r="L122" s="20">
        <v>2.5</v>
      </c>
      <c r="M122" s="21">
        <v>213.48</v>
      </c>
      <c r="N122" s="21">
        <v>213.48</v>
      </c>
      <c r="O122" s="17" t="s">
        <v>44</v>
      </c>
    </row>
    <row r="123" spans="1:15" ht="15" thickBot="1">
      <c r="A123" s="16" t="s">
        <v>183</v>
      </c>
      <c r="B123" s="17" t="s">
        <v>67</v>
      </c>
      <c r="C123" s="17" t="s">
        <v>42</v>
      </c>
      <c r="D123" s="17" t="s">
        <v>43</v>
      </c>
      <c r="E123" s="18"/>
      <c r="F123" s="19">
        <v>44130</v>
      </c>
      <c r="G123" s="19">
        <v>44131</v>
      </c>
      <c r="H123" s="20">
        <v>1</v>
      </c>
      <c r="I123" s="20">
        <v>80</v>
      </c>
      <c r="J123" s="18"/>
      <c r="K123" s="18"/>
      <c r="L123" s="20">
        <v>0.5</v>
      </c>
      <c r="M123" s="21">
        <v>83.44</v>
      </c>
      <c r="N123" s="21">
        <v>83.44</v>
      </c>
      <c r="O123" s="17" t="s">
        <v>44</v>
      </c>
    </row>
    <row r="124" spans="1:15" ht="15" thickBot="1">
      <c r="A124" s="16" t="s">
        <v>184</v>
      </c>
      <c r="B124" s="17" t="s">
        <v>78</v>
      </c>
      <c r="C124" s="17" t="s">
        <v>42</v>
      </c>
      <c r="D124" s="17" t="s">
        <v>65</v>
      </c>
      <c r="E124" s="18"/>
      <c r="F124" s="19">
        <v>44130</v>
      </c>
      <c r="G124" s="19">
        <v>44152</v>
      </c>
      <c r="H124" s="20">
        <v>2</v>
      </c>
      <c r="I124" s="20">
        <v>140</v>
      </c>
      <c r="J124" s="18"/>
      <c r="K124" s="18"/>
      <c r="L124" s="20">
        <v>1</v>
      </c>
      <c r="M124" s="21">
        <v>25</v>
      </c>
      <c r="N124" s="21">
        <v>25</v>
      </c>
      <c r="O124" s="17" t="s">
        <v>63</v>
      </c>
    </row>
    <row r="125" spans="1:15" ht="15" thickBot="1">
      <c r="A125" s="16" t="s">
        <v>185</v>
      </c>
      <c r="B125" s="17" t="s">
        <v>46</v>
      </c>
      <c r="C125" s="17" t="s">
        <v>47</v>
      </c>
      <c r="D125" s="17" t="s">
        <v>43</v>
      </c>
      <c r="E125" s="18"/>
      <c r="F125" s="19">
        <v>44131</v>
      </c>
      <c r="G125" s="19">
        <v>44152</v>
      </c>
      <c r="H125" s="20">
        <v>1</v>
      </c>
      <c r="I125" s="20">
        <v>80</v>
      </c>
      <c r="J125" s="18"/>
      <c r="K125" s="18"/>
      <c r="L125" s="20">
        <v>0.25</v>
      </c>
      <c r="M125" s="21">
        <v>67.959999999999994</v>
      </c>
      <c r="N125" s="21">
        <v>67.959999999999994</v>
      </c>
      <c r="O125" s="17" t="s">
        <v>44</v>
      </c>
    </row>
    <row r="126" spans="1:15" ht="15" thickBot="1">
      <c r="A126" s="16" t="s">
        <v>186</v>
      </c>
      <c r="B126" s="17" t="s">
        <v>67</v>
      </c>
      <c r="C126" s="17" t="s">
        <v>42</v>
      </c>
      <c r="D126" s="17" t="s">
        <v>48</v>
      </c>
      <c r="E126" s="18"/>
      <c r="F126" s="19">
        <v>44131</v>
      </c>
      <c r="G126" s="19">
        <v>44181</v>
      </c>
      <c r="H126" s="20">
        <v>1</v>
      </c>
      <c r="I126" s="20">
        <v>80</v>
      </c>
      <c r="J126" s="18"/>
      <c r="K126" s="18"/>
      <c r="L126" s="20">
        <v>0.5</v>
      </c>
      <c r="M126" s="21">
        <v>172.02</v>
      </c>
      <c r="N126" s="21">
        <v>172.02</v>
      </c>
      <c r="O126" s="17" t="s">
        <v>52</v>
      </c>
    </row>
    <row r="127" spans="1:15" ht="15" thickBot="1">
      <c r="A127" s="16" t="s">
        <v>187</v>
      </c>
      <c r="B127" s="17" t="s">
        <v>46</v>
      </c>
      <c r="C127" s="17" t="s">
        <v>47</v>
      </c>
      <c r="D127" s="17" t="s">
        <v>43</v>
      </c>
      <c r="E127" s="18"/>
      <c r="F127" s="19">
        <v>44131</v>
      </c>
      <c r="G127" s="19">
        <v>44212</v>
      </c>
      <c r="H127" s="20">
        <v>1</v>
      </c>
      <c r="I127" s="20">
        <v>80</v>
      </c>
      <c r="J127" s="18"/>
      <c r="K127" s="18"/>
      <c r="L127" s="20">
        <v>0.5</v>
      </c>
      <c r="M127" s="21">
        <v>102.22</v>
      </c>
      <c r="N127" s="21">
        <v>102.22</v>
      </c>
      <c r="O127" s="17" t="s">
        <v>52</v>
      </c>
    </row>
    <row r="128" spans="1:15" ht="15" thickBot="1">
      <c r="A128" s="16" t="s">
        <v>188</v>
      </c>
      <c r="B128" s="17" t="s">
        <v>46</v>
      </c>
      <c r="C128" s="17" t="s">
        <v>47</v>
      </c>
      <c r="D128" s="17" t="s">
        <v>48</v>
      </c>
      <c r="E128" s="18"/>
      <c r="F128" s="19">
        <v>44132</v>
      </c>
      <c r="G128" s="19">
        <v>44165</v>
      </c>
      <c r="H128" s="20">
        <v>1</v>
      </c>
      <c r="I128" s="20">
        <v>80</v>
      </c>
      <c r="J128" s="18"/>
      <c r="K128" s="18"/>
      <c r="L128" s="20">
        <v>0.5</v>
      </c>
      <c r="M128" s="21">
        <v>373.55</v>
      </c>
      <c r="N128" s="21">
        <v>373.55</v>
      </c>
      <c r="O128" s="17" t="s">
        <v>44</v>
      </c>
    </row>
    <row r="129" spans="1:15" ht="15" thickBot="1">
      <c r="A129" s="16" t="s">
        <v>189</v>
      </c>
      <c r="B129" s="17" t="s">
        <v>46</v>
      </c>
      <c r="C129" s="17" t="s">
        <v>47</v>
      </c>
      <c r="D129" s="17" t="s">
        <v>178</v>
      </c>
      <c r="E129" s="18"/>
      <c r="F129" s="19">
        <v>44132</v>
      </c>
      <c r="G129" s="19">
        <v>44166</v>
      </c>
      <c r="H129" s="20">
        <v>3</v>
      </c>
      <c r="I129" s="20">
        <v>195</v>
      </c>
      <c r="J129" s="18"/>
      <c r="K129" s="18"/>
      <c r="L129" s="20">
        <v>2.75</v>
      </c>
      <c r="M129" s="21">
        <v>1249.0899999999999</v>
      </c>
      <c r="N129" s="21">
        <v>1249.0899999999999</v>
      </c>
      <c r="O129" s="17" t="s">
        <v>44</v>
      </c>
    </row>
    <row r="130" spans="1:15" ht="15" thickBot="1">
      <c r="A130" s="16" t="s">
        <v>190</v>
      </c>
      <c r="B130" s="17" t="s">
        <v>55</v>
      </c>
      <c r="C130" s="17" t="s">
        <v>42</v>
      </c>
      <c r="D130" s="17" t="s">
        <v>51</v>
      </c>
      <c r="E130" s="18"/>
      <c r="F130" s="19">
        <v>44133</v>
      </c>
      <c r="G130" s="19">
        <v>44141</v>
      </c>
      <c r="H130" s="20">
        <v>1</v>
      </c>
      <c r="I130" s="20">
        <v>80</v>
      </c>
      <c r="J130" s="18"/>
      <c r="K130" s="18"/>
      <c r="L130" s="20">
        <v>0.25</v>
      </c>
      <c r="M130" s="21">
        <v>240</v>
      </c>
      <c r="N130" s="21">
        <v>240</v>
      </c>
      <c r="O130" s="17" t="s">
        <v>44</v>
      </c>
    </row>
    <row r="131" spans="1:15" ht="15" thickBot="1">
      <c r="A131" s="16" t="s">
        <v>191</v>
      </c>
      <c r="B131" s="17" t="s">
        <v>55</v>
      </c>
      <c r="C131" s="17" t="s">
        <v>56</v>
      </c>
      <c r="D131" s="17" t="s">
        <v>51</v>
      </c>
      <c r="E131" s="18"/>
      <c r="F131" s="19">
        <v>44133</v>
      </c>
      <c r="G131" s="19">
        <v>44153</v>
      </c>
      <c r="H131" s="20">
        <v>1</v>
      </c>
      <c r="I131" s="20">
        <v>80</v>
      </c>
      <c r="J131" s="18"/>
      <c r="K131" s="18"/>
      <c r="L131" s="20">
        <v>0.25</v>
      </c>
      <c r="M131" s="21">
        <v>27</v>
      </c>
      <c r="N131" s="21">
        <v>27</v>
      </c>
      <c r="O131" s="17" t="s">
        <v>63</v>
      </c>
    </row>
    <row r="132" spans="1:15" ht="15" thickBot="1">
      <c r="A132" s="16" t="s">
        <v>192</v>
      </c>
      <c r="B132" s="17" t="s">
        <v>67</v>
      </c>
      <c r="C132" s="17" t="s">
        <v>42</v>
      </c>
      <c r="D132" s="17" t="s">
        <v>48</v>
      </c>
      <c r="E132" s="18"/>
      <c r="F132" s="19">
        <v>44137</v>
      </c>
      <c r="G132" s="19">
        <v>44139</v>
      </c>
      <c r="H132" s="20">
        <v>2</v>
      </c>
      <c r="I132" s="20">
        <v>140</v>
      </c>
      <c r="J132" s="18"/>
      <c r="K132" s="18"/>
      <c r="L132" s="20">
        <v>1</v>
      </c>
      <c r="M132" s="21">
        <v>228.63</v>
      </c>
      <c r="N132" s="21">
        <v>228.63</v>
      </c>
      <c r="O132" s="17" t="s">
        <v>63</v>
      </c>
    </row>
    <row r="133" spans="1:15" ht="15" thickBot="1">
      <c r="A133" s="16" t="s">
        <v>193</v>
      </c>
      <c r="B133" s="17" t="s">
        <v>67</v>
      </c>
      <c r="C133" s="17" t="s">
        <v>71</v>
      </c>
      <c r="D133" s="17" t="s">
        <v>43</v>
      </c>
      <c r="E133" s="18"/>
      <c r="F133" s="19">
        <v>44137</v>
      </c>
      <c r="G133" s="19">
        <v>44160</v>
      </c>
      <c r="H133" s="20">
        <v>1</v>
      </c>
      <c r="I133" s="20">
        <v>80</v>
      </c>
      <c r="J133" s="18"/>
      <c r="K133" s="18"/>
      <c r="L133" s="20">
        <v>0.5</v>
      </c>
      <c r="M133" s="21">
        <v>26.58</v>
      </c>
      <c r="N133" s="21">
        <v>26.58</v>
      </c>
      <c r="O133" s="17" t="s">
        <v>44</v>
      </c>
    </row>
    <row r="134" spans="1:15" ht="15" thickBot="1">
      <c r="A134" s="16" t="s">
        <v>194</v>
      </c>
      <c r="B134" s="17" t="s">
        <v>41</v>
      </c>
      <c r="C134" s="17" t="s">
        <v>71</v>
      </c>
      <c r="D134" s="17" t="s">
        <v>48</v>
      </c>
      <c r="E134" s="18"/>
      <c r="F134" s="19">
        <v>44137</v>
      </c>
      <c r="G134" s="19">
        <v>44172</v>
      </c>
      <c r="H134" s="20">
        <v>2</v>
      </c>
      <c r="I134" s="20">
        <v>140</v>
      </c>
      <c r="J134" s="18"/>
      <c r="K134" s="18"/>
      <c r="L134" s="20">
        <v>0.75</v>
      </c>
      <c r="M134" s="21">
        <v>5.71</v>
      </c>
      <c r="N134" s="21">
        <v>5.71</v>
      </c>
      <c r="O134" s="17" t="s">
        <v>44</v>
      </c>
    </row>
    <row r="135" spans="1:15" ht="15" thickBot="1">
      <c r="A135" s="16" t="s">
        <v>195</v>
      </c>
      <c r="B135" s="17" t="s">
        <v>50</v>
      </c>
      <c r="C135" s="17" t="s">
        <v>71</v>
      </c>
      <c r="D135" s="17" t="s">
        <v>48</v>
      </c>
      <c r="E135" s="18"/>
      <c r="F135" s="19">
        <v>44137</v>
      </c>
      <c r="G135" s="19">
        <v>44207</v>
      </c>
      <c r="H135" s="20">
        <v>2</v>
      </c>
      <c r="I135" s="20">
        <v>140</v>
      </c>
      <c r="J135" s="18"/>
      <c r="K135" s="18"/>
      <c r="L135" s="20">
        <v>0.5</v>
      </c>
      <c r="M135" s="21">
        <v>263.05</v>
      </c>
      <c r="N135" s="21">
        <v>263.05</v>
      </c>
      <c r="O135" s="17" t="s">
        <v>63</v>
      </c>
    </row>
    <row r="136" spans="1:15" ht="15" thickBot="1">
      <c r="A136" s="16" t="s">
        <v>196</v>
      </c>
      <c r="B136" s="17" t="s">
        <v>78</v>
      </c>
      <c r="C136" s="17" t="s">
        <v>56</v>
      </c>
      <c r="D136" s="17" t="s">
        <v>48</v>
      </c>
      <c r="E136" s="18"/>
      <c r="F136" s="19">
        <v>44137</v>
      </c>
      <c r="G136" s="19">
        <v>44301</v>
      </c>
      <c r="H136" s="20">
        <v>2</v>
      </c>
      <c r="I136" s="20">
        <v>140</v>
      </c>
      <c r="J136" s="18"/>
      <c r="K136" s="18"/>
      <c r="L136" s="20">
        <v>1.75</v>
      </c>
      <c r="M136" s="21">
        <v>8.25</v>
      </c>
      <c r="N136" s="21">
        <v>8.25</v>
      </c>
      <c r="O136" s="17" t="s">
        <v>44</v>
      </c>
    </row>
    <row r="137" spans="1:15" ht="15" thickBot="1">
      <c r="A137" s="16" t="s">
        <v>197</v>
      </c>
      <c r="B137" s="17" t="s">
        <v>78</v>
      </c>
      <c r="C137" s="17" t="s">
        <v>42</v>
      </c>
      <c r="D137" s="17" t="s">
        <v>48</v>
      </c>
      <c r="E137" s="18"/>
      <c r="F137" s="19">
        <v>44138</v>
      </c>
      <c r="G137" s="19">
        <v>44165</v>
      </c>
      <c r="H137" s="20">
        <v>1</v>
      </c>
      <c r="I137" s="20">
        <v>80</v>
      </c>
      <c r="J137" s="18"/>
      <c r="K137" s="18"/>
      <c r="L137" s="20">
        <v>0.5</v>
      </c>
      <c r="M137" s="21">
        <v>15.63</v>
      </c>
      <c r="N137" s="21">
        <v>15.63</v>
      </c>
      <c r="O137" s="17" t="s">
        <v>44</v>
      </c>
    </row>
    <row r="138" spans="1:15" ht="15" thickBot="1">
      <c r="A138" s="16" t="s">
        <v>198</v>
      </c>
      <c r="B138" s="17" t="s">
        <v>50</v>
      </c>
      <c r="C138" s="17" t="s">
        <v>71</v>
      </c>
      <c r="D138" s="17" t="s">
        <v>48</v>
      </c>
      <c r="E138" s="18"/>
      <c r="F138" s="19">
        <v>44138</v>
      </c>
      <c r="G138" s="19">
        <v>44167</v>
      </c>
      <c r="H138" s="20">
        <v>1</v>
      </c>
      <c r="I138" s="20">
        <v>80</v>
      </c>
      <c r="J138" s="18"/>
      <c r="K138" s="18"/>
      <c r="L138" s="20">
        <v>0.5</v>
      </c>
      <c r="M138" s="21">
        <v>15.63</v>
      </c>
      <c r="N138" s="21">
        <v>15.63</v>
      </c>
      <c r="O138" s="17" t="s">
        <v>44</v>
      </c>
    </row>
    <row r="139" spans="1:15" ht="15" thickBot="1">
      <c r="A139" s="16" t="s">
        <v>199</v>
      </c>
      <c r="B139" s="17" t="s">
        <v>78</v>
      </c>
      <c r="C139" s="17" t="s">
        <v>62</v>
      </c>
      <c r="D139" s="17" t="s">
        <v>43</v>
      </c>
      <c r="E139" s="18"/>
      <c r="F139" s="19">
        <v>44138</v>
      </c>
      <c r="G139" s="19">
        <v>44173</v>
      </c>
      <c r="H139" s="20">
        <v>1</v>
      </c>
      <c r="I139" s="20">
        <v>80</v>
      </c>
      <c r="J139" s="18"/>
      <c r="K139" s="18"/>
      <c r="L139" s="20">
        <v>0.75</v>
      </c>
      <c r="M139" s="21">
        <v>28.5</v>
      </c>
      <c r="N139" s="21">
        <v>28.5</v>
      </c>
      <c r="O139" s="17" t="s">
        <v>63</v>
      </c>
    </row>
    <row r="140" spans="1:15" ht="15" thickBot="1">
      <c r="A140" s="16" t="s">
        <v>200</v>
      </c>
      <c r="B140" s="17" t="s">
        <v>67</v>
      </c>
      <c r="C140" s="17" t="s">
        <v>42</v>
      </c>
      <c r="D140" s="17" t="s">
        <v>48</v>
      </c>
      <c r="E140" s="18"/>
      <c r="F140" s="19">
        <v>44139</v>
      </c>
      <c r="G140" s="19">
        <v>44144</v>
      </c>
      <c r="H140" s="20">
        <v>1</v>
      </c>
      <c r="I140" s="20">
        <v>80</v>
      </c>
      <c r="J140" s="18"/>
      <c r="K140" s="18"/>
      <c r="L140" s="20">
        <v>0.5</v>
      </c>
      <c r="M140" s="21">
        <v>748.44</v>
      </c>
      <c r="N140" s="21">
        <v>748.44</v>
      </c>
      <c r="O140" s="17" t="s">
        <v>44</v>
      </c>
    </row>
    <row r="141" spans="1:15" ht="15" thickBot="1">
      <c r="A141" s="16" t="s">
        <v>201</v>
      </c>
      <c r="B141" s="17" t="s">
        <v>67</v>
      </c>
      <c r="C141" s="17" t="s">
        <v>71</v>
      </c>
      <c r="D141" s="17" t="s">
        <v>178</v>
      </c>
      <c r="E141" s="18"/>
      <c r="F141" s="19">
        <v>44139</v>
      </c>
      <c r="G141" s="19">
        <v>44152</v>
      </c>
      <c r="H141" s="20">
        <v>1</v>
      </c>
      <c r="I141" s="20">
        <v>80</v>
      </c>
      <c r="J141" s="18"/>
      <c r="K141" s="18"/>
      <c r="L141" s="20">
        <v>1</v>
      </c>
      <c r="M141" s="21">
        <v>86.36</v>
      </c>
      <c r="N141" s="21">
        <v>86.36</v>
      </c>
      <c r="O141" s="17" t="s">
        <v>52</v>
      </c>
    </row>
    <row r="142" spans="1:15" ht="15" thickBot="1">
      <c r="A142" s="16" t="s">
        <v>202</v>
      </c>
      <c r="B142" s="17" t="s">
        <v>41</v>
      </c>
      <c r="C142" s="17" t="s">
        <v>56</v>
      </c>
      <c r="D142" s="17" t="s">
        <v>51</v>
      </c>
      <c r="E142" s="18"/>
      <c r="F142" s="19">
        <v>44139</v>
      </c>
      <c r="G142" s="19">
        <v>44152</v>
      </c>
      <c r="H142" s="20">
        <v>1</v>
      </c>
      <c r="I142" s="20">
        <v>80</v>
      </c>
      <c r="J142" s="18"/>
      <c r="K142" s="18"/>
      <c r="L142" s="20">
        <v>0.25</v>
      </c>
      <c r="M142" s="21">
        <v>108</v>
      </c>
      <c r="N142" s="21">
        <v>108</v>
      </c>
      <c r="O142" s="17" t="s">
        <v>52</v>
      </c>
    </row>
    <row r="143" spans="1:15" ht="15" thickBot="1">
      <c r="A143" s="16" t="s">
        <v>203</v>
      </c>
      <c r="B143" s="17" t="s">
        <v>50</v>
      </c>
      <c r="C143" s="17" t="s">
        <v>56</v>
      </c>
      <c r="D143" s="17" t="s">
        <v>48</v>
      </c>
      <c r="E143" s="18"/>
      <c r="F143" s="19">
        <v>44139</v>
      </c>
      <c r="G143" s="19">
        <v>44159</v>
      </c>
      <c r="H143" s="20">
        <v>2</v>
      </c>
      <c r="I143" s="20">
        <v>140</v>
      </c>
      <c r="J143" s="18"/>
      <c r="K143" s="18"/>
      <c r="L143" s="20">
        <v>0.5</v>
      </c>
      <c r="M143" s="21">
        <v>279.31</v>
      </c>
      <c r="N143" s="21">
        <v>279.31</v>
      </c>
      <c r="O143" s="17" t="s">
        <v>44</v>
      </c>
    </row>
    <row r="144" spans="1:15" ht="15" thickBot="1">
      <c r="A144" s="16" t="s">
        <v>204</v>
      </c>
      <c r="B144" s="17" t="s">
        <v>67</v>
      </c>
      <c r="C144" s="17" t="s">
        <v>42</v>
      </c>
      <c r="D144" s="17" t="s">
        <v>43</v>
      </c>
      <c r="E144" s="18"/>
      <c r="F144" s="19">
        <v>44139</v>
      </c>
      <c r="G144" s="19">
        <v>44167</v>
      </c>
      <c r="H144" s="20">
        <v>1</v>
      </c>
      <c r="I144" s="20">
        <v>80</v>
      </c>
      <c r="J144" s="18"/>
      <c r="K144" s="18"/>
      <c r="L144" s="20">
        <v>0.5</v>
      </c>
      <c r="M144" s="21">
        <v>25.26</v>
      </c>
      <c r="N144" s="21">
        <v>25.26</v>
      </c>
      <c r="O144" s="17" t="s">
        <v>44</v>
      </c>
    </row>
    <row r="145" spans="1:15" ht="15" thickBot="1">
      <c r="A145" s="16" t="s">
        <v>205</v>
      </c>
      <c r="B145" s="17" t="s">
        <v>50</v>
      </c>
      <c r="C145" s="17" t="s">
        <v>56</v>
      </c>
      <c r="D145" s="17" t="s">
        <v>48</v>
      </c>
      <c r="E145" s="18"/>
      <c r="F145" s="19">
        <v>44140</v>
      </c>
      <c r="G145" s="19">
        <v>44153</v>
      </c>
      <c r="H145" s="20">
        <v>1</v>
      </c>
      <c r="I145" s="20">
        <v>80</v>
      </c>
      <c r="J145" s="18"/>
      <c r="K145" s="18"/>
      <c r="L145" s="20">
        <v>1</v>
      </c>
      <c r="M145" s="21">
        <v>351.02</v>
      </c>
      <c r="N145" s="21">
        <v>351.02</v>
      </c>
      <c r="O145" s="17" t="s">
        <v>63</v>
      </c>
    </row>
    <row r="146" spans="1:15" ht="15" thickBot="1">
      <c r="A146" s="16" t="s">
        <v>206</v>
      </c>
      <c r="B146" s="17" t="s">
        <v>67</v>
      </c>
      <c r="C146" s="17" t="s">
        <v>71</v>
      </c>
      <c r="D146" s="17" t="s">
        <v>48</v>
      </c>
      <c r="E146" s="18"/>
      <c r="F146" s="19">
        <v>44140</v>
      </c>
      <c r="G146" s="19">
        <v>44160</v>
      </c>
      <c r="H146" s="20">
        <v>1</v>
      </c>
      <c r="I146" s="20">
        <v>80</v>
      </c>
      <c r="J146" s="18"/>
      <c r="K146" s="18"/>
      <c r="L146" s="20">
        <v>0.5</v>
      </c>
      <c r="M146" s="21">
        <v>27.95</v>
      </c>
      <c r="N146" s="21">
        <v>27.95</v>
      </c>
      <c r="O146" s="17" t="s">
        <v>44</v>
      </c>
    </row>
    <row r="147" spans="1:15" ht="15" thickBot="1">
      <c r="A147" s="16" t="s">
        <v>207</v>
      </c>
      <c r="B147" s="17" t="s">
        <v>55</v>
      </c>
      <c r="C147" s="17" t="s">
        <v>62</v>
      </c>
      <c r="D147" s="17" t="s">
        <v>43</v>
      </c>
      <c r="E147" s="18"/>
      <c r="F147" s="19">
        <v>44142</v>
      </c>
      <c r="G147" s="19">
        <v>44174</v>
      </c>
      <c r="H147" s="20">
        <v>2</v>
      </c>
      <c r="I147" s="20">
        <v>140</v>
      </c>
      <c r="J147" s="18"/>
      <c r="K147" s="18"/>
      <c r="L147" s="20">
        <v>0.75</v>
      </c>
      <c r="M147" s="21">
        <v>62.13</v>
      </c>
      <c r="N147" s="21">
        <v>62.13</v>
      </c>
      <c r="O147" s="17" t="s">
        <v>44</v>
      </c>
    </row>
    <row r="148" spans="1:15" ht="15" thickBot="1">
      <c r="A148" s="16" t="s">
        <v>208</v>
      </c>
      <c r="B148" s="17" t="s">
        <v>46</v>
      </c>
      <c r="C148" s="17" t="s">
        <v>47</v>
      </c>
      <c r="D148" s="17" t="s">
        <v>178</v>
      </c>
      <c r="E148" s="18"/>
      <c r="F148" s="19">
        <v>44144</v>
      </c>
      <c r="G148" s="19">
        <v>44161</v>
      </c>
      <c r="H148" s="20">
        <v>1</v>
      </c>
      <c r="I148" s="20">
        <v>80</v>
      </c>
      <c r="J148" s="18"/>
      <c r="K148" s="18"/>
      <c r="L148" s="20">
        <v>7</v>
      </c>
      <c r="M148" s="21">
        <v>3396.25</v>
      </c>
      <c r="N148" s="21">
        <v>3396.25</v>
      </c>
      <c r="O148" s="17" t="s">
        <v>52</v>
      </c>
    </row>
    <row r="149" spans="1:15" ht="15" thickBot="1">
      <c r="A149" s="16" t="s">
        <v>209</v>
      </c>
      <c r="B149" s="17" t="s">
        <v>210</v>
      </c>
      <c r="C149" s="17" t="s">
        <v>211</v>
      </c>
      <c r="D149" s="17" t="s">
        <v>48</v>
      </c>
      <c r="E149" s="18"/>
      <c r="F149" s="19">
        <v>44144</v>
      </c>
      <c r="G149" s="19">
        <v>44258</v>
      </c>
      <c r="H149" s="20">
        <v>2</v>
      </c>
      <c r="I149" s="20">
        <v>140</v>
      </c>
      <c r="J149" s="18"/>
      <c r="K149" s="18"/>
      <c r="L149" s="20">
        <v>0.5</v>
      </c>
      <c r="M149" s="21">
        <v>22</v>
      </c>
      <c r="N149" s="21">
        <v>22</v>
      </c>
      <c r="O149" s="17" t="s">
        <v>44</v>
      </c>
    </row>
    <row r="150" spans="1:15" ht="15" thickBot="1">
      <c r="A150" s="16" t="s">
        <v>212</v>
      </c>
      <c r="B150" s="17" t="s">
        <v>67</v>
      </c>
      <c r="C150" s="17" t="s">
        <v>42</v>
      </c>
      <c r="D150" s="17" t="s">
        <v>48</v>
      </c>
      <c r="E150" s="18"/>
      <c r="F150" s="19">
        <v>44145</v>
      </c>
      <c r="G150" s="19">
        <v>44174</v>
      </c>
      <c r="H150" s="20">
        <v>1</v>
      </c>
      <c r="I150" s="20">
        <v>80</v>
      </c>
      <c r="J150" s="18"/>
      <c r="K150" s="18"/>
      <c r="L150" s="20">
        <v>0.5</v>
      </c>
      <c r="M150" s="21">
        <v>163.37</v>
      </c>
      <c r="N150" s="21">
        <v>163.37</v>
      </c>
      <c r="O150" s="17" t="s">
        <v>52</v>
      </c>
    </row>
    <row r="151" spans="1:15" ht="15" thickBot="1">
      <c r="A151" s="16" t="s">
        <v>213</v>
      </c>
      <c r="B151" s="17" t="s">
        <v>46</v>
      </c>
      <c r="C151" s="17" t="s">
        <v>47</v>
      </c>
      <c r="D151" s="17" t="s">
        <v>43</v>
      </c>
      <c r="E151" s="18"/>
      <c r="F151" s="19">
        <v>44146</v>
      </c>
      <c r="G151" s="19">
        <v>44160</v>
      </c>
      <c r="H151" s="20">
        <v>1</v>
      </c>
      <c r="I151" s="20">
        <v>80</v>
      </c>
      <c r="J151" s="18"/>
      <c r="K151" s="18"/>
      <c r="L151" s="20">
        <v>0.25</v>
      </c>
      <c r="M151" s="21">
        <v>25.41</v>
      </c>
      <c r="N151" s="21">
        <v>25.41</v>
      </c>
      <c r="O151" s="17" t="s">
        <v>44</v>
      </c>
    </row>
    <row r="152" spans="1:15" ht="15" thickBot="1">
      <c r="A152" s="16" t="s">
        <v>214</v>
      </c>
      <c r="B152" s="17" t="s">
        <v>78</v>
      </c>
      <c r="C152" s="17" t="s">
        <v>56</v>
      </c>
      <c r="D152" s="17" t="s">
        <v>48</v>
      </c>
      <c r="E152" s="18"/>
      <c r="F152" s="19">
        <v>44146</v>
      </c>
      <c r="G152" s="19">
        <v>44168</v>
      </c>
      <c r="H152" s="20">
        <v>2</v>
      </c>
      <c r="I152" s="20">
        <v>140</v>
      </c>
      <c r="J152" s="18"/>
      <c r="K152" s="18"/>
      <c r="L152" s="20">
        <v>0.75</v>
      </c>
      <c r="M152" s="21">
        <v>182.7</v>
      </c>
      <c r="N152" s="21">
        <v>182.7</v>
      </c>
      <c r="O152" s="17" t="s">
        <v>63</v>
      </c>
    </row>
    <row r="153" spans="1:15" ht="15" thickBot="1">
      <c r="A153" s="16" t="s">
        <v>215</v>
      </c>
      <c r="B153" s="17" t="s">
        <v>78</v>
      </c>
      <c r="C153" s="17" t="s">
        <v>42</v>
      </c>
      <c r="D153" s="17" t="s">
        <v>48</v>
      </c>
      <c r="E153" s="18"/>
      <c r="F153" s="19">
        <v>44146</v>
      </c>
      <c r="G153" s="19">
        <v>44165</v>
      </c>
      <c r="H153" s="20">
        <v>1</v>
      </c>
      <c r="I153" s="20">
        <v>80</v>
      </c>
      <c r="J153" s="18"/>
      <c r="K153" s="18"/>
      <c r="L153" s="20">
        <v>0.5</v>
      </c>
      <c r="M153" s="21">
        <v>73.510000000000005</v>
      </c>
      <c r="N153" s="21">
        <v>73.510000000000005</v>
      </c>
      <c r="O153" s="17" t="s">
        <v>63</v>
      </c>
    </row>
    <row r="154" spans="1:15" ht="15" thickBot="1">
      <c r="A154" s="16" t="s">
        <v>216</v>
      </c>
      <c r="B154" s="17" t="s">
        <v>50</v>
      </c>
      <c r="C154" s="17" t="s">
        <v>56</v>
      </c>
      <c r="D154" s="17" t="s">
        <v>48</v>
      </c>
      <c r="E154" s="17" t="s">
        <v>57</v>
      </c>
      <c r="F154" s="19">
        <v>44146</v>
      </c>
      <c r="G154" s="19">
        <v>44166</v>
      </c>
      <c r="H154" s="20">
        <v>2</v>
      </c>
      <c r="I154" s="20">
        <v>140</v>
      </c>
      <c r="J154" s="18"/>
      <c r="K154" s="18"/>
      <c r="L154" s="20">
        <v>0.5</v>
      </c>
      <c r="M154" s="21">
        <v>115.22</v>
      </c>
      <c r="N154" s="21">
        <v>115.22</v>
      </c>
      <c r="O154" s="17" t="s">
        <v>44</v>
      </c>
    </row>
    <row r="155" spans="1:15" ht="15" thickBot="1">
      <c r="A155" s="16" t="s">
        <v>217</v>
      </c>
      <c r="B155" s="17" t="s">
        <v>55</v>
      </c>
      <c r="C155" s="17" t="s">
        <v>56</v>
      </c>
      <c r="D155" s="17" t="s">
        <v>48</v>
      </c>
      <c r="E155" s="18"/>
      <c r="F155" s="19">
        <v>44147</v>
      </c>
      <c r="G155" s="19">
        <v>44154</v>
      </c>
      <c r="H155" s="20">
        <v>2</v>
      </c>
      <c r="I155" s="20">
        <v>140</v>
      </c>
      <c r="J155" s="18"/>
      <c r="K155" s="18"/>
      <c r="L155" s="20">
        <v>0.75</v>
      </c>
      <c r="M155" s="21">
        <v>340.45</v>
      </c>
      <c r="N155" s="21">
        <v>340.45</v>
      </c>
      <c r="O155" s="17" t="s">
        <v>63</v>
      </c>
    </row>
    <row r="156" spans="1:15" ht="15" thickBot="1">
      <c r="A156" s="16" t="s">
        <v>218</v>
      </c>
      <c r="B156" s="17" t="s">
        <v>67</v>
      </c>
      <c r="C156" s="17" t="s">
        <v>42</v>
      </c>
      <c r="D156" s="17" t="s">
        <v>43</v>
      </c>
      <c r="E156" s="18"/>
      <c r="F156" s="19">
        <v>44147</v>
      </c>
      <c r="G156" s="19">
        <v>44161</v>
      </c>
      <c r="H156" s="20">
        <v>1</v>
      </c>
      <c r="I156" s="20">
        <v>80</v>
      </c>
      <c r="J156" s="18"/>
      <c r="K156" s="18"/>
      <c r="L156" s="20">
        <v>0.5</v>
      </c>
      <c r="M156" s="21">
        <v>12</v>
      </c>
      <c r="N156" s="21">
        <v>12</v>
      </c>
      <c r="O156" s="17" t="s">
        <v>44</v>
      </c>
    </row>
    <row r="157" spans="1:15" ht="15" thickBot="1">
      <c r="A157" s="16" t="s">
        <v>219</v>
      </c>
      <c r="B157" s="17" t="s">
        <v>78</v>
      </c>
      <c r="C157" s="17" t="s">
        <v>42</v>
      </c>
      <c r="D157" s="17" t="s">
        <v>48</v>
      </c>
      <c r="E157" s="18"/>
      <c r="F157" s="19">
        <v>44148</v>
      </c>
      <c r="G157" s="19">
        <v>44159</v>
      </c>
      <c r="H157" s="20">
        <v>1</v>
      </c>
      <c r="I157" s="20">
        <v>80</v>
      </c>
      <c r="J157" s="18"/>
      <c r="K157" s="18"/>
      <c r="L157" s="20">
        <v>0.5</v>
      </c>
      <c r="M157" s="21">
        <v>36.75</v>
      </c>
      <c r="N157" s="21">
        <v>36.75</v>
      </c>
      <c r="O157" s="17" t="s">
        <v>44</v>
      </c>
    </row>
    <row r="158" spans="1:15" ht="15" thickBot="1">
      <c r="A158" s="16" t="s">
        <v>220</v>
      </c>
      <c r="B158" s="17" t="s">
        <v>46</v>
      </c>
      <c r="C158" s="17" t="s">
        <v>47</v>
      </c>
      <c r="D158" s="17" t="s">
        <v>178</v>
      </c>
      <c r="E158" s="18"/>
      <c r="F158" s="19">
        <v>44149</v>
      </c>
      <c r="G158" s="19">
        <v>44170</v>
      </c>
      <c r="H158" s="20">
        <v>1</v>
      </c>
      <c r="I158" s="20">
        <v>80</v>
      </c>
      <c r="J158" s="18"/>
      <c r="K158" s="18"/>
      <c r="L158" s="20">
        <v>1.75</v>
      </c>
      <c r="M158" s="21">
        <v>183.95</v>
      </c>
      <c r="N158" s="21">
        <v>183.95</v>
      </c>
      <c r="O158" s="17" t="s">
        <v>52</v>
      </c>
    </row>
    <row r="159" spans="1:15" ht="15" thickBot="1">
      <c r="A159" s="16" t="s">
        <v>221</v>
      </c>
      <c r="B159" s="17" t="s">
        <v>67</v>
      </c>
      <c r="C159" s="17" t="s">
        <v>42</v>
      </c>
      <c r="D159" s="17" t="s">
        <v>43</v>
      </c>
      <c r="E159" s="17" t="s">
        <v>57</v>
      </c>
      <c r="F159" s="19">
        <v>44149</v>
      </c>
      <c r="G159" s="19">
        <v>44167</v>
      </c>
      <c r="H159" s="20">
        <v>1</v>
      </c>
      <c r="I159" s="20">
        <v>80</v>
      </c>
      <c r="J159" s="18"/>
      <c r="K159" s="18"/>
      <c r="L159" s="20">
        <v>0.25</v>
      </c>
      <c r="M159" s="21">
        <v>26.58</v>
      </c>
      <c r="N159" s="21">
        <v>26.58</v>
      </c>
      <c r="O159" s="17" t="s">
        <v>52</v>
      </c>
    </row>
    <row r="160" spans="1:15" ht="15" thickBot="1">
      <c r="A160" s="16" t="s">
        <v>222</v>
      </c>
      <c r="B160" s="17" t="s">
        <v>67</v>
      </c>
      <c r="C160" s="17" t="s">
        <v>42</v>
      </c>
      <c r="D160" s="17" t="s">
        <v>43</v>
      </c>
      <c r="E160" s="18"/>
      <c r="F160" s="19">
        <v>44151</v>
      </c>
      <c r="G160" s="19">
        <v>44167</v>
      </c>
      <c r="H160" s="20">
        <v>1</v>
      </c>
      <c r="I160" s="20">
        <v>80</v>
      </c>
      <c r="J160" s="18"/>
      <c r="K160" s="18"/>
      <c r="L160" s="20">
        <v>0.5</v>
      </c>
      <c r="M160" s="21">
        <v>13.42</v>
      </c>
      <c r="N160" s="21">
        <v>13.42</v>
      </c>
      <c r="O160" s="17" t="s">
        <v>63</v>
      </c>
    </row>
    <row r="161" spans="1:15" ht="15" thickBot="1">
      <c r="A161" s="16" t="s">
        <v>223</v>
      </c>
      <c r="B161" s="17" t="s">
        <v>67</v>
      </c>
      <c r="C161" s="17" t="s">
        <v>42</v>
      </c>
      <c r="D161" s="17" t="s">
        <v>178</v>
      </c>
      <c r="E161" s="18"/>
      <c r="F161" s="19">
        <v>44151</v>
      </c>
      <c r="G161" s="19">
        <v>44168</v>
      </c>
      <c r="H161" s="20">
        <v>1</v>
      </c>
      <c r="I161" s="20">
        <v>80</v>
      </c>
      <c r="J161" s="18"/>
      <c r="K161" s="18"/>
      <c r="L161" s="20">
        <v>1</v>
      </c>
      <c r="M161" s="21">
        <v>324</v>
      </c>
      <c r="N161" s="21">
        <v>324</v>
      </c>
      <c r="O161" s="17" t="s">
        <v>52</v>
      </c>
    </row>
    <row r="162" spans="1:15" ht="15" thickBot="1">
      <c r="A162" s="16" t="s">
        <v>224</v>
      </c>
      <c r="B162" s="17" t="s">
        <v>78</v>
      </c>
      <c r="C162" s="17" t="s">
        <v>42</v>
      </c>
      <c r="D162" s="17" t="s">
        <v>48</v>
      </c>
      <c r="E162" s="18"/>
      <c r="F162" s="19">
        <v>44152</v>
      </c>
      <c r="G162" s="19">
        <v>44174</v>
      </c>
      <c r="H162" s="20">
        <v>2</v>
      </c>
      <c r="I162" s="20">
        <v>140</v>
      </c>
      <c r="J162" s="18"/>
      <c r="K162" s="18"/>
      <c r="L162" s="20">
        <v>0.5</v>
      </c>
      <c r="M162" s="21">
        <v>504.21</v>
      </c>
      <c r="N162" s="21">
        <v>504.21</v>
      </c>
      <c r="O162" s="17" t="s">
        <v>63</v>
      </c>
    </row>
    <row r="163" spans="1:15" ht="15" thickBot="1">
      <c r="A163" s="16" t="s">
        <v>225</v>
      </c>
      <c r="B163" s="17" t="s">
        <v>50</v>
      </c>
      <c r="C163" s="17" t="s">
        <v>42</v>
      </c>
      <c r="D163" s="17" t="s">
        <v>43</v>
      </c>
      <c r="E163" s="17" t="s">
        <v>57</v>
      </c>
      <c r="F163" s="19">
        <v>44152</v>
      </c>
      <c r="G163" s="19">
        <v>44180</v>
      </c>
      <c r="H163" s="20">
        <v>2</v>
      </c>
      <c r="I163" s="20">
        <v>140</v>
      </c>
      <c r="J163" s="18"/>
      <c r="K163" s="18"/>
      <c r="L163" s="20">
        <v>0.5</v>
      </c>
      <c r="M163" s="21">
        <v>338.07</v>
      </c>
      <c r="N163" s="21">
        <v>338.07</v>
      </c>
      <c r="O163" s="17" t="s">
        <v>44</v>
      </c>
    </row>
    <row r="164" spans="1:15" ht="15" thickBot="1">
      <c r="A164" s="16" t="s">
        <v>226</v>
      </c>
      <c r="B164" s="17" t="s">
        <v>78</v>
      </c>
      <c r="C164" s="17" t="s">
        <v>62</v>
      </c>
      <c r="D164" s="17" t="s">
        <v>43</v>
      </c>
      <c r="E164" s="18"/>
      <c r="F164" s="19">
        <v>44153</v>
      </c>
      <c r="G164" s="19">
        <v>44165</v>
      </c>
      <c r="H164" s="20">
        <v>2</v>
      </c>
      <c r="I164" s="20">
        <v>140</v>
      </c>
      <c r="J164" s="18"/>
      <c r="K164" s="18"/>
      <c r="L164" s="20">
        <v>1.5</v>
      </c>
      <c r="M164" s="21">
        <v>0.98</v>
      </c>
      <c r="N164" s="21">
        <v>0.98</v>
      </c>
      <c r="O164" s="17" t="s">
        <v>63</v>
      </c>
    </row>
    <row r="165" spans="1:15" ht="15" thickBot="1">
      <c r="A165" s="16" t="s">
        <v>227</v>
      </c>
      <c r="B165" s="17" t="s">
        <v>78</v>
      </c>
      <c r="C165" s="17" t="s">
        <v>42</v>
      </c>
      <c r="D165" s="17" t="s">
        <v>43</v>
      </c>
      <c r="E165" s="18"/>
      <c r="F165" s="19">
        <v>44153</v>
      </c>
      <c r="G165" s="19">
        <v>44165</v>
      </c>
      <c r="H165" s="20">
        <v>1</v>
      </c>
      <c r="I165" s="20">
        <v>80</v>
      </c>
      <c r="J165" s="18"/>
      <c r="K165" s="18"/>
      <c r="L165" s="20">
        <v>0.5</v>
      </c>
      <c r="M165" s="21">
        <v>14.88</v>
      </c>
      <c r="N165" s="21">
        <v>14.88</v>
      </c>
      <c r="O165" s="17" t="s">
        <v>44</v>
      </c>
    </row>
    <row r="166" spans="1:15" ht="15" thickBot="1">
      <c r="A166" s="16" t="s">
        <v>228</v>
      </c>
      <c r="B166" s="17" t="s">
        <v>46</v>
      </c>
      <c r="C166" s="17" t="s">
        <v>47</v>
      </c>
      <c r="D166" s="17" t="s">
        <v>43</v>
      </c>
      <c r="E166" s="18"/>
      <c r="F166" s="19">
        <v>44154</v>
      </c>
      <c r="G166" s="19">
        <v>44165</v>
      </c>
      <c r="H166" s="20">
        <v>1</v>
      </c>
      <c r="I166" s="20">
        <v>80</v>
      </c>
      <c r="J166" s="18"/>
      <c r="K166" s="18"/>
      <c r="L166" s="20">
        <v>0.5</v>
      </c>
      <c r="M166" s="21">
        <v>81.900000000000006</v>
      </c>
      <c r="N166" s="21">
        <v>81.900000000000006</v>
      </c>
      <c r="O166" s="17" t="s">
        <v>44</v>
      </c>
    </row>
    <row r="167" spans="1:15" ht="15" thickBot="1">
      <c r="A167" s="16" t="s">
        <v>229</v>
      </c>
      <c r="B167" s="17" t="s">
        <v>55</v>
      </c>
      <c r="C167" s="17" t="s">
        <v>62</v>
      </c>
      <c r="D167" s="17" t="s">
        <v>43</v>
      </c>
      <c r="E167" s="18"/>
      <c r="F167" s="19">
        <v>44154</v>
      </c>
      <c r="G167" s="19">
        <v>44168</v>
      </c>
      <c r="H167" s="20">
        <v>2</v>
      </c>
      <c r="I167" s="20">
        <v>140</v>
      </c>
      <c r="J167" s="18"/>
      <c r="K167" s="18"/>
      <c r="L167" s="20">
        <v>0.25</v>
      </c>
      <c r="M167" s="21">
        <v>21.33</v>
      </c>
      <c r="N167" s="21">
        <v>21.33</v>
      </c>
      <c r="O167" s="17" t="s">
        <v>44</v>
      </c>
    </row>
    <row r="168" spans="1:15" ht="15" thickBot="1">
      <c r="A168" s="16" t="s">
        <v>230</v>
      </c>
      <c r="B168" s="17" t="s">
        <v>50</v>
      </c>
      <c r="C168" s="17" t="s">
        <v>42</v>
      </c>
      <c r="D168" s="17" t="s">
        <v>43</v>
      </c>
      <c r="E168" s="18"/>
      <c r="F168" s="19">
        <v>44154</v>
      </c>
      <c r="G168" s="19">
        <v>44168</v>
      </c>
      <c r="H168" s="20">
        <v>1</v>
      </c>
      <c r="I168" s="20">
        <v>80</v>
      </c>
      <c r="J168" s="18"/>
      <c r="K168" s="18"/>
      <c r="L168" s="20">
        <v>0.25</v>
      </c>
      <c r="M168" s="21">
        <v>120</v>
      </c>
      <c r="N168" s="21">
        <v>120</v>
      </c>
      <c r="O168" s="17" t="s">
        <v>52</v>
      </c>
    </row>
    <row r="169" spans="1:15" ht="15" thickBot="1">
      <c r="A169" s="16" t="s">
        <v>231</v>
      </c>
      <c r="B169" s="17" t="s">
        <v>55</v>
      </c>
      <c r="C169" s="17" t="s">
        <v>71</v>
      </c>
      <c r="D169" s="17" t="s">
        <v>48</v>
      </c>
      <c r="E169" s="18"/>
      <c r="F169" s="19">
        <v>44154</v>
      </c>
      <c r="G169" s="19">
        <v>44182</v>
      </c>
      <c r="H169" s="20">
        <v>2</v>
      </c>
      <c r="I169" s="20">
        <v>140</v>
      </c>
      <c r="J169" s="18"/>
      <c r="K169" s="18"/>
      <c r="L169" s="20">
        <v>0.5</v>
      </c>
      <c r="M169" s="21">
        <v>1579.4</v>
      </c>
      <c r="N169" s="21">
        <v>1579.4</v>
      </c>
      <c r="O169" s="17" t="s">
        <v>44</v>
      </c>
    </row>
    <row r="170" spans="1:15" ht="15" thickBot="1">
      <c r="A170" s="16" t="s">
        <v>232</v>
      </c>
      <c r="B170" s="17" t="s">
        <v>46</v>
      </c>
      <c r="C170" s="17" t="s">
        <v>42</v>
      </c>
      <c r="D170" s="17" t="s">
        <v>48</v>
      </c>
      <c r="E170" s="18"/>
      <c r="F170" s="19">
        <v>44156</v>
      </c>
      <c r="G170" s="19">
        <v>44165</v>
      </c>
      <c r="H170" s="20">
        <v>2</v>
      </c>
      <c r="I170" s="20">
        <v>140</v>
      </c>
      <c r="J170" s="18"/>
      <c r="K170" s="18"/>
      <c r="L170" s="20">
        <v>0.5</v>
      </c>
      <c r="M170" s="21">
        <v>174.18</v>
      </c>
      <c r="N170" s="21">
        <v>174.18</v>
      </c>
      <c r="O170" s="17" t="s">
        <v>63</v>
      </c>
    </row>
    <row r="171" spans="1:15" ht="15" thickBot="1">
      <c r="A171" s="16" t="s">
        <v>233</v>
      </c>
      <c r="B171" s="17" t="s">
        <v>50</v>
      </c>
      <c r="C171" s="17" t="s">
        <v>62</v>
      </c>
      <c r="D171" s="17" t="s">
        <v>48</v>
      </c>
      <c r="E171" s="18"/>
      <c r="F171" s="19">
        <v>44158</v>
      </c>
      <c r="G171" s="19">
        <v>44172</v>
      </c>
      <c r="H171" s="20">
        <v>1</v>
      </c>
      <c r="I171" s="20">
        <v>80</v>
      </c>
      <c r="J171" s="18"/>
      <c r="K171" s="18"/>
      <c r="L171" s="20">
        <v>0.75</v>
      </c>
      <c r="M171" s="21">
        <v>20</v>
      </c>
      <c r="N171" s="21">
        <v>20</v>
      </c>
      <c r="O171" s="17" t="s">
        <v>44</v>
      </c>
    </row>
    <row r="172" spans="1:15" ht="15" thickBot="1">
      <c r="A172" s="16" t="s">
        <v>234</v>
      </c>
      <c r="B172" s="17" t="s">
        <v>55</v>
      </c>
      <c r="C172" s="17" t="s">
        <v>42</v>
      </c>
      <c r="D172" s="17" t="s">
        <v>178</v>
      </c>
      <c r="E172" s="18"/>
      <c r="F172" s="19">
        <v>44158</v>
      </c>
      <c r="G172" s="19">
        <v>44201</v>
      </c>
      <c r="H172" s="20">
        <v>1</v>
      </c>
      <c r="I172" s="20">
        <v>80</v>
      </c>
      <c r="J172" s="18"/>
      <c r="K172" s="18"/>
      <c r="L172" s="20">
        <v>2.5</v>
      </c>
      <c r="M172" s="21">
        <v>689.15</v>
      </c>
      <c r="N172" s="21">
        <v>689.15</v>
      </c>
      <c r="O172" s="17" t="s">
        <v>52</v>
      </c>
    </row>
    <row r="173" spans="1:15" ht="15" thickBot="1">
      <c r="A173" s="16" t="s">
        <v>235</v>
      </c>
      <c r="B173" s="17" t="s">
        <v>78</v>
      </c>
      <c r="C173" s="17" t="s">
        <v>71</v>
      </c>
      <c r="D173" s="17" t="s">
        <v>43</v>
      </c>
      <c r="E173" s="18"/>
      <c r="F173" s="19">
        <v>44158</v>
      </c>
      <c r="G173" s="19">
        <v>44203</v>
      </c>
      <c r="H173" s="20">
        <v>1</v>
      </c>
      <c r="I173" s="20">
        <v>80</v>
      </c>
      <c r="J173" s="18"/>
      <c r="K173" s="18"/>
      <c r="L173" s="20">
        <v>0.25</v>
      </c>
      <c r="M173" s="21">
        <v>156</v>
      </c>
      <c r="N173" s="21">
        <v>156</v>
      </c>
      <c r="O173" s="17" t="s">
        <v>44</v>
      </c>
    </row>
    <row r="174" spans="1:15" ht="15" thickBot="1">
      <c r="A174" s="16" t="s">
        <v>236</v>
      </c>
      <c r="B174" s="17" t="s">
        <v>46</v>
      </c>
      <c r="C174" s="17" t="s">
        <v>47</v>
      </c>
      <c r="D174" s="17" t="s">
        <v>43</v>
      </c>
      <c r="E174" s="18"/>
      <c r="F174" s="19">
        <v>44158</v>
      </c>
      <c r="G174" s="19">
        <v>44212</v>
      </c>
      <c r="H174" s="20">
        <v>1</v>
      </c>
      <c r="I174" s="20">
        <v>80</v>
      </c>
      <c r="J174" s="18"/>
      <c r="K174" s="18"/>
      <c r="L174" s="20">
        <v>0.25</v>
      </c>
      <c r="M174" s="21">
        <v>45.73</v>
      </c>
      <c r="N174" s="21">
        <v>45.73</v>
      </c>
      <c r="O174" s="17" t="s">
        <v>44</v>
      </c>
    </row>
    <row r="175" spans="1:15" ht="15" thickBot="1">
      <c r="A175" s="16" t="s">
        <v>237</v>
      </c>
      <c r="B175" s="17" t="s">
        <v>210</v>
      </c>
      <c r="C175" s="17" t="s">
        <v>211</v>
      </c>
      <c r="D175" s="17" t="s">
        <v>48</v>
      </c>
      <c r="E175" s="18"/>
      <c r="F175" s="19">
        <v>44158</v>
      </c>
      <c r="G175" s="19">
        <v>44236</v>
      </c>
      <c r="H175" s="20">
        <v>2</v>
      </c>
      <c r="I175" s="20">
        <v>140</v>
      </c>
      <c r="J175" s="18"/>
      <c r="K175" s="18"/>
      <c r="L175" s="20">
        <v>0.5</v>
      </c>
      <c r="M175" s="21">
        <v>204.28</v>
      </c>
      <c r="N175" s="21">
        <v>204.28</v>
      </c>
      <c r="O175" s="17" t="s">
        <v>44</v>
      </c>
    </row>
    <row r="176" spans="1:15" ht="15" thickBot="1">
      <c r="A176" s="16" t="s">
        <v>238</v>
      </c>
      <c r="B176" s="17" t="s">
        <v>55</v>
      </c>
      <c r="C176" s="17" t="s">
        <v>42</v>
      </c>
      <c r="D176" s="17" t="s">
        <v>51</v>
      </c>
      <c r="E176" s="17" t="s">
        <v>57</v>
      </c>
      <c r="F176" s="19">
        <v>44159</v>
      </c>
      <c r="G176" s="19">
        <v>44161</v>
      </c>
      <c r="H176" s="20">
        <v>1</v>
      </c>
      <c r="I176" s="20">
        <v>80</v>
      </c>
      <c r="J176" s="18"/>
      <c r="K176" s="18"/>
      <c r="L176" s="20">
        <v>0.25</v>
      </c>
      <c r="M176" s="21">
        <v>21.33</v>
      </c>
      <c r="N176" s="21">
        <v>21.33</v>
      </c>
      <c r="O176" s="17" t="s">
        <v>44</v>
      </c>
    </row>
    <row r="177" spans="1:15" ht="15" thickBot="1">
      <c r="A177" s="16" t="s">
        <v>239</v>
      </c>
      <c r="B177" s="17" t="s">
        <v>78</v>
      </c>
      <c r="C177" s="17" t="s">
        <v>42</v>
      </c>
      <c r="D177" s="17" t="s">
        <v>48</v>
      </c>
      <c r="E177" s="18"/>
      <c r="F177" s="19">
        <v>44159</v>
      </c>
      <c r="G177" s="19">
        <v>44168</v>
      </c>
      <c r="H177" s="20">
        <v>1</v>
      </c>
      <c r="I177" s="20">
        <v>80</v>
      </c>
      <c r="J177" s="18"/>
      <c r="K177" s="18"/>
      <c r="L177" s="20">
        <v>0.5</v>
      </c>
      <c r="M177" s="21">
        <v>34.08</v>
      </c>
      <c r="N177" s="21">
        <v>34.08</v>
      </c>
      <c r="O177" s="17" t="s">
        <v>52</v>
      </c>
    </row>
    <row r="178" spans="1:15" ht="15" thickBot="1">
      <c r="A178" s="16" t="s">
        <v>240</v>
      </c>
      <c r="B178" s="17" t="s">
        <v>55</v>
      </c>
      <c r="C178" s="17" t="s">
        <v>71</v>
      </c>
      <c r="D178" s="17" t="s">
        <v>48</v>
      </c>
      <c r="E178" s="18"/>
      <c r="F178" s="19">
        <v>44159</v>
      </c>
      <c r="G178" s="19">
        <v>44168</v>
      </c>
      <c r="H178" s="20">
        <v>2</v>
      </c>
      <c r="I178" s="20">
        <v>140</v>
      </c>
      <c r="J178" s="18"/>
      <c r="K178" s="18"/>
      <c r="L178" s="20">
        <v>0.75</v>
      </c>
      <c r="M178" s="21">
        <v>212.01</v>
      </c>
      <c r="N178" s="21">
        <v>212.01</v>
      </c>
      <c r="O178" s="17" t="s">
        <v>44</v>
      </c>
    </row>
    <row r="179" spans="1:15" ht="15" thickBot="1">
      <c r="A179" s="16" t="s">
        <v>241</v>
      </c>
      <c r="B179" s="17" t="s">
        <v>55</v>
      </c>
      <c r="C179" s="17" t="s">
        <v>42</v>
      </c>
      <c r="D179" s="17" t="s">
        <v>65</v>
      </c>
      <c r="E179" s="18"/>
      <c r="F179" s="19">
        <v>44159</v>
      </c>
      <c r="G179" s="19">
        <v>44172</v>
      </c>
      <c r="H179" s="20">
        <v>1</v>
      </c>
      <c r="I179" s="20">
        <v>80</v>
      </c>
      <c r="J179" s="18"/>
      <c r="K179" s="18"/>
      <c r="L179" s="20">
        <v>1</v>
      </c>
      <c r="M179" s="21">
        <v>341.27</v>
      </c>
      <c r="N179" s="21">
        <v>341.27</v>
      </c>
      <c r="O179" s="17" t="s">
        <v>63</v>
      </c>
    </row>
    <row r="180" spans="1:15" ht="15" thickBot="1">
      <c r="A180" s="16" t="s">
        <v>242</v>
      </c>
      <c r="B180" s="17" t="s">
        <v>50</v>
      </c>
      <c r="C180" s="17" t="s">
        <v>56</v>
      </c>
      <c r="D180" s="17" t="s">
        <v>48</v>
      </c>
      <c r="E180" s="18"/>
      <c r="F180" s="19">
        <v>44159</v>
      </c>
      <c r="G180" s="19">
        <v>44245</v>
      </c>
      <c r="H180" s="20">
        <v>1</v>
      </c>
      <c r="I180" s="20">
        <v>80</v>
      </c>
      <c r="J180" s="18"/>
      <c r="K180" s="18"/>
      <c r="L180" s="20">
        <v>0.5</v>
      </c>
      <c r="M180" s="21">
        <v>25.77</v>
      </c>
      <c r="N180" s="21">
        <v>25.77</v>
      </c>
      <c r="O180" s="17" t="s">
        <v>44</v>
      </c>
    </row>
    <row r="181" spans="1:15" ht="15" thickBot="1">
      <c r="A181" s="16" t="s">
        <v>243</v>
      </c>
      <c r="B181" s="17" t="s">
        <v>78</v>
      </c>
      <c r="C181" s="17" t="s">
        <v>42</v>
      </c>
      <c r="D181" s="17" t="s">
        <v>43</v>
      </c>
      <c r="E181" s="17" t="s">
        <v>57</v>
      </c>
      <c r="F181" s="19">
        <v>44160</v>
      </c>
      <c r="G181" s="19">
        <v>44172</v>
      </c>
      <c r="H181" s="20">
        <v>1</v>
      </c>
      <c r="I181" s="20">
        <v>80</v>
      </c>
      <c r="J181" s="18"/>
      <c r="K181" s="18"/>
      <c r="L181" s="20">
        <v>0.5</v>
      </c>
      <c r="M181" s="21">
        <v>133.37</v>
      </c>
      <c r="N181" s="21">
        <v>133.37</v>
      </c>
      <c r="O181" s="17" t="s">
        <v>44</v>
      </c>
    </row>
    <row r="182" spans="1:15" ht="15" thickBot="1">
      <c r="A182" s="16" t="s">
        <v>244</v>
      </c>
      <c r="B182" s="17" t="s">
        <v>67</v>
      </c>
      <c r="C182" s="17" t="s">
        <v>42</v>
      </c>
      <c r="D182" s="17" t="s">
        <v>43</v>
      </c>
      <c r="E182" s="18"/>
      <c r="F182" s="19">
        <v>44160</v>
      </c>
      <c r="G182" s="19">
        <v>44200</v>
      </c>
      <c r="H182" s="20">
        <v>1</v>
      </c>
      <c r="I182" s="20">
        <v>80</v>
      </c>
      <c r="J182" s="18"/>
      <c r="K182" s="18"/>
      <c r="L182" s="20">
        <v>0.5</v>
      </c>
      <c r="M182" s="21">
        <v>66.86</v>
      </c>
      <c r="N182" s="21">
        <v>66.86</v>
      </c>
      <c r="O182" s="17" t="s">
        <v>44</v>
      </c>
    </row>
    <row r="183" spans="1:15" ht="15" thickBot="1">
      <c r="A183" s="16" t="s">
        <v>245</v>
      </c>
      <c r="B183" s="17" t="s">
        <v>67</v>
      </c>
      <c r="C183" s="17" t="s">
        <v>42</v>
      </c>
      <c r="D183" s="17" t="s">
        <v>43</v>
      </c>
      <c r="E183" s="18"/>
      <c r="F183" s="19">
        <v>44160</v>
      </c>
      <c r="G183" s="19">
        <v>44200</v>
      </c>
      <c r="H183" s="20">
        <v>1</v>
      </c>
      <c r="I183" s="20">
        <v>80</v>
      </c>
      <c r="J183" s="18"/>
      <c r="K183" s="18"/>
      <c r="L183" s="20">
        <v>0.75</v>
      </c>
      <c r="M183" s="21">
        <v>94.26</v>
      </c>
      <c r="N183" s="21">
        <v>94.26</v>
      </c>
      <c r="O183" s="17" t="s">
        <v>52</v>
      </c>
    </row>
    <row r="184" spans="1:15" ht="15" thickBot="1">
      <c r="A184" s="16" t="s">
        <v>246</v>
      </c>
      <c r="B184" s="17" t="s">
        <v>67</v>
      </c>
      <c r="C184" s="17" t="s">
        <v>42</v>
      </c>
      <c r="D184" s="17" t="s">
        <v>43</v>
      </c>
      <c r="E184" s="18"/>
      <c r="F184" s="19">
        <v>44160</v>
      </c>
      <c r="G184" s="19">
        <v>44200</v>
      </c>
      <c r="H184" s="20">
        <v>1</v>
      </c>
      <c r="I184" s="20">
        <v>80</v>
      </c>
      <c r="J184" s="18"/>
      <c r="K184" s="18"/>
      <c r="L184" s="20">
        <v>0.25</v>
      </c>
      <c r="M184" s="21">
        <v>120</v>
      </c>
      <c r="N184" s="21">
        <v>120</v>
      </c>
      <c r="O184" s="17" t="s">
        <v>63</v>
      </c>
    </row>
    <row r="185" spans="1:15" ht="15" thickBot="1">
      <c r="A185" s="16" t="s">
        <v>247</v>
      </c>
      <c r="B185" s="17" t="s">
        <v>67</v>
      </c>
      <c r="C185" s="17" t="s">
        <v>42</v>
      </c>
      <c r="D185" s="17" t="s">
        <v>51</v>
      </c>
      <c r="E185" s="18"/>
      <c r="F185" s="19">
        <v>44161</v>
      </c>
      <c r="G185" s="19">
        <v>44167</v>
      </c>
      <c r="H185" s="20">
        <v>1</v>
      </c>
      <c r="I185" s="20">
        <v>80</v>
      </c>
      <c r="J185" s="18"/>
      <c r="K185" s="18"/>
      <c r="L185" s="20">
        <v>0.25</v>
      </c>
      <c r="M185" s="21">
        <v>120</v>
      </c>
      <c r="N185" s="21">
        <v>120</v>
      </c>
      <c r="O185" s="17" t="s">
        <v>44</v>
      </c>
    </row>
    <row r="186" spans="1:15" ht="15" thickBot="1">
      <c r="A186" s="16" t="s">
        <v>248</v>
      </c>
      <c r="B186" s="17" t="s">
        <v>55</v>
      </c>
      <c r="C186" s="17" t="s">
        <v>62</v>
      </c>
      <c r="D186" s="17" t="s">
        <v>51</v>
      </c>
      <c r="E186" s="17" t="s">
        <v>57</v>
      </c>
      <c r="F186" s="19">
        <v>44161</v>
      </c>
      <c r="G186" s="19">
        <v>44168</v>
      </c>
      <c r="H186" s="20">
        <v>1</v>
      </c>
      <c r="I186" s="20">
        <v>80</v>
      </c>
      <c r="J186" s="18"/>
      <c r="K186" s="18"/>
      <c r="L186" s="20">
        <v>0.25</v>
      </c>
      <c r="M186" s="21">
        <v>45.99</v>
      </c>
      <c r="N186" s="21">
        <v>45.99</v>
      </c>
      <c r="O186" s="17" t="s">
        <v>52</v>
      </c>
    </row>
    <row r="187" spans="1:15" ht="15" thickBot="1">
      <c r="A187" s="16" t="s">
        <v>249</v>
      </c>
      <c r="B187" s="17" t="s">
        <v>78</v>
      </c>
      <c r="C187" s="17" t="s">
        <v>62</v>
      </c>
      <c r="D187" s="17" t="s">
        <v>43</v>
      </c>
      <c r="E187" s="18"/>
      <c r="F187" s="19">
        <v>44161</v>
      </c>
      <c r="G187" s="19">
        <v>44175</v>
      </c>
      <c r="H187" s="20">
        <v>1</v>
      </c>
      <c r="I187" s="20">
        <v>80</v>
      </c>
      <c r="J187" s="18"/>
      <c r="K187" s="18"/>
      <c r="L187" s="20">
        <v>0.5</v>
      </c>
      <c r="M187" s="21">
        <v>33</v>
      </c>
      <c r="N187" s="21">
        <v>33</v>
      </c>
      <c r="O187" s="17" t="s">
        <v>63</v>
      </c>
    </row>
    <row r="188" spans="1:15" ht="15" thickBot="1">
      <c r="A188" s="16" t="s">
        <v>250</v>
      </c>
      <c r="B188" s="17" t="s">
        <v>55</v>
      </c>
      <c r="C188" s="17" t="s">
        <v>71</v>
      </c>
      <c r="D188" s="17" t="s">
        <v>43</v>
      </c>
      <c r="E188" s="18"/>
      <c r="F188" s="19">
        <v>44161</v>
      </c>
      <c r="G188" s="19">
        <v>44207</v>
      </c>
      <c r="H188" s="20">
        <v>1</v>
      </c>
      <c r="I188" s="20">
        <v>80</v>
      </c>
      <c r="J188" s="18"/>
      <c r="K188" s="18"/>
      <c r="L188" s="20">
        <v>0.25</v>
      </c>
      <c r="M188" s="21">
        <v>21.33</v>
      </c>
      <c r="N188" s="21">
        <v>21.33</v>
      </c>
      <c r="O188" s="17" t="s">
        <v>63</v>
      </c>
    </row>
    <row r="189" spans="1:15" ht="15" thickBot="1">
      <c r="A189" s="16" t="s">
        <v>251</v>
      </c>
      <c r="B189" s="17" t="s">
        <v>55</v>
      </c>
      <c r="C189" s="17" t="s">
        <v>56</v>
      </c>
      <c r="D189" s="17" t="s">
        <v>51</v>
      </c>
      <c r="E189" s="17" t="s">
        <v>57</v>
      </c>
      <c r="F189" s="19">
        <v>44161</v>
      </c>
      <c r="G189" s="19">
        <v>44244</v>
      </c>
      <c r="H189" s="20">
        <v>1</v>
      </c>
      <c r="I189" s="20">
        <v>80</v>
      </c>
      <c r="J189" s="18"/>
      <c r="K189" s="18"/>
      <c r="L189" s="20">
        <v>0.25</v>
      </c>
      <c r="M189" s="21">
        <v>37.26</v>
      </c>
      <c r="N189" s="21">
        <v>37.26</v>
      </c>
      <c r="O189" s="17" t="s">
        <v>44</v>
      </c>
    </row>
    <row r="190" spans="1:15" ht="15" thickBot="1">
      <c r="A190" s="16" t="s">
        <v>252</v>
      </c>
      <c r="B190" s="17" t="s">
        <v>78</v>
      </c>
      <c r="C190" s="17" t="s">
        <v>42</v>
      </c>
      <c r="D190" s="17" t="s">
        <v>48</v>
      </c>
      <c r="E190" s="18"/>
      <c r="F190" s="19">
        <v>44162</v>
      </c>
      <c r="G190" s="19">
        <v>44187</v>
      </c>
      <c r="H190" s="20">
        <v>1</v>
      </c>
      <c r="I190" s="20">
        <v>80</v>
      </c>
      <c r="J190" s="18"/>
      <c r="K190" s="18"/>
      <c r="L190" s="20">
        <v>1</v>
      </c>
      <c r="M190" s="21">
        <v>81.89</v>
      </c>
      <c r="N190" s="21">
        <v>81.89</v>
      </c>
      <c r="O190" s="17" t="s">
        <v>63</v>
      </c>
    </row>
    <row r="191" spans="1:15" ht="15" thickBot="1">
      <c r="A191" s="16" t="s">
        <v>253</v>
      </c>
      <c r="B191" s="17" t="s">
        <v>50</v>
      </c>
      <c r="C191" s="17" t="s">
        <v>42</v>
      </c>
      <c r="D191" s="17" t="s">
        <v>51</v>
      </c>
      <c r="E191" s="17" t="s">
        <v>57</v>
      </c>
      <c r="F191" s="19">
        <v>44165</v>
      </c>
      <c r="G191" s="19">
        <v>44173</v>
      </c>
      <c r="H191" s="20">
        <v>1</v>
      </c>
      <c r="I191" s="20">
        <v>80</v>
      </c>
      <c r="J191" s="18"/>
      <c r="K191" s="18"/>
      <c r="L191" s="20">
        <v>0.25</v>
      </c>
      <c r="M191" s="21">
        <v>10.1</v>
      </c>
      <c r="N191" s="21">
        <v>10.1</v>
      </c>
      <c r="O191" s="17" t="s">
        <v>63</v>
      </c>
    </row>
    <row r="192" spans="1:15" ht="15" thickBot="1">
      <c r="A192" s="16" t="s">
        <v>254</v>
      </c>
      <c r="B192" s="17" t="s">
        <v>78</v>
      </c>
      <c r="C192" s="17" t="s">
        <v>42</v>
      </c>
      <c r="D192" s="17" t="s">
        <v>51</v>
      </c>
      <c r="E192" s="18"/>
      <c r="F192" s="19">
        <v>44165</v>
      </c>
      <c r="G192" s="19">
        <v>44173</v>
      </c>
      <c r="H192" s="20">
        <v>1</v>
      </c>
      <c r="I192" s="20">
        <v>80</v>
      </c>
      <c r="J192" s="18"/>
      <c r="K192" s="18"/>
      <c r="L192" s="20">
        <v>0.25</v>
      </c>
      <c r="M192" s="21">
        <v>17.88</v>
      </c>
      <c r="N192" s="21">
        <v>17.88</v>
      </c>
      <c r="O192" s="17" t="s">
        <v>44</v>
      </c>
    </row>
    <row r="193" spans="1:15" ht="15" thickBot="1">
      <c r="A193" s="16" t="s">
        <v>255</v>
      </c>
      <c r="B193" s="17" t="s">
        <v>152</v>
      </c>
      <c r="C193" s="17" t="s">
        <v>71</v>
      </c>
      <c r="D193" s="17" t="s">
        <v>65</v>
      </c>
      <c r="E193" s="18"/>
      <c r="F193" s="19">
        <v>44165</v>
      </c>
      <c r="G193" s="19">
        <v>44173</v>
      </c>
      <c r="H193" s="20">
        <v>2</v>
      </c>
      <c r="I193" s="20">
        <v>140</v>
      </c>
      <c r="J193" s="18"/>
      <c r="K193" s="18"/>
      <c r="L193" s="20">
        <v>2.75</v>
      </c>
      <c r="M193" s="21">
        <v>1204.6400000000001</v>
      </c>
      <c r="N193" s="21">
        <v>1204.6400000000001</v>
      </c>
      <c r="O193" s="17" t="s">
        <v>63</v>
      </c>
    </row>
    <row r="194" spans="1:15" ht="15" thickBot="1">
      <c r="A194" s="16" t="s">
        <v>256</v>
      </c>
      <c r="B194" s="17" t="s">
        <v>152</v>
      </c>
      <c r="C194" s="17" t="s">
        <v>62</v>
      </c>
      <c r="D194" s="17" t="s">
        <v>65</v>
      </c>
      <c r="E194" s="18"/>
      <c r="F194" s="19">
        <v>44165</v>
      </c>
      <c r="G194" s="19">
        <v>44182</v>
      </c>
      <c r="H194" s="20">
        <v>2</v>
      </c>
      <c r="I194" s="20">
        <v>140</v>
      </c>
      <c r="J194" s="18"/>
      <c r="K194" s="18"/>
      <c r="L194" s="20">
        <v>3</v>
      </c>
      <c r="M194" s="21">
        <v>111</v>
      </c>
      <c r="N194" s="21">
        <v>111</v>
      </c>
      <c r="O194" s="17" t="s">
        <v>63</v>
      </c>
    </row>
    <row r="195" spans="1:15" ht="15" thickBot="1">
      <c r="A195" s="16" t="s">
        <v>257</v>
      </c>
      <c r="B195" s="17" t="s">
        <v>67</v>
      </c>
      <c r="C195" s="17" t="s">
        <v>42</v>
      </c>
      <c r="D195" s="17" t="s">
        <v>43</v>
      </c>
      <c r="E195" s="18"/>
      <c r="F195" s="19">
        <v>44165</v>
      </c>
      <c r="G195" s="19">
        <v>44200</v>
      </c>
      <c r="H195" s="20">
        <v>1</v>
      </c>
      <c r="I195" s="20">
        <v>80</v>
      </c>
      <c r="J195" s="18"/>
      <c r="K195" s="18"/>
      <c r="L195" s="20">
        <v>0.25</v>
      </c>
      <c r="M195" s="21">
        <v>21.21</v>
      </c>
      <c r="N195" s="21">
        <v>21.21</v>
      </c>
      <c r="O195" s="17" t="s">
        <v>52</v>
      </c>
    </row>
    <row r="196" spans="1:15" ht="15" thickBot="1">
      <c r="A196" s="16" t="s">
        <v>258</v>
      </c>
      <c r="B196" s="17" t="s">
        <v>152</v>
      </c>
      <c r="C196" s="17" t="s">
        <v>211</v>
      </c>
      <c r="D196" s="17" t="s">
        <v>43</v>
      </c>
      <c r="E196" s="18"/>
      <c r="F196" s="19">
        <v>44165</v>
      </c>
      <c r="G196" s="19">
        <v>44252</v>
      </c>
      <c r="H196" s="20">
        <v>2</v>
      </c>
      <c r="I196" s="20">
        <v>140</v>
      </c>
      <c r="J196" s="18"/>
      <c r="K196" s="18"/>
      <c r="L196" s="20">
        <v>0.5</v>
      </c>
      <c r="M196" s="21">
        <v>158.31</v>
      </c>
      <c r="N196" s="21">
        <v>158.31</v>
      </c>
      <c r="O196" s="17" t="s">
        <v>63</v>
      </c>
    </row>
    <row r="197" spans="1:15" ht="15" thickBot="1">
      <c r="A197" s="16" t="s">
        <v>259</v>
      </c>
      <c r="B197" s="17" t="s">
        <v>78</v>
      </c>
      <c r="C197" s="17" t="s">
        <v>62</v>
      </c>
      <c r="D197" s="17" t="s">
        <v>43</v>
      </c>
      <c r="E197" s="18"/>
      <c r="F197" s="19">
        <v>44166</v>
      </c>
      <c r="G197" s="19">
        <v>44207</v>
      </c>
      <c r="H197" s="20">
        <v>1</v>
      </c>
      <c r="I197" s="20">
        <v>80</v>
      </c>
      <c r="J197" s="18"/>
      <c r="K197" s="18"/>
      <c r="L197" s="20">
        <v>0.5</v>
      </c>
      <c r="M197" s="21">
        <v>36.75</v>
      </c>
      <c r="N197" s="21">
        <v>36.75</v>
      </c>
      <c r="O197" s="17" t="s">
        <v>63</v>
      </c>
    </row>
    <row r="198" spans="1:15" ht="15" thickBot="1">
      <c r="A198" s="16" t="s">
        <v>260</v>
      </c>
      <c r="B198" s="17" t="s">
        <v>41</v>
      </c>
      <c r="C198" s="17" t="s">
        <v>211</v>
      </c>
      <c r="D198" s="17" t="s">
        <v>48</v>
      </c>
      <c r="E198" s="18"/>
      <c r="F198" s="19">
        <v>44166</v>
      </c>
      <c r="G198" s="19">
        <v>44320</v>
      </c>
      <c r="H198" s="20">
        <v>2</v>
      </c>
      <c r="I198" s="20">
        <v>140</v>
      </c>
      <c r="J198" s="18"/>
      <c r="K198" s="18"/>
      <c r="L198" s="20">
        <v>0.5</v>
      </c>
      <c r="M198" s="21">
        <v>242.07</v>
      </c>
      <c r="N198" s="21">
        <v>242.07</v>
      </c>
      <c r="O198" s="17" t="s">
        <v>63</v>
      </c>
    </row>
    <row r="199" spans="1:15" ht="15" thickBot="1">
      <c r="A199" s="16" t="s">
        <v>261</v>
      </c>
      <c r="B199" s="17" t="s">
        <v>55</v>
      </c>
      <c r="C199" s="17" t="s">
        <v>42</v>
      </c>
      <c r="D199" s="17" t="s">
        <v>43</v>
      </c>
      <c r="E199" s="18"/>
      <c r="F199" s="19">
        <v>44167</v>
      </c>
      <c r="G199" s="19">
        <v>44182</v>
      </c>
      <c r="H199" s="20">
        <v>1</v>
      </c>
      <c r="I199" s="20">
        <v>80</v>
      </c>
      <c r="J199" s="18"/>
      <c r="K199" s="18"/>
      <c r="L199" s="20">
        <v>0.5</v>
      </c>
      <c r="M199" s="21">
        <v>30</v>
      </c>
      <c r="N199" s="21">
        <v>30</v>
      </c>
      <c r="O199" s="17" t="s">
        <v>63</v>
      </c>
    </row>
    <row r="200" spans="1:15" ht="15" thickBot="1">
      <c r="A200" s="16" t="s">
        <v>262</v>
      </c>
      <c r="B200" s="17" t="s">
        <v>55</v>
      </c>
      <c r="C200" s="17" t="s">
        <v>42</v>
      </c>
      <c r="D200" s="17" t="s">
        <v>43</v>
      </c>
      <c r="E200" s="17" t="s">
        <v>57</v>
      </c>
      <c r="F200" s="19">
        <v>44167</v>
      </c>
      <c r="G200" s="19">
        <v>44180</v>
      </c>
      <c r="H200" s="20">
        <v>1</v>
      </c>
      <c r="I200" s="20">
        <v>80</v>
      </c>
      <c r="J200" s="18"/>
      <c r="K200" s="18"/>
      <c r="L200" s="20">
        <v>0.5</v>
      </c>
      <c r="M200" s="21">
        <v>52.9</v>
      </c>
      <c r="N200" s="21">
        <v>52.9</v>
      </c>
      <c r="O200" s="17" t="s">
        <v>63</v>
      </c>
    </row>
    <row r="201" spans="1:15" ht="15" thickBot="1">
      <c r="A201" s="16" t="s">
        <v>263</v>
      </c>
      <c r="B201" s="17" t="s">
        <v>55</v>
      </c>
      <c r="C201" s="17" t="s">
        <v>56</v>
      </c>
      <c r="D201" s="17" t="s">
        <v>51</v>
      </c>
      <c r="E201" s="17" t="s">
        <v>57</v>
      </c>
      <c r="F201" s="19">
        <v>44167</v>
      </c>
      <c r="G201" s="19">
        <v>44182</v>
      </c>
      <c r="H201" s="20">
        <v>1</v>
      </c>
      <c r="I201" s="20">
        <v>80</v>
      </c>
      <c r="J201" s="18"/>
      <c r="K201" s="18"/>
      <c r="L201" s="20">
        <v>0.25</v>
      </c>
      <c r="M201" s="21">
        <v>36.75</v>
      </c>
      <c r="N201" s="21">
        <v>36.75</v>
      </c>
      <c r="O201" s="17" t="s">
        <v>44</v>
      </c>
    </row>
    <row r="202" spans="1:15" ht="15" thickBot="1">
      <c r="A202" s="16" t="s">
        <v>264</v>
      </c>
      <c r="B202" s="17" t="s">
        <v>78</v>
      </c>
      <c r="C202" s="17" t="s">
        <v>71</v>
      </c>
      <c r="D202" s="17" t="s">
        <v>51</v>
      </c>
      <c r="E202" s="18"/>
      <c r="F202" s="19">
        <v>44167</v>
      </c>
      <c r="G202" s="19">
        <v>44203</v>
      </c>
      <c r="H202" s="20">
        <v>1</v>
      </c>
      <c r="I202" s="20">
        <v>80</v>
      </c>
      <c r="J202" s="18"/>
      <c r="K202" s="18"/>
      <c r="L202" s="20">
        <v>0.25</v>
      </c>
      <c r="M202" s="21">
        <v>45.24</v>
      </c>
      <c r="N202" s="21">
        <v>45.24</v>
      </c>
      <c r="O202" s="17" t="s">
        <v>63</v>
      </c>
    </row>
    <row r="203" spans="1:15" ht="15" thickBot="1">
      <c r="A203" s="16" t="s">
        <v>265</v>
      </c>
      <c r="B203" s="17" t="s">
        <v>55</v>
      </c>
      <c r="C203" s="17" t="s">
        <v>56</v>
      </c>
      <c r="D203" s="17" t="s">
        <v>48</v>
      </c>
      <c r="E203" s="17" t="s">
        <v>57</v>
      </c>
      <c r="F203" s="19">
        <v>44167</v>
      </c>
      <c r="G203" s="19">
        <v>44223</v>
      </c>
      <c r="H203" s="20">
        <v>1</v>
      </c>
      <c r="I203" s="20">
        <v>80</v>
      </c>
      <c r="J203" s="18"/>
      <c r="K203" s="18"/>
      <c r="L203" s="20">
        <v>0.75</v>
      </c>
      <c r="M203" s="21">
        <v>42.66</v>
      </c>
      <c r="N203" s="21">
        <v>42.66</v>
      </c>
      <c r="O203" s="17" t="s">
        <v>44</v>
      </c>
    </row>
    <row r="204" spans="1:15" ht="15" thickBot="1">
      <c r="A204" s="16" t="s">
        <v>266</v>
      </c>
      <c r="B204" s="17" t="s">
        <v>41</v>
      </c>
      <c r="C204" s="17" t="s">
        <v>211</v>
      </c>
      <c r="D204" s="17" t="s">
        <v>48</v>
      </c>
      <c r="E204" s="18"/>
      <c r="F204" s="19">
        <v>44167</v>
      </c>
      <c r="G204" s="19">
        <v>44242</v>
      </c>
      <c r="H204" s="20">
        <v>2</v>
      </c>
      <c r="I204" s="20">
        <v>140</v>
      </c>
      <c r="J204" s="18"/>
      <c r="K204" s="18"/>
      <c r="L204" s="20">
        <v>1</v>
      </c>
      <c r="M204" s="21">
        <v>226</v>
      </c>
      <c r="N204" s="21">
        <v>226</v>
      </c>
      <c r="O204" s="17" t="s">
        <v>44</v>
      </c>
    </row>
    <row r="205" spans="1:15" ht="15" thickBot="1">
      <c r="A205" s="16" t="s">
        <v>267</v>
      </c>
      <c r="B205" s="17" t="s">
        <v>46</v>
      </c>
      <c r="C205" s="17" t="s">
        <v>71</v>
      </c>
      <c r="D205" s="17" t="s">
        <v>43</v>
      </c>
      <c r="E205" s="18"/>
      <c r="F205" s="19">
        <v>44168</v>
      </c>
      <c r="G205" s="19">
        <v>44202</v>
      </c>
      <c r="H205" s="20">
        <v>2</v>
      </c>
      <c r="I205" s="20">
        <v>140</v>
      </c>
      <c r="J205" s="18"/>
      <c r="K205" s="18"/>
      <c r="L205" s="20">
        <v>0.5</v>
      </c>
      <c r="M205" s="21">
        <v>45.24</v>
      </c>
      <c r="N205" s="21">
        <v>45.24</v>
      </c>
      <c r="O205" s="17" t="s">
        <v>44</v>
      </c>
    </row>
    <row r="206" spans="1:15" ht="15" thickBot="1">
      <c r="A206" s="16" t="s">
        <v>268</v>
      </c>
      <c r="B206" s="17" t="s">
        <v>55</v>
      </c>
      <c r="C206" s="17" t="s">
        <v>62</v>
      </c>
      <c r="D206" s="17" t="s">
        <v>51</v>
      </c>
      <c r="E206" s="17" t="s">
        <v>57</v>
      </c>
      <c r="F206" s="19">
        <v>44168</v>
      </c>
      <c r="G206" s="19">
        <v>44221</v>
      </c>
      <c r="H206" s="20">
        <v>1</v>
      </c>
      <c r="I206" s="20">
        <v>80</v>
      </c>
      <c r="J206" s="18"/>
      <c r="K206" s="18"/>
      <c r="L206" s="20">
        <v>0.25</v>
      </c>
      <c r="M206" s="21">
        <v>36.97</v>
      </c>
      <c r="N206" s="21">
        <v>36.97</v>
      </c>
      <c r="O206" s="17" t="s">
        <v>63</v>
      </c>
    </row>
    <row r="207" spans="1:15" ht="15" thickBot="1">
      <c r="A207" s="16" t="s">
        <v>269</v>
      </c>
      <c r="B207" s="17" t="s">
        <v>46</v>
      </c>
      <c r="C207" s="17" t="s">
        <v>47</v>
      </c>
      <c r="D207" s="17" t="s">
        <v>43</v>
      </c>
      <c r="E207" s="18"/>
      <c r="F207" s="19">
        <v>44170</v>
      </c>
      <c r="G207" s="19">
        <v>44188</v>
      </c>
      <c r="H207" s="20">
        <v>1</v>
      </c>
      <c r="I207" s="20">
        <v>80</v>
      </c>
      <c r="J207" s="18"/>
      <c r="K207" s="18"/>
      <c r="L207" s="20">
        <v>0.5</v>
      </c>
      <c r="M207" s="21">
        <v>138.57</v>
      </c>
      <c r="N207" s="21">
        <v>138.57</v>
      </c>
      <c r="O207" s="17" t="s">
        <v>44</v>
      </c>
    </row>
    <row r="208" spans="1:15" ht="15" thickBot="1">
      <c r="A208" s="16" t="s">
        <v>270</v>
      </c>
      <c r="B208" s="17" t="s">
        <v>46</v>
      </c>
      <c r="C208" s="17" t="s">
        <v>47</v>
      </c>
      <c r="D208" s="17" t="s">
        <v>51</v>
      </c>
      <c r="E208" s="18"/>
      <c r="F208" s="19">
        <v>44170</v>
      </c>
      <c r="G208" s="19">
        <v>44202</v>
      </c>
      <c r="H208" s="20">
        <v>1</v>
      </c>
      <c r="I208" s="20">
        <v>80</v>
      </c>
      <c r="J208" s="18"/>
      <c r="K208" s="18"/>
      <c r="L208" s="20">
        <v>0.25</v>
      </c>
      <c r="M208" s="21">
        <v>126.56</v>
      </c>
      <c r="N208" s="21">
        <v>126.56</v>
      </c>
      <c r="O208" s="17" t="s">
        <v>44</v>
      </c>
    </row>
    <row r="209" spans="1:15" ht="15" thickBot="1">
      <c r="A209" s="16" t="s">
        <v>271</v>
      </c>
      <c r="B209" s="17" t="s">
        <v>67</v>
      </c>
      <c r="C209" s="17" t="s">
        <v>62</v>
      </c>
      <c r="D209" s="17" t="s">
        <v>178</v>
      </c>
      <c r="E209" s="18"/>
      <c r="F209" s="19">
        <v>44172</v>
      </c>
      <c r="G209" s="19">
        <v>44201</v>
      </c>
      <c r="H209" s="20">
        <v>2</v>
      </c>
      <c r="I209" s="20">
        <v>140</v>
      </c>
      <c r="J209" s="18"/>
      <c r="K209" s="18"/>
      <c r="L209" s="20">
        <v>1</v>
      </c>
      <c r="M209" s="21">
        <v>51.45</v>
      </c>
      <c r="N209" s="21">
        <v>51.45</v>
      </c>
      <c r="O209" s="17" t="s">
        <v>52</v>
      </c>
    </row>
    <row r="210" spans="1:15" ht="15" thickBot="1">
      <c r="A210" s="16" t="s">
        <v>272</v>
      </c>
      <c r="B210" s="17" t="s">
        <v>46</v>
      </c>
      <c r="C210" s="17" t="s">
        <v>47</v>
      </c>
      <c r="D210" s="17" t="s">
        <v>51</v>
      </c>
      <c r="E210" s="18"/>
      <c r="F210" s="19">
        <v>44172</v>
      </c>
      <c r="G210" s="19">
        <v>44203</v>
      </c>
      <c r="H210" s="20">
        <v>1</v>
      </c>
      <c r="I210" s="20">
        <v>80</v>
      </c>
      <c r="J210" s="18"/>
      <c r="K210" s="18"/>
      <c r="L210" s="20">
        <v>0.25</v>
      </c>
      <c r="M210" s="21">
        <v>227.94</v>
      </c>
      <c r="N210" s="21">
        <v>227.94</v>
      </c>
      <c r="O210" s="17" t="s">
        <v>44</v>
      </c>
    </row>
    <row r="211" spans="1:15" ht="15" thickBot="1">
      <c r="A211" s="16" t="s">
        <v>273</v>
      </c>
      <c r="B211" s="17" t="s">
        <v>55</v>
      </c>
      <c r="C211" s="17" t="s">
        <v>71</v>
      </c>
      <c r="D211" s="17" t="s">
        <v>48</v>
      </c>
      <c r="E211" s="18"/>
      <c r="F211" s="19">
        <v>44172</v>
      </c>
      <c r="G211" s="19">
        <v>44207</v>
      </c>
      <c r="H211" s="20">
        <v>1</v>
      </c>
      <c r="I211" s="20">
        <v>80</v>
      </c>
      <c r="J211" s="18"/>
      <c r="K211" s="18"/>
      <c r="L211" s="20">
        <v>0.5</v>
      </c>
      <c r="M211" s="21">
        <v>367.71</v>
      </c>
      <c r="N211" s="21">
        <v>367.71</v>
      </c>
      <c r="O211" s="17" t="s">
        <v>52</v>
      </c>
    </row>
    <row r="212" spans="1:15" ht="15" thickBot="1">
      <c r="A212" s="16" t="s">
        <v>274</v>
      </c>
      <c r="B212" s="17" t="s">
        <v>41</v>
      </c>
      <c r="C212" s="17" t="s">
        <v>42</v>
      </c>
      <c r="D212" s="17" t="s">
        <v>48</v>
      </c>
      <c r="E212" s="18"/>
      <c r="F212" s="19">
        <v>44172</v>
      </c>
      <c r="G212" s="19">
        <v>44208</v>
      </c>
      <c r="H212" s="20">
        <v>2</v>
      </c>
      <c r="I212" s="20">
        <v>140</v>
      </c>
      <c r="J212" s="18"/>
      <c r="K212" s="18"/>
      <c r="L212" s="20">
        <v>1.25</v>
      </c>
      <c r="M212" s="21">
        <v>637.53</v>
      </c>
      <c r="N212" s="21">
        <v>637.53</v>
      </c>
      <c r="O212" s="17" t="s">
        <v>44</v>
      </c>
    </row>
    <row r="213" spans="1:15" ht="15" thickBot="1">
      <c r="A213" s="16" t="s">
        <v>275</v>
      </c>
      <c r="B213" s="17" t="s">
        <v>50</v>
      </c>
      <c r="C213" s="17" t="s">
        <v>42</v>
      </c>
      <c r="D213" s="17" t="s">
        <v>48</v>
      </c>
      <c r="E213" s="18"/>
      <c r="F213" s="19">
        <v>44173</v>
      </c>
      <c r="G213" s="19">
        <v>44180</v>
      </c>
      <c r="H213" s="20">
        <v>2</v>
      </c>
      <c r="I213" s="20">
        <v>140</v>
      </c>
      <c r="J213" s="18"/>
      <c r="K213" s="18"/>
      <c r="L213" s="20">
        <v>3</v>
      </c>
      <c r="M213" s="21">
        <v>21.33</v>
      </c>
      <c r="N213" s="21">
        <v>21.33</v>
      </c>
      <c r="O213" s="17" t="s">
        <v>44</v>
      </c>
    </row>
    <row r="214" spans="1:15" ht="15" thickBot="1">
      <c r="A214" s="16" t="s">
        <v>276</v>
      </c>
      <c r="B214" s="17" t="s">
        <v>67</v>
      </c>
      <c r="C214" s="17" t="s">
        <v>56</v>
      </c>
      <c r="D214" s="17" t="s">
        <v>48</v>
      </c>
      <c r="E214" s="18"/>
      <c r="F214" s="19">
        <v>44173</v>
      </c>
      <c r="G214" s="19">
        <v>44181</v>
      </c>
      <c r="H214" s="20">
        <v>2</v>
      </c>
      <c r="I214" s="20">
        <v>140</v>
      </c>
      <c r="J214" s="18"/>
      <c r="K214" s="18"/>
      <c r="L214" s="20">
        <v>1.5</v>
      </c>
      <c r="M214" s="21">
        <v>318.73</v>
      </c>
      <c r="N214" s="21">
        <v>318.73</v>
      </c>
      <c r="O214" s="17" t="s">
        <v>44</v>
      </c>
    </row>
    <row r="215" spans="1:15" ht="15" thickBot="1">
      <c r="A215" s="16" t="s">
        <v>277</v>
      </c>
      <c r="B215" s="17" t="s">
        <v>55</v>
      </c>
      <c r="C215" s="17" t="s">
        <v>56</v>
      </c>
      <c r="D215" s="17" t="s">
        <v>48</v>
      </c>
      <c r="E215" s="17" t="s">
        <v>57</v>
      </c>
      <c r="F215" s="19">
        <v>44173</v>
      </c>
      <c r="G215" s="19">
        <v>44239</v>
      </c>
      <c r="H215" s="20">
        <v>2</v>
      </c>
      <c r="I215" s="20">
        <v>140</v>
      </c>
      <c r="J215" s="18"/>
      <c r="K215" s="18"/>
      <c r="L215" s="20">
        <v>0.75</v>
      </c>
      <c r="M215" s="21">
        <v>35.450000000000003</v>
      </c>
      <c r="N215" s="21">
        <v>35.450000000000003</v>
      </c>
      <c r="O215" s="17" t="s">
        <v>44</v>
      </c>
    </row>
    <row r="216" spans="1:15" ht="15" thickBot="1">
      <c r="A216" s="16" t="s">
        <v>278</v>
      </c>
      <c r="B216" s="17" t="s">
        <v>46</v>
      </c>
      <c r="C216" s="17" t="s">
        <v>47</v>
      </c>
      <c r="D216" s="17" t="s">
        <v>178</v>
      </c>
      <c r="E216" s="18"/>
      <c r="F216" s="19">
        <v>44174</v>
      </c>
      <c r="G216" s="19">
        <v>44182</v>
      </c>
      <c r="H216" s="20">
        <v>1</v>
      </c>
      <c r="I216" s="20">
        <v>80</v>
      </c>
      <c r="J216" s="18"/>
      <c r="K216" s="18"/>
      <c r="L216" s="20">
        <v>1.75</v>
      </c>
      <c r="M216" s="21">
        <v>131.30000000000001</v>
      </c>
      <c r="N216" s="21">
        <v>131.30000000000001</v>
      </c>
      <c r="O216" s="17" t="s">
        <v>52</v>
      </c>
    </row>
    <row r="217" spans="1:15" ht="15" thickBot="1">
      <c r="A217" s="16" t="s">
        <v>279</v>
      </c>
      <c r="B217" s="17" t="s">
        <v>55</v>
      </c>
      <c r="C217" s="17" t="s">
        <v>56</v>
      </c>
      <c r="D217" s="17" t="s">
        <v>51</v>
      </c>
      <c r="E217" s="18"/>
      <c r="F217" s="19">
        <v>44174</v>
      </c>
      <c r="G217" s="19">
        <v>44207</v>
      </c>
      <c r="H217" s="20">
        <v>1</v>
      </c>
      <c r="I217" s="20">
        <v>80</v>
      </c>
      <c r="J217" s="18"/>
      <c r="K217" s="18"/>
      <c r="L217" s="20">
        <v>0.25</v>
      </c>
      <c r="M217" s="21">
        <v>37.26</v>
      </c>
      <c r="N217" s="21">
        <v>37.26</v>
      </c>
      <c r="O217" s="17" t="s">
        <v>63</v>
      </c>
    </row>
    <row r="218" spans="1:15" ht="15" thickBot="1">
      <c r="A218" s="16" t="s">
        <v>280</v>
      </c>
      <c r="B218" s="17" t="s">
        <v>152</v>
      </c>
      <c r="C218" s="17" t="s">
        <v>71</v>
      </c>
      <c r="D218" s="17" t="s">
        <v>178</v>
      </c>
      <c r="E218" s="18"/>
      <c r="F218" s="19">
        <v>44174</v>
      </c>
      <c r="G218" s="19">
        <v>44208</v>
      </c>
      <c r="H218" s="20">
        <v>2</v>
      </c>
      <c r="I218" s="20">
        <v>140</v>
      </c>
      <c r="J218" s="18"/>
      <c r="K218" s="18"/>
      <c r="L218" s="20">
        <v>3</v>
      </c>
      <c r="M218" s="21">
        <v>1193.75</v>
      </c>
      <c r="N218" s="21">
        <v>1193.75</v>
      </c>
      <c r="O218" s="17" t="s">
        <v>63</v>
      </c>
    </row>
    <row r="219" spans="1:15" ht="15" thickBot="1">
      <c r="A219" s="16" t="s">
        <v>281</v>
      </c>
      <c r="B219" s="17" t="s">
        <v>78</v>
      </c>
      <c r="C219" s="17" t="s">
        <v>71</v>
      </c>
      <c r="D219" s="17" t="s">
        <v>48</v>
      </c>
      <c r="E219" s="17" t="s">
        <v>57</v>
      </c>
      <c r="F219" s="19">
        <v>44175</v>
      </c>
      <c r="G219" s="19">
        <v>44179</v>
      </c>
      <c r="H219" s="20">
        <v>1</v>
      </c>
      <c r="I219" s="20">
        <v>80</v>
      </c>
      <c r="J219" s="18"/>
      <c r="K219" s="18"/>
      <c r="L219" s="20">
        <v>0.5</v>
      </c>
      <c r="M219" s="21">
        <v>250.42</v>
      </c>
      <c r="N219" s="21">
        <v>250.42</v>
      </c>
      <c r="O219" s="17" t="s">
        <v>63</v>
      </c>
    </row>
    <row r="220" spans="1:15" ht="15" thickBot="1">
      <c r="A220" s="16" t="s">
        <v>282</v>
      </c>
      <c r="B220" s="17" t="s">
        <v>46</v>
      </c>
      <c r="C220" s="17" t="s">
        <v>47</v>
      </c>
      <c r="D220" s="17" t="s">
        <v>51</v>
      </c>
      <c r="E220" s="18"/>
      <c r="F220" s="19">
        <v>44175</v>
      </c>
      <c r="G220" s="19">
        <v>44203</v>
      </c>
      <c r="H220" s="20">
        <v>1</v>
      </c>
      <c r="I220" s="20">
        <v>80</v>
      </c>
      <c r="J220" s="18"/>
      <c r="K220" s="18"/>
      <c r="L220" s="20">
        <v>0.25</v>
      </c>
      <c r="M220" s="21">
        <v>67.7</v>
      </c>
      <c r="N220" s="21">
        <v>67.7</v>
      </c>
      <c r="O220" s="17" t="s">
        <v>52</v>
      </c>
    </row>
    <row r="221" spans="1:15" ht="15" thickBot="1">
      <c r="A221" s="16" t="s">
        <v>283</v>
      </c>
      <c r="B221" s="17" t="s">
        <v>50</v>
      </c>
      <c r="C221" s="17" t="s">
        <v>62</v>
      </c>
      <c r="D221" s="17" t="s">
        <v>178</v>
      </c>
      <c r="E221" s="18"/>
      <c r="F221" s="19">
        <v>44175</v>
      </c>
      <c r="G221" s="19">
        <v>44203</v>
      </c>
      <c r="H221" s="20">
        <v>2</v>
      </c>
      <c r="I221" s="20">
        <v>140</v>
      </c>
      <c r="J221" s="18"/>
      <c r="K221" s="18"/>
      <c r="L221" s="20">
        <v>1.25</v>
      </c>
      <c r="M221" s="21">
        <v>58.24</v>
      </c>
      <c r="N221" s="21">
        <v>58.24</v>
      </c>
      <c r="O221" s="17" t="s">
        <v>44</v>
      </c>
    </row>
    <row r="222" spans="1:15" ht="15" thickBot="1">
      <c r="A222" s="16" t="s">
        <v>284</v>
      </c>
      <c r="B222" s="17" t="s">
        <v>67</v>
      </c>
      <c r="C222" s="17" t="s">
        <v>47</v>
      </c>
      <c r="D222" s="17" t="s">
        <v>43</v>
      </c>
      <c r="E222" s="18"/>
      <c r="F222" s="19">
        <v>44175</v>
      </c>
      <c r="G222" s="19">
        <v>44210</v>
      </c>
      <c r="H222" s="20">
        <v>1</v>
      </c>
      <c r="I222" s="20">
        <v>80</v>
      </c>
      <c r="J222" s="18"/>
      <c r="K222" s="18"/>
      <c r="L222" s="20">
        <v>0.5</v>
      </c>
      <c r="M222" s="21">
        <v>32.229999999999997</v>
      </c>
      <c r="N222" s="21">
        <v>32.229999999999997</v>
      </c>
      <c r="O222" s="17" t="s">
        <v>52</v>
      </c>
    </row>
    <row r="223" spans="1:15" ht="15" thickBot="1">
      <c r="A223" s="16" t="s">
        <v>285</v>
      </c>
      <c r="B223" s="17" t="s">
        <v>50</v>
      </c>
      <c r="C223" s="17" t="s">
        <v>42</v>
      </c>
      <c r="D223" s="17" t="s">
        <v>48</v>
      </c>
      <c r="E223" s="18"/>
      <c r="F223" s="19">
        <v>44175</v>
      </c>
      <c r="G223" s="19">
        <v>44219</v>
      </c>
      <c r="H223" s="20">
        <v>1</v>
      </c>
      <c r="I223" s="20">
        <v>80</v>
      </c>
      <c r="J223" s="18"/>
      <c r="K223" s="18"/>
      <c r="L223" s="20">
        <v>2.25</v>
      </c>
      <c r="M223" s="21">
        <v>180</v>
      </c>
      <c r="N223" s="21">
        <v>180</v>
      </c>
      <c r="O223" s="17" t="s">
        <v>44</v>
      </c>
    </row>
    <row r="224" spans="1:15" ht="15" thickBot="1">
      <c r="A224" s="16" t="s">
        <v>286</v>
      </c>
      <c r="B224" s="17" t="s">
        <v>67</v>
      </c>
      <c r="C224" s="17" t="s">
        <v>42</v>
      </c>
      <c r="D224" s="17" t="s">
        <v>43</v>
      </c>
      <c r="E224" s="17" t="s">
        <v>57</v>
      </c>
      <c r="F224" s="19">
        <v>44177</v>
      </c>
      <c r="G224" s="19">
        <v>44224</v>
      </c>
      <c r="H224" s="20">
        <v>1</v>
      </c>
      <c r="I224" s="20">
        <v>80</v>
      </c>
      <c r="J224" s="18"/>
      <c r="K224" s="18"/>
      <c r="L224" s="20">
        <v>1</v>
      </c>
      <c r="M224" s="21">
        <v>337.92</v>
      </c>
      <c r="N224" s="21">
        <v>337.92</v>
      </c>
      <c r="O224" s="17" t="s">
        <v>44</v>
      </c>
    </row>
    <row r="225" spans="1:15" ht="15" thickBot="1">
      <c r="A225" s="16" t="s">
        <v>287</v>
      </c>
      <c r="B225" s="17" t="s">
        <v>55</v>
      </c>
      <c r="C225" s="17" t="s">
        <v>71</v>
      </c>
      <c r="D225" s="17" t="s">
        <v>43</v>
      </c>
      <c r="E225" s="17" t="s">
        <v>57</v>
      </c>
      <c r="F225" s="19">
        <v>44179</v>
      </c>
      <c r="G225" s="19">
        <v>44180</v>
      </c>
      <c r="H225" s="20">
        <v>1</v>
      </c>
      <c r="I225" s="20">
        <v>80</v>
      </c>
      <c r="J225" s="18"/>
      <c r="K225" s="18"/>
      <c r="L225" s="20">
        <v>0.75</v>
      </c>
      <c r="M225" s="21">
        <v>63.99</v>
      </c>
      <c r="N225" s="21">
        <v>63.99</v>
      </c>
      <c r="O225" s="17" t="s">
        <v>44</v>
      </c>
    </row>
    <row r="226" spans="1:15" ht="15" thickBot="1">
      <c r="A226" s="16" t="s">
        <v>288</v>
      </c>
      <c r="B226" s="17" t="s">
        <v>67</v>
      </c>
      <c r="C226" s="17" t="s">
        <v>42</v>
      </c>
      <c r="D226" s="17" t="s">
        <v>43</v>
      </c>
      <c r="E226" s="18"/>
      <c r="F226" s="19">
        <v>44179</v>
      </c>
      <c r="G226" s="19">
        <v>44181</v>
      </c>
      <c r="H226" s="20">
        <v>1</v>
      </c>
      <c r="I226" s="20">
        <v>80</v>
      </c>
      <c r="J226" s="18"/>
      <c r="K226" s="18"/>
      <c r="L226" s="20">
        <v>0.5</v>
      </c>
      <c r="M226" s="21">
        <v>145.88999999999999</v>
      </c>
      <c r="N226" s="21">
        <v>145.88999999999999</v>
      </c>
      <c r="O226" s="17" t="s">
        <v>52</v>
      </c>
    </row>
    <row r="227" spans="1:15" ht="15" thickBot="1">
      <c r="A227" s="16" t="s">
        <v>289</v>
      </c>
      <c r="B227" s="17" t="s">
        <v>67</v>
      </c>
      <c r="C227" s="17" t="s">
        <v>42</v>
      </c>
      <c r="D227" s="17" t="s">
        <v>51</v>
      </c>
      <c r="E227" s="18"/>
      <c r="F227" s="19">
        <v>44179</v>
      </c>
      <c r="G227" s="19">
        <v>44200</v>
      </c>
      <c r="H227" s="20">
        <v>1</v>
      </c>
      <c r="I227" s="20">
        <v>80</v>
      </c>
      <c r="J227" s="18"/>
      <c r="K227" s="18"/>
      <c r="L227" s="20">
        <v>0.25</v>
      </c>
      <c r="M227" s="21">
        <v>30</v>
      </c>
      <c r="N227" s="21">
        <v>30</v>
      </c>
      <c r="O227" s="17" t="s">
        <v>52</v>
      </c>
    </row>
    <row r="228" spans="1:15" ht="15" thickBot="1">
      <c r="A228" s="16" t="s">
        <v>290</v>
      </c>
      <c r="B228" s="17" t="s">
        <v>67</v>
      </c>
      <c r="C228" s="17" t="s">
        <v>42</v>
      </c>
      <c r="D228" s="17" t="s">
        <v>48</v>
      </c>
      <c r="E228" s="18"/>
      <c r="F228" s="19">
        <v>44179</v>
      </c>
      <c r="G228" s="19">
        <v>44200</v>
      </c>
      <c r="H228" s="20">
        <v>1</v>
      </c>
      <c r="I228" s="20">
        <v>80</v>
      </c>
      <c r="J228" s="18"/>
      <c r="K228" s="18"/>
      <c r="L228" s="20">
        <v>0.5</v>
      </c>
      <c r="M228" s="21">
        <v>57.1</v>
      </c>
      <c r="N228" s="21">
        <v>57.1</v>
      </c>
      <c r="O228" s="17" t="s">
        <v>44</v>
      </c>
    </row>
    <row r="229" spans="1:15" ht="15" thickBot="1">
      <c r="A229" s="16" t="s">
        <v>291</v>
      </c>
      <c r="B229" s="17" t="s">
        <v>41</v>
      </c>
      <c r="C229" s="17" t="s">
        <v>42</v>
      </c>
      <c r="D229" s="17" t="s">
        <v>178</v>
      </c>
      <c r="E229" s="18"/>
      <c r="F229" s="19">
        <v>44179</v>
      </c>
      <c r="G229" s="19">
        <v>44209</v>
      </c>
      <c r="H229" s="20">
        <v>2</v>
      </c>
      <c r="I229" s="20">
        <v>140</v>
      </c>
      <c r="J229" s="18"/>
      <c r="K229" s="18"/>
      <c r="L229" s="20">
        <v>3.5</v>
      </c>
      <c r="M229" s="21">
        <v>262.44</v>
      </c>
      <c r="N229" s="21">
        <v>262.44</v>
      </c>
      <c r="O229" s="17" t="s">
        <v>44</v>
      </c>
    </row>
    <row r="230" spans="1:15" ht="15" thickBot="1">
      <c r="A230" s="16" t="s">
        <v>292</v>
      </c>
      <c r="B230" s="17" t="s">
        <v>67</v>
      </c>
      <c r="C230" s="17" t="s">
        <v>42</v>
      </c>
      <c r="D230" s="17" t="s">
        <v>43</v>
      </c>
      <c r="E230" s="18"/>
      <c r="F230" s="19">
        <v>44179</v>
      </c>
      <c r="G230" s="19">
        <v>44215</v>
      </c>
      <c r="H230" s="20">
        <v>1</v>
      </c>
      <c r="I230" s="20">
        <v>80</v>
      </c>
      <c r="J230" s="18"/>
      <c r="K230" s="18"/>
      <c r="L230" s="20">
        <v>0.5</v>
      </c>
      <c r="M230" s="21">
        <v>21.33</v>
      </c>
      <c r="N230" s="21">
        <v>21.33</v>
      </c>
      <c r="O230" s="17" t="s">
        <v>52</v>
      </c>
    </row>
    <row r="231" spans="1:15" ht="15" thickBot="1">
      <c r="A231" s="16" t="s">
        <v>293</v>
      </c>
      <c r="B231" s="17" t="s">
        <v>46</v>
      </c>
      <c r="C231" s="17" t="s">
        <v>47</v>
      </c>
      <c r="D231" s="17" t="s">
        <v>65</v>
      </c>
      <c r="E231" s="18"/>
      <c r="F231" s="19">
        <v>44179</v>
      </c>
      <c r="G231" s="19">
        <v>44320</v>
      </c>
      <c r="H231" s="20">
        <v>1</v>
      </c>
      <c r="I231" s="20">
        <v>80</v>
      </c>
      <c r="J231" s="18"/>
      <c r="K231" s="18"/>
      <c r="L231" s="20">
        <v>4</v>
      </c>
      <c r="M231" s="21">
        <v>1769.63</v>
      </c>
      <c r="N231" s="21">
        <v>1769.63</v>
      </c>
      <c r="O231" s="17" t="s">
        <v>52</v>
      </c>
    </row>
    <row r="232" spans="1:15" ht="15" thickBot="1">
      <c r="A232" s="16" t="s">
        <v>294</v>
      </c>
      <c r="B232" s="17" t="s">
        <v>46</v>
      </c>
      <c r="C232" s="17" t="s">
        <v>47</v>
      </c>
      <c r="D232" s="17" t="s">
        <v>48</v>
      </c>
      <c r="E232" s="18"/>
      <c r="F232" s="19">
        <v>44180</v>
      </c>
      <c r="G232" s="19">
        <v>44209</v>
      </c>
      <c r="H232" s="20">
        <v>1</v>
      </c>
      <c r="I232" s="20">
        <v>80</v>
      </c>
      <c r="J232" s="18"/>
      <c r="K232" s="18"/>
      <c r="L232" s="20">
        <v>0.75</v>
      </c>
      <c r="M232" s="21">
        <v>82.88</v>
      </c>
      <c r="N232" s="21">
        <v>82.88</v>
      </c>
      <c r="O232" s="17" t="s">
        <v>52</v>
      </c>
    </row>
    <row r="233" spans="1:15" ht="15" thickBot="1">
      <c r="A233" s="16" t="s">
        <v>295</v>
      </c>
      <c r="B233" s="17" t="s">
        <v>50</v>
      </c>
      <c r="C233" s="17" t="s">
        <v>71</v>
      </c>
      <c r="D233" s="17" t="s">
        <v>43</v>
      </c>
      <c r="E233" s="18"/>
      <c r="F233" s="19">
        <v>44180</v>
      </c>
      <c r="G233" s="19">
        <v>44221</v>
      </c>
      <c r="H233" s="20">
        <v>2</v>
      </c>
      <c r="I233" s="20">
        <v>140</v>
      </c>
      <c r="J233" s="18"/>
      <c r="K233" s="18"/>
      <c r="L233" s="20">
        <v>0.75</v>
      </c>
      <c r="M233" s="21">
        <v>2294</v>
      </c>
      <c r="N233" s="21">
        <v>2294</v>
      </c>
      <c r="O233" s="17" t="s">
        <v>44</v>
      </c>
    </row>
    <row r="234" spans="1:15" ht="15" thickBot="1">
      <c r="A234" s="16" t="s">
        <v>296</v>
      </c>
      <c r="B234" s="17" t="s">
        <v>78</v>
      </c>
      <c r="C234" s="17" t="s">
        <v>42</v>
      </c>
      <c r="D234" s="17" t="s">
        <v>43</v>
      </c>
      <c r="E234" s="18"/>
      <c r="F234" s="19">
        <v>44181</v>
      </c>
      <c r="G234" s="19">
        <v>44188</v>
      </c>
      <c r="H234" s="20">
        <v>1</v>
      </c>
      <c r="I234" s="20">
        <v>80</v>
      </c>
      <c r="J234" s="18"/>
      <c r="K234" s="18"/>
      <c r="L234" s="20">
        <v>1</v>
      </c>
      <c r="M234" s="21">
        <v>348.74</v>
      </c>
      <c r="N234" s="21">
        <v>348.74</v>
      </c>
      <c r="O234" s="17" t="s">
        <v>44</v>
      </c>
    </row>
    <row r="235" spans="1:15" ht="15" thickBot="1">
      <c r="A235" s="16" t="s">
        <v>297</v>
      </c>
      <c r="B235" s="17" t="s">
        <v>46</v>
      </c>
      <c r="C235" s="17" t="s">
        <v>47</v>
      </c>
      <c r="D235" s="17" t="s">
        <v>43</v>
      </c>
      <c r="E235" s="18"/>
      <c r="F235" s="19">
        <v>44181</v>
      </c>
      <c r="G235" s="19">
        <v>44210</v>
      </c>
      <c r="H235" s="20">
        <v>1</v>
      </c>
      <c r="I235" s="20">
        <v>80</v>
      </c>
      <c r="J235" s="18"/>
      <c r="K235" s="18"/>
      <c r="L235" s="20">
        <v>0.25</v>
      </c>
      <c r="M235" s="21">
        <v>140.4</v>
      </c>
      <c r="N235" s="21">
        <v>140.4</v>
      </c>
      <c r="O235" s="17" t="s">
        <v>44</v>
      </c>
    </row>
    <row r="236" spans="1:15" ht="15" thickBot="1">
      <c r="A236" s="16" t="s">
        <v>298</v>
      </c>
      <c r="B236" s="17" t="s">
        <v>210</v>
      </c>
      <c r="C236" s="17" t="s">
        <v>211</v>
      </c>
      <c r="D236" s="17" t="s">
        <v>43</v>
      </c>
      <c r="E236" s="18"/>
      <c r="F236" s="19">
        <v>44181</v>
      </c>
      <c r="G236" s="19">
        <v>44228</v>
      </c>
      <c r="H236" s="20">
        <v>2</v>
      </c>
      <c r="I236" s="20">
        <v>140</v>
      </c>
      <c r="J236" s="18"/>
      <c r="K236" s="18"/>
      <c r="L236" s="20">
        <v>0.5</v>
      </c>
      <c r="M236" s="21">
        <v>134</v>
      </c>
      <c r="N236" s="21">
        <v>134</v>
      </c>
      <c r="O236" s="17" t="s">
        <v>44</v>
      </c>
    </row>
    <row r="237" spans="1:15" ht="15" thickBot="1">
      <c r="A237" s="16" t="s">
        <v>299</v>
      </c>
      <c r="B237" s="17" t="s">
        <v>55</v>
      </c>
      <c r="C237" s="17" t="s">
        <v>62</v>
      </c>
      <c r="D237" s="17" t="s">
        <v>65</v>
      </c>
      <c r="E237" s="18"/>
      <c r="F237" s="19">
        <v>44186</v>
      </c>
      <c r="G237" s="19">
        <v>44222</v>
      </c>
      <c r="H237" s="20">
        <v>2</v>
      </c>
      <c r="I237" s="20">
        <v>140</v>
      </c>
      <c r="J237" s="18"/>
      <c r="K237" s="18"/>
      <c r="L237" s="20">
        <v>1</v>
      </c>
      <c r="M237" s="21">
        <v>305.63</v>
      </c>
      <c r="N237" s="21">
        <v>305.63</v>
      </c>
      <c r="O237" s="17" t="s">
        <v>44</v>
      </c>
    </row>
    <row r="238" spans="1:15" ht="15" thickBot="1">
      <c r="A238" s="16" t="s">
        <v>300</v>
      </c>
      <c r="B238" s="17" t="s">
        <v>55</v>
      </c>
      <c r="C238" s="17" t="s">
        <v>71</v>
      </c>
      <c r="D238" s="17" t="s">
        <v>43</v>
      </c>
      <c r="E238" s="17" t="s">
        <v>57</v>
      </c>
      <c r="F238" s="19">
        <v>44200</v>
      </c>
      <c r="G238" s="19">
        <v>44207</v>
      </c>
      <c r="H238" s="20">
        <v>1</v>
      </c>
      <c r="I238" s="20">
        <v>80</v>
      </c>
      <c r="J238" s="18"/>
      <c r="K238" s="18"/>
      <c r="L238" s="20">
        <v>0.25</v>
      </c>
      <c r="M238" s="21">
        <v>19.2</v>
      </c>
      <c r="N238" s="21">
        <v>19.2</v>
      </c>
      <c r="O238" s="17" t="s">
        <v>44</v>
      </c>
    </row>
    <row r="239" spans="1:15" ht="15" thickBot="1">
      <c r="A239" s="16" t="s">
        <v>301</v>
      </c>
      <c r="B239" s="17" t="s">
        <v>46</v>
      </c>
      <c r="C239" s="17" t="s">
        <v>47</v>
      </c>
      <c r="D239" s="17" t="s">
        <v>43</v>
      </c>
      <c r="E239" s="18"/>
      <c r="F239" s="19">
        <v>44200</v>
      </c>
      <c r="G239" s="19">
        <v>44209</v>
      </c>
      <c r="H239" s="20">
        <v>1</v>
      </c>
      <c r="I239" s="20">
        <v>80</v>
      </c>
      <c r="J239" s="18"/>
      <c r="K239" s="18"/>
      <c r="L239" s="20">
        <v>0.5</v>
      </c>
      <c r="M239" s="21">
        <v>18.53</v>
      </c>
      <c r="N239" s="21">
        <v>18.53</v>
      </c>
      <c r="O239" s="17" t="s">
        <v>52</v>
      </c>
    </row>
    <row r="240" spans="1:15" ht="15" thickBot="1">
      <c r="A240" s="16" t="s">
        <v>302</v>
      </c>
      <c r="B240" s="17" t="s">
        <v>67</v>
      </c>
      <c r="C240" s="17" t="s">
        <v>47</v>
      </c>
      <c r="D240" s="17" t="s">
        <v>51</v>
      </c>
      <c r="E240" s="18"/>
      <c r="F240" s="19">
        <v>44200</v>
      </c>
      <c r="G240" s="19">
        <v>44209</v>
      </c>
      <c r="H240" s="20">
        <v>1</v>
      </c>
      <c r="I240" s="20">
        <v>80</v>
      </c>
      <c r="J240" s="18"/>
      <c r="K240" s="18"/>
      <c r="L240" s="20">
        <v>0.25</v>
      </c>
      <c r="M240" s="21">
        <v>39</v>
      </c>
      <c r="N240" s="21">
        <v>39</v>
      </c>
      <c r="O240" s="17" t="s">
        <v>44</v>
      </c>
    </row>
    <row r="241" spans="1:15" ht="15" thickBot="1">
      <c r="A241" s="16" t="s">
        <v>303</v>
      </c>
      <c r="B241" s="17" t="s">
        <v>46</v>
      </c>
      <c r="C241" s="17" t="s">
        <v>47</v>
      </c>
      <c r="D241" s="17" t="s">
        <v>43</v>
      </c>
      <c r="E241" s="18"/>
      <c r="F241" s="19">
        <v>44200</v>
      </c>
      <c r="G241" s="19">
        <v>44210</v>
      </c>
      <c r="H241" s="20">
        <v>2</v>
      </c>
      <c r="I241" s="20">
        <v>140</v>
      </c>
      <c r="J241" s="18"/>
      <c r="K241" s="18"/>
      <c r="L241" s="20">
        <v>0.25</v>
      </c>
      <c r="M241" s="21">
        <v>36.5</v>
      </c>
      <c r="N241" s="21">
        <v>36.5</v>
      </c>
      <c r="O241" s="17" t="s">
        <v>52</v>
      </c>
    </row>
    <row r="242" spans="1:15" ht="15" thickBot="1">
      <c r="A242" s="16" t="s">
        <v>304</v>
      </c>
      <c r="B242" s="17" t="s">
        <v>50</v>
      </c>
      <c r="C242" s="17" t="s">
        <v>56</v>
      </c>
      <c r="D242" s="17" t="s">
        <v>43</v>
      </c>
      <c r="E242" s="18"/>
      <c r="F242" s="19">
        <v>44200</v>
      </c>
      <c r="G242" s="19">
        <v>44210</v>
      </c>
      <c r="H242" s="20">
        <v>2</v>
      </c>
      <c r="I242" s="20">
        <v>140</v>
      </c>
      <c r="J242" s="18"/>
      <c r="K242" s="18"/>
      <c r="L242" s="20">
        <v>0.5</v>
      </c>
      <c r="M242" s="21">
        <v>29.81</v>
      </c>
      <c r="N242" s="21">
        <v>29.81</v>
      </c>
      <c r="O242" s="17" t="s">
        <v>63</v>
      </c>
    </row>
    <row r="243" spans="1:15" ht="15" thickBot="1">
      <c r="A243" s="16" t="s">
        <v>305</v>
      </c>
      <c r="B243" s="17" t="s">
        <v>50</v>
      </c>
      <c r="C243" s="17" t="s">
        <v>71</v>
      </c>
      <c r="D243" s="17" t="s">
        <v>43</v>
      </c>
      <c r="E243" s="18"/>
      <c r="F243" s="19">
        <v>44200</v>
      </c>
      <c r="G243" s="19">
        <v>44210</v>
      </c>
      <c r="H243" s="20">
        <v>1</v>
      </c>
      <c r="I243" s="20">
        <v>80</v>
      </c>
      <c r="J243" s="18"/>
      <c r="K243" s="18"/>
      <c r="L243" s="20">
        <v>0.25</v>
      </c>
      <c r="M243" s="21">
        <v>43.02</v>
      </c>
      <c r="N243" s="21">
        <v>43.02</v>
      </c>
      <c r="O243" s="17" t="s">
        <v>44</v>
      </c>
    </row>
    <row r="244" spans="1:15" ht="15" thickBot="1">
      <c r="A244" s="16" t="s">
        <v>306</v>
      </c>
      <c r="B244" s="17" t="s">
        <v>55</v>
      </c>
      <c r="C244" s="17" t="s">
        <v>62</v>
      </c>
      <c r="D244" s="17" t="s">
        <v>51</v>
      </c>
      <c r="E244" s="18"/>
      <c r="F244" s="19">
        <v>44200</v>
      </c>
      <c r="G244" s="19">
        <v>44217</v>
      </c>
      <c r="H244" s="20">
        <v>1</v>
      </c>
      <c r="I244" s="20">
        <v>80</v>
      </c>
      <c r="J244" s="18"/>
      <c r="K244" s="18"/>
      <c r="L244" s="20">
        <v>0.25</v>
      </c>
      <c r="M244" s="21">
        <v>66.86</v>
      </c>
      <c r="N244" s="21">
        <v>66.86</v>
      </c>
      <c r="O244" s="17" t="s">
        <v>44</v>
      </c>
    </row>
    <row r="245" spans="1:15" ht="15" thickBot="1">
      <c r="A245" s="16" t="s">
        <v>307</v>
      </c>
      <c r="B245" s="17" t="s">
        <v>55</v>
      </c>
      <c r="C245" s="17" t="s">
        <v>62</v>
      </c>
      <c r="D245" s="17" t="s">
        <v>48</v>
      </c>
      <c r="E245" s="18"/>
      <c r="F245" s="19">
        <v>44200</v>
      </c>
      <c r="G245" s="19">
        <v>44238</v>
      </c>
      <c r="H245" s="20">
        <v>1</v>
      </c>
      <c r="I245" s="20">
        <v>80</v>
      </c>
      <c r="J245" s="18"/>
      <c r="K245" s="18"/>
      <c r="L245" s="20">
        <v>0.75</v>
      </c>
      <c r="M245" s="21">
        <v>408.57</v>
      </c>
      <c r="N245" s="21">
        <v>408.57</v>
      </c>
      <c r="O245" s="17" t="s">
        <v>44</v>
      </c>
    </row>
    <row r="246" spans="1:15" ht="15" thickBot="1">
      <c r="A246" s="16" t="s">
        <v>308</v>
      </c>
      <c r="B246" s="17" t="s">
        <v>46</v>
      </c>
      <c r="C246" s="17" t="s">
        <v>47</v>
      </c>
      <c r="D246" s="17" t="s">
        <v>43</v>
      </c>
      <c r="E246" s="18"/>
      <c r="F246" s="19">
        <v>44201</v>
      </c>
      <c r="G246" s="19">
        <v>44210</v>
      </c>
      <c r="H246" s="20">
        <v>1</v>
      </c>
      <c r="I246" s="20">
        <v>80</v>
      </c>
      <c r="J246" s="18"/>
      <c r="K246" s="18"/>
      <c r="L246" s="20">
        <v>0.25</v>
      </c>
      <c r="M246" s="21">
        <v>25.25</v>
      </c>
      <c r="N246" s="21">
        <v>25.25</v>
      </c>
      <c r="O246" s="17" t="s">
        <v>52</v>
      </c>
    </row>
    <row r="247" spans="1:15" ht="15" thickBot="1">
      <c r="A247" s="16" t="s">
        <v>309</v>
      </c>
      <c r="B247" s="17" t="s">
        <v>50</v>
      </c>
      <c r="C247" s="17" t="s">
        <v>56</v>
      </c>
      <c r="D247" s="17" t="s">
        <v>48</v>
      </c>
      <c r="E247" s="18"/>
      <c r="F247" s="19">
        <v>44201</v>
      </c>
      <c r="G247" s="19">
        <v>44221</v>
      </c>
      <c r="H247" s="20">
        <v>1</v>
      </c>
      <c r="I247" s="20">
        <v>80</v>
      </c>
      <c r="J247" s="18"/>
      <c r="K247" s="18"/>
      <c r="L247" s="20">
        <v>1.25</v>
      </c>
      <c r="M247" s="21">
        <v>646</v>
      </c>
      <c r="N247" s="21">
        <v>646</v>
      </c>
      <c r="O247" s="17" t="s">
        <v>44</v>
      </c>
    </row>
    <row r="248" spans="1:15" ht="15" thickBot="1">
      <c r="A248" s="16" t="s">
        <v>310</v>
      </c>
      <c r="B248" s="17" t="s">
        <v>50</v>
      </c>
      <c r="C248" s="17" t="s">
        <v>71</v>
      </c>
      <c r="D248" s="17" t="s">
        <v>51</v>
      </c>
      <c r="E248" s="18"/>
      <c r="F248" s="19">
        <v>44201</v>
      </c>
      <c r="G248" s="19">
        <v>44226</v>
      </c>
      <c r="H248" s="20">
        <v>1</v>
      </c>
      <c r="I248" s="20">
        <v>80</v>
      </c>
      <c r="J248" s="18"/>
      <c r="K248" s="18"/>
      <c r="L248" s="20">
        <v>0.25</v>
      </c>
      <c r="M248" s="21">
        <v>125.42</v>
      </c>
      <c r="N248" s="21">
        <v>125.42</v>
      </c>
      <c r="O248" s="17" t="s">
        <v>63</v>
      </c>
    </row>
    <row r="249" spans="1:15" ht="15" thickBot="1">
      <c r="A249" s="16" t="s">
        <v>311</v>
      </c>
      <c r="B249" s="17" t="s">
        <v>55</v>
      </c>
      <c r="C249" s="17" t="s">
        <v>42</v>
      </c>
      <c r="D249" s="17" t="s">
        <v>43</v>
      </c>
      <c r="E249" s="18"/>
      <c r="F249" s="19">
        <v>44201</v>
      </c>
      <c r="G249" s="19">
        <v>44229</v>
      </c>
      <c r="H249" s="20">
        <v>2</v>
      </c>
      <c r="I249" s="20">
        <v>140</v>
      </c>
      <c r="J249" s="18"/>
      <c r="K249" s="18"/>
      <c r="L249" s="20">
        <v>0.75</v>
      </c>
      <c r="M249" s="21">
        <v>286.73</v>
      </c>
      <c r="N249" s="21">
        <v>286.73</v>
      </c>
      <c r="O249" s="17" t="s">
        <v>44</v>
      </c>
    </row>
    <row r="250" spans="1:15" ht="15" thickBot="1">
      <c r="A250" s="16" t="s">
        <v>312</v>
      </c>
      <c r="B250" s="17" t="s">
        <v>46</v>
      </c>
      <c r="C250" s="17" t="s">
        <v>71</v>
      </c>
      <c r="D250" s="17" t="s">
        <v>178</v>
      </c>
      <c r="E250" s="18"/>
      <c r="F250" s="19">
        <v>44201</v>
      </c>
      <c r="G250" s="19">
        <v>44229</v>
      </c>
      <c r="H250" s="20">
        <v>1</v>
      </c>
      <c r="I250" s="20">
        <v>80</v>
      </c>
      <c r="J250" s="18"/>
      <c r="K250" s="18"/>
      <c r="L250" s="20">
        <v>2.5</v>
      </c>
      <c r="M250" s="21">
        <v>258.02999999999997</v>
      </c>
      <c r="N250" s="21">
        <v>258.02999999999997</v>
      </c>
      <c r="O250" s="17" t="s">
        <v>63</v>
      </c>
    </row>
    <row r="251" spans="1:15" ht="15" thickBot="1">
      <c r="A251" s="16" t="s">
        <v>313</v>
      </c>
      <c r="B251" s="17" t="s">
        <v>46</v>
      </c>
      <c r="C251" s="17" t="s">
        <v>47</v>
      </c>
      <c r="D251" s="17" t="s">
        <v>43</v>
      </c>
      <c r="E251" s="18"/>
      <c r="F251" s="19">
        <v>44201</v>
      </c>
      <c r="G251" s="19">
        <v>44320</v>
      </c>
      <c r="H251" s="20">
        <v>1</v>
      </c>
      <c r="I251" s="20">
        <v>80</v>
      </c>
      <c r="J251" s="18"/>
      <c r="K251" s="18"/>
      <c r="L251" s="20">
        <v>0.25</v>
      </c>
      <c r="M251" s="21">
        <v>14.3</v>
      </c>
      <c r="N251" s="21">
        <v>14.3</v>
      </c>
      <c r="O251" s="17" t="s">
        <v>52</v>
      </c>
    </row>
    <row r="252" spans="1:15" ht="15" thickBot="1">
      <c r="A252" s="16" t="s">
        <v>314</v>
      </c>
      <c r="B252" s="17" t="s">
        <v>46</v>
      </c>
      <c r="C252" s="17" t="s">
        <v>47</v>
      </c>
      <c r="D252" s="17" t="s">
        <v>43</v>
      </c>
      <c r="E252" s="18"/>
      <c r="F252" s="19">
        <v>44202</v>
      </c>
      <c r="G252" s="19">
        <v>44214</v>
      </c>
      <c r="H252" s="20">
        <v>1</v>
      </c>
      <c r="I252" s="20">
        <v>80</v>
      </c>
      <c r="J252" s="18"/>
      <c r="K252" s="18"/>
      <c r="L252" s="20">
        <v>0.25</v>
      </c>
      <c r="M252" s="21">
        <v>44.85</v>
      </c>
      <c r="N252" s="21">
        <v>44.85</v>
      </c>
      <c r="O252" s="17" t="s">
        <v>52</v>
      </c>
    </row>
    <row r="253" spans="1:15" ht="15" thickBot="1">
      <c r="A253" s="16" t="s">
        <v>315</v>
      </c>
      <c r="B253" s="17" t="s">
        <v>55</v>
      </c>
      <c r="C253" s="17" t="s">
        <v>71</v>
      </c>
      <c r="D253" s="17" t="s">
        <v>43</v>
      </c>
      <c r="E253" s="18"/>
      <c r="F253" s="19">
        <v>44202</v>
      </c>
      <c r="G253" s="19">
        <v>44217</v>
      </c>
      <c r="H253" s="20">
        <v>2</v>
      </c>
      <c r="I253" s="20">
        <v>140</v>
      </c>
      <c r="J253" s="18"/>
      <c r="K253" s="18"/>
      <c r="L253" s="20">
        <v>0.5</v>
      </c>
      <c r="M253" s="21">
        <v>74.61</v>
      </c>
      <c r="N253" s="21">
        <v>74.61</v>
      </c>
      <c r="O253" s="17" t="s">
        <v>63</v>
      </c>
    </row>
    <row r="254" spans="1:15" ht="15" thickBot="1">
      <c r="A254" s="16" t="s">
        <v>316</v>
      </c>
      <c r="B254" s="17" t="s">
        <v>41</v>
      </c>
      <c r="C254" s="17" t="s">
        <v>211</v>
      </c>
      <c r="D254" s="17" t="s">
        <v>48</v>
      </c>
      <c r="E254" s="17" t="s">
        <v>57</v>
      </c>
      <c r="F254" s="19">
        <v>44202</v>
      </c>
      <c r="G254" s="19">
        <v>44230</v>
      </c>
      <c r="H254" s="20">
        <v>2</v>
      </c>
      <c r="I254" s="20">
        <v>140</v>
      </c>
      <c r="J254" s="18"/>
      <c r="K254" s="18"/>
      <c r="L254" s="20">
        <v>0.5</v>
      </c>
      <c r="M254" s="21">
        <v>126.71</v>
      </c>
      <c r="N254" s="21">
        <v>126.71</v>
      </c>
      <c r="O254" s="17" t="s">
        <v>44</v>
      </c>
    </row>
    <row r="255" spans="1:15" ht="15" thickBot="1">
      <c r="A255" s="16" t="s">
        <v>317</v>
      </c>
      <c r="B255" s="17" t="s">
        <v>41</v>
      </c>
      <c r="C255" s="17" t="s">
        <v>211</v>
      </c>
      <c r="D255" s="17" t="s">
        <v>48</v>
      </c>
      <c r="E255" s="18"/>
      <c r="F255" s="19">
        <v>44202</v>
      </c>
      <c r="G255" s="19">
        <v>44259</v>
      </c>
      <c r="H255" s="20">
        <v>2</v>
      </c>
      <c r="I255" s="20">
        <v>140</v>
      </c>
      <c r="J255" s="18"/>
      <c r="K255" s="18"/>
      <c r="L255" s="20">
        <v>1.25</v>
      </c>
      <c r="M255" s="21">
        <v>256.83999999999997</v>
      </c>
      <c r="N255" s="21">
        <v>256.83999999999997</v>
      </c>
      <c r="O255" s="17" t="s">
        <v>44</v>
      </c>
    </row>
    <row r="256" spans="1:15" ht="15" thickBot="1">
      <c r="A256" s="16" t="s">
        <v>318</v>
      </c>
      <c r="B256" s="17" t="s">
        <v>78</v>
      </c>
      <c r="C256" s="17" t="s">
        <v>56</v>
      </c>
      <c r="D256" s="17" t="s">
        <v>51</v>
      </c>
      <c r="E256" s="18"/>
      <c r="F256" s="19">
        <v>44203</v>
      </c>
      <c r="G256" s="19">
        <v>44215</v>
      </c>
      <c r="H256" s="20">
        <v>1</v>
      </c>
      <c r="I256" s="20">
        <v>80</v>
      </c>
      <c r="J256" s="18"/>
      <c r="K256" s="18"/>
      <c r="L256" s="20">
        <v>0.25</v>
      </c>
      <c r="M256" s="21">
        <v>32.67</v>
      </c>
      <c r="N256" s="21">
        <v>32.67</v>
      </c>
      <c r="O256" s="17" t="s">
        <v>52</v>
      </c>
    </row>
    <row r="257" spans="1:15" ht="15" thickBot="1">
      <c r="A257" s="16" t="s">
        <v>319</v>
      </c>
      <c r="B257" s="17" t="s">
        <v>55</v>
      </c>
      <c r="C257" s="17" t="s">
        <v>56</v>
      </c>
      <c r="D257" s="17" t="s">
        <v>43</v>
      </c>
      <c r="E257" s="17" t="s">
        <v>57</v>
      </c>
      <c r="F257" s="19">
        <v>44203</v>
      </c>
      <c r="G257" s="19">
        <v>44228</v>
      </c>
      <c r="H257" s="20">
        <v>2</v>
      </c>
      <c r="I257" s="20">
        <v>140</v>
      </c>
      <c r="J257" s="18"/>
      <c r="K257" s="18"/>
      <c r="L257" s="20">
        <v>0.5</v>
      </c>
      <c r="M257" s="21">
        <v>72.349999999999994</v>
      </c>
      <c r="N257" s="21">
        <v>72.349999999999994</v>
      </c>
      <c r="O257" s="17" t="s">
        <v>44</v>
      </c>
    </row>
    <row r="258" spans="1:15" ht="15" thickBot="1">
      <c r="A258" s="16" t="s">
        <v>320</v>
      </c>
      <c r="B258" s="17" t="s">
        <v>41</v>
      </c>
      <c r="C258" s="17" t="s">
        <v>211</v>
      </c>
      <c r="D258" s="17" t="s">
        <v>48</v>
      </c>
      <c r="E258" s="18"/>
      <c r="F258" s="19">
        <v>44203</v>
      </c>
      <c r="G258" s="19">
        <v>44232</v>
      </c>
      <c r="H258" s="20">
        <v>2</v>
      </c>
      <c r="I258" s="20">
        <v>140</v>
      </c>
      <c r="J258" s="18"/>
      <c r="K258" s="18"/>
      <c r="L258" s="20">
        <v>0.5</v>
      </c>
      <c r="M258" s="21">
        <v>178.5</v>
      </c>
      <c r="N258" s="21">
        <v>178.5</v>
      </c>
      <c r="O258" s="17" t="s">
        <v>63</v>
      </c>
    </row>
    <row r="259" spans="1:15" ht="15" thickBot="1">
      <c r="A259" s="16" t="s">
        <v>321</v>
      </c>
      <c r="B259" s="17" t="s">
        <v>55</v>
      </c>
      <c r="C259" s="17" t="s">
        <v>62</v>
      </c>
      <c r="D259" s="17" t="s">
        <v>48</v>
      </c>
      <c r="E259" s="18"/>
      <c r="F259" s="19">
        <v>44203</v>
      </c>
      <c r="G259" s="19">
        <v>44249</v>
      </c>
      <c r="H259" s="20">
        <v>1</v>
      </c>
      <c r="I259" s="20">
        <v>80</v>
      </c>
      <c r="J259" s="18"/>
      <c r="K259" s="18"/>
      <c r="L259" s="20">
        <v>0.5</v>
      </c>
      <c r="M259" s="21">
        <v>18.25</v>
      </c>
      <c r="N259" s="21">
        <v>18.25</v>
      </c>
      <c r="O259" s="17" t="s">
        <v>63</v>
      </c>
    </row>
    <row r="260" spans="1:15" ht="15" thickBot="1">
      <c r="A260" s="16" t="s">
        <v>322</v>
      </c>
      <c r="B260" s="17" t="s">
        <v>41</v>
      </c>
      <c r="C260" s="17" t="s">
        <v>211</v>
      </c>
      <c r="D260" s="17" t="s">
        <v>43</v>
      </c>
      <c r="E260" s="18"/>
      <c r="F260" s="19">
        <v>44203</v>
      </c>
      <c r="G260" s="19">
        <v>44249</v>
      </c>
      <c r="H260" s="20">
        <v>2</v>
      </c>
      <c r="I260" s="20">
        <v>140</v>
      </c>
      <c r="J260" s="18"/>
      <c r="K260" s="18"/>
      <c r="L260" s="20">
        <v>1.75</v>
      </c>
      <c r="M260" s="21">
        <v>151.81</v>
      </c>
      <c r="N260" s="21">
        <v>151.81</v>
      </c>
      <c r="O260" s="17" t="s">
        <v>63</v>
      </c>
    </row>
    <row r="261" spans="1:15" ht="15" thickBot="1">
      <c r="A261" s="16" t="s">
        <v>323</v>
      </c>
      <c r="B261" s="17" t="s">
        <v>78</v>
      </c>
      <c r="C261" s="17" t="s">
        <v>62</v>
      </c>
      <c r="D261" s="17" t="s">
        <v>51</v>
      </c>
      <c r="E261" s="18"/>
      <c r="F261" s="19">
        <v>44204</v>
      </c>
      <c r="G261" s="19">
        <v>44212</v>
      </c>
      <c r="H261" s="20">
        <v>1</v>
      </c>
      <c r="I261" s="20">
        <v>80</v>
      </c>
      <c r="J261" s="18"/>
      <c r="K261" s="18"/>
      <c r="L261" s="20">
        <v>0.25</v>
      </c>
      <c r="M261" s="21">
        <v>85.09</v>
      </c>
      <c r="N261" s="21">
        <v>85.09</v>
      </c>
      <c r="O261" s="17" t="s">
        <v>63</v>
      </c>
    </row>
    <row r="262" spans="1:15" ht="15" thickBot="1">
      <c r="A262" s="16" t="s">
        <v>324</v>
      </c>
      <c r="B262" s="17" t="s">
        <v>46</v>
      </c>
      <c r="C262" s="17" t="s">
        <v>47</v>
      </c>
      <c r="D262" s="17" t="s">
        <v>43</v>
      </c>
      <c r="E262" s="18"/>
      <c r="F262" s="19">
        <v>44204</v>
      </c>
      <c r="G262" s="19">
        <v>44228</v>
      </c>
      <c r="H262" s="20">
        <v>1</v>
      </c>
      <c r="I262" s="20">
        <v>80</v>
      </c>
      <c r="J262" s="18"/>
      <c r="K262" s="18"/>
      <c r="L262" s="20">
        <v>0.25</v>
      </c>
      <c r="M262" s="21">
        <v>67.069999999999993</v>
      </c>
      <c r="N262" s="21">
        <v>67.069999999999993</v>
      </c>
      <c r="O262" s="17" t="s">
        <v>44</v>
      </c>
    </row>
    <row r="263" spans="1:15" ht="15" thickBot="1">
      <c r="A263" s="16" t="s">
        <v>325</v>
      </c>
      <c r="B263" s="17" t="s">
        <v>46</v>
      </c>
      <c r="C263" s="17" t="s">
        <v>47</v>
      </c>
      <c r="D263" s="17" t="s">
        <v>51</v>
      </c>
      <c r="E263" s="18"/>
      <c r="F263" s="19">
        <v>44207</v>
      </c>
      <c r="G263" s="19">
        <v>44217</v>
      </c>
      <c r="H263" s="20">
        <v>1</v>
      </c>
      <c r="I263" s="20">
        <v>80</v>
      </c>
      <c r="J263" s="18"/>
      <c r="K263" s="18"/>
      <c r="L263" s="20">
        <v>0.25</v>
      </c>
      <c r="M263" s="21">
        <v>162.21</v>
      </c>
      <c r="N263" s="21">
        <v>162.21</v>
      </c>
      <c r="O263" s="17" t="s">
        <v>44</v>
      </c>
    </row>
    <row r="264" spans="1:15" ht="15" thickBot="1">
      <c r="A264" s="16" t="s">
        <v>326</v>
      </c>
      <c r="B264" s="17" t="s">
        <v>78</v>
      </c>
      <c r="C264" s="17" t="s">
        <v>62</v>
      </c>
      <c r="D264" s="17" t="s">
        <v>178</v>
      </c>
      <c r="E264" s="18"/>
      <c r="F264" s="19">
        <v>44207</v>
      </c>
      <c r="G264" s="19">
        <v>44224</v>
      </c>
      <c r="H264" s="20">
        <v>1</v>
      </c>
      <c r="I264" s="20">
        <v>80</v>
      </c>
      <c r="J264" s="18"/>
      <c r="K264" s="18"/>
      <c r="L264" s="20">
        <v>1.25</v>
      </c>
      <c r="M264" s="21">
        <v>53.69</v>
      </c>
      <c r="N264" s="21">
        <v>53.69</v>
      </c>
      <c r="O264" s="17" t="s">
        <v>44</v>
      </c>
    </row>
    <row r="265" spans="1:15" ht="15" thickBot="1">
      <c r="A265" s="16" t="s">
        <v>327</v>
      </c>
      <c r="B265" s="17" t="s">
        <v>78</v>
      </c>
      <c r="C265" s="17" t="s">
        <v>71</v>
      </c>
      <c r="D265" s="17" t="s">
        <v>43</v>
      </c>
      <c r="E265" s="18"/>
      <c r="F265" s="19">
        <v>44207</v>
      </c>
      <c r="G265" s="19">
        <v>44228</v>
      </c>
      <c r="H265" s="20">
        <v>2</v>
      </c>
      <c r="I265" s="20">
        <v>140</v>
      </c>
      <c r="J265" s="18"/>
      <c r="K265" s="18"/>
      <c r="L265" s="20">
        <v>1</v>
      </c>
      <c r="M265" s="21">
        <v>211.85</v>
      </c>
      <c r="N265" s="21">
        <v>211.85</v>
      </c>
      <c r="O265" s="17" t="s">
        <v>63</v>
      </c>
    </row>
    <row r="266" spans="1:15" ht="15" thickBot="1">
      <c r="A266" s="16" t="s">
        <v>328</v>
      </c>
      <c r="B266" s="17" t="s">
        <v>46</v>
      </c>
      <c r="C266" s="17" t="s">
        <v>47</v>
      </c>
      <c r="D266" s="17" t="s">
        <v>43</v>
      </c>
      <c r="E266" s="18"/>
      <c r="F266" s="19">
        <v>44207</v>
      </c>
      <c r="G266" s="19">
        <v>44228</v>
      </c>
      <c r="H266" s="20">
        <v>1</v>
      </c>
      <c r="I266" s="20">
        <v>80</v>
      </c>
      <c r="J266" s="18"/>
      <c r="K266" s="18"/>
      <c r="L266" s="20">
        <v>0.25</v>
      </c>
      <c r="M266" s="21">
        <v>150.32</v>
      </c>
      <c r="N266" s="21">
        <v>150.32</v>
      </c>
      <c r="O266" s="17" t="s">
        <v>52</v>
      </c>
    </row>
    <row r="267" spans="1:15" ht="15" thickBot="1">
      <c r="A267" s="16" t="s">
        <v>329</v>
      </c>
      <c r="B267" s="17" t="s">
        <v>210</v>
      </c>
      <c r="C267" s="17" t="s">
        <v>211</v>
      </c>
      <c r="D267" s="17" t="s">
        <v>43</v>
      </c>
      <c r="E267" s="18"/>
      <c r="F267" s="19">
        <v>44207</v>
      </c>
      <c r="G267" s="19">
        <v>44250</v>
      </c>
      <c r="H267" s="20">
        <v>2</v>
      </c>
      <c r="I267" s="20">
        <v>140</v>
      </c>
      <c r="J267" s="18"/>
      <c r="K267" s="18"/>
      <c r="L267" s="20">
        <v>0.25</v>
      </c>
      <c r="M267" s="21">
        <v>46.86</v>
      </c>
      <c r="N267" s="21">
        <v>46.86</v>
      </c>
      <c r="O267" s="17" t="s">
        <v>44</v>
      </c>
    </row>
    <row r="268" spans="1:15" ht="15" thickBot="1">
      <c r="A268" s="16" t="s">
        <v>330</v>
      </c>
      <c r="B268" s="17" t="s">
        <v>46</v>
      </c>
      <c r="C268" s="17" t="s">
        <v>47</v>
      </c>
      <c r="D268" s="17" t="s">
        <v>43</v>
      </c>
      <c r="E268" s="18"/>
      <c r="F268" s="19">
        <v>44208</v>
      </c>
      <c r="G268" s="19">
        <v>44217</v>
      </c>
      <c r="H268" s="20">
        <v>1</v>
      </c>
      <c r="I268" s="20">
        <v>80</v>
      </c>
      <c r="J268" s="18"/>
      <c r="K268" s="18"/>
      <c r="L268" s="20">
        <v>0.25</v>
      </c>
      <c r="M268" s="21">
        <v>19.5</v>
      </c>
      <c r="N268" s="21">
        <v>19.5</v>
      </c>
      <c r="O268" s="17" t="s">
        <v>52</v>
      </c>
    </row>
    <row r="269" spans="1:15" ht="15" thickBot="1">
      <c r="A269" s="16" t="s">
        <v>331</v>
      </c>
      <c r="B269" s="17" t="s">
        <v>50</v>
      </c>
      <c r="C269" s="17" t="s">
        <v>56</v>
      </c>
      <c r="D269" s="17" t="s">
        <v>48</v>
      </c>
      <c r="E269" s="18"/>
      <c r="F269" s="19">
        <v>44208</v>
      </c>
      <c r="G269" s="19">
        <v>44215</v>
      </c>
      <c r="H269" s="20">
        <v>1</v>
      </c>
      <c r="I269" s="20">
        <v>80</v>
      </c>
      <c r="J269" s="18"/>
      <c r="K269" s="18"/>
      <c r="L269" s="20">
        <v>1.25</v>
      </c>
      <c r="M269" s="21">
        <v>256.72000000000003</v>
      </c>
      <c r="N269" s="21">
        <v>256.72000000000003</v>
      </c>
      <c r="O269" s="17" t="s">
        <v>63</v>
      </c>
    </row>
    <row r="270" spans="1:15" ht="15" thickBot="1">
      <c r="A270" s="16" t="s">
        <v>332</v>
      </c>
      <c r="B270" s="17" t="s">
        <v>55</v>
      </c>
      <c r="C270" s="17" t="s">
        <v>42</v>
      </c>
      <c r="D270" s="17" t="s">
        <v>48</v>
      </c>
      <c r="E270" s="18"/>
      <c r="F270" s="19">
        <v>44209</v>
      </c>
      <c r="G270" s="19">
        <v>44226</v>
      </c>
      <c r="H270" s="20">
        <v>1</v>
      </c>
      <c r="I270" s="20">
        <v>80</v>
      </c>
      <c r="J270" s="18"/>
      <c r="K270" s="18"/>
      <c r="L270" s="20">
        <v>1</v>
      </c>
      <c r="M270" s="21">
        <v>86.29</v>
      </c>
      <c r="N270" s="21">
        <v>86.29</v>
      </c>
      <c r="O270" s="17" t="s">
        <v>63</v>
      </c>
    </row>
    <row r="271" spans="1:15" ht="15" thickBot="1">
      <c r="A271" s="16" t="s">
        <v>333</v>
      </c>
      <c r="B271" s="17" t="s">
        <v>46</v>
      </c>
      <c r="C271" s="17" t="s">
        <v>47</v>
      </c>
      <c r="D271" s="17" t="s">
        <v>43</v>
      </c>
      <c r="E271" s="18"/>
      <c r="F271" s="19">
        <v>44210</v>
      </c>
      <c r="G271" s="19">
        <v>44215</v>
      </c>
      <c r="H271" s="20">
        <v>1</v>
      </c>
      <c r="I271" s="20">
        <v>80</v>
      </c>
      <c r="J271" s="18"/>
      <c r="K271" s="18"/>
      <c r="L271" s="20">
        <v>0.25</v>
      </c>
      <c r="M271" s="21">
        <v>108.31</v>
      </c>
      <c r="N271" s="21">
        <v>108.31</v>
      </c>
      <c r="O271" s="17" t="s">
        <v>52</v>
      </c>
    </row>
    <row r="272" spans="1:15" ht="15" thickBot="1">
      <c r="A272" s="16" t="s">
        <v>334</v>
      </c>
      <c r="B272" s="17" t="s">
        <v>78</v>
      </c>
      <c r="C272" s="17" t="s">
        <v>56</v>
      </c>
      <c r="D272" s="17" t="s">
        <v>43</v>
      </c>
      <c r="E272" s="18"/>
      <c r="F272" s="19">
        <v>44210</v>
      </c>
      <c r="G272" s="19">
        <v>44221</v>
      </c>
      <c r="H272" s="20">
        <v>1</v>
      </c>
      <c r="I272" s="20">
        <v>80</v>
      </c>
      <c r="J272" s="18"/>
      <c r="K272" s="18"/>
      <c r="L272" s="20">
        <v>0.25</v>
      </c>
      <c r="M272" s="21">
        <v>70.819999999999993</v>
      </c>
      <c r="N272" s="21">
        <v>70.819999999999993</v>
      </c>
      <c r="O272" s="17" t="s">
        <v>63</v>
      </c>
    </row>
    <row r="273" spans="1:15" ht="15" thickBot="1">
      <c r="A273" s="16" t="s">
        <v>335</v>
      </c>
      <c r="B273" s="17" t="s">
        <v>46</v>
      </c>
      <c r="C273" s="17" t="s">
        <v>47</v>
      </c>
      <c r="D273" s="17" t="s">
        <v>43</v>
      </c>
      <c r="E273" s="17" t="s">
        <v>57</v>
      </c>
      <c r="F273" s="19">
        <v>44210</v>
      </c>
      <c r="G273" s="19">
        <v>44228</v>
      </c>
      <c r="H273" s="20">
        <v>1</v>
      </c>
      <c r="I273" s="20">
        <v>80</v>
      </c>
      <c r="J273" s="18"/>
      <c r="K273" s="18"/>
      <c r="L273" s="20">
        <v>0.5</v>
      </c>
      <c r="M273" s="21">
        <v>56.92</v>
      </c>
      <c r="N273" s="21">
        <v>56.92</v>
      </c>
      <c r="O273" s="17" t="s">
        <v>44</v>
      </c>
    </row>
    <row r="274" spans="1:15" ht="15" thickBot="1">
      <c r="A274" s="16" t="s">
        <v>336</v>
      </c>
      <c r="B274" s="17" t="s">
        <v>55</v>
      </c>
      <c r="C274" s="17" t="s">
        <v>62</v>
      </c>
      <c r="D274" s="17" t="s">
        <v>43</v>
      </c>
      <c r="E274" s="18"/>
      <c r="F274" s="19">
        <v>44210</v>
      </c>
      <c r="G274" s="19">
        <v>44232</v>
      </c>
      <c r="H274" s="20">
        <v>2</v>
      </c>
      <c r="I274" s="20">
        <v>140</v>
      </c>
      <c r="J274" s="18"/>
      <c r="K274" s="18"/>
      <c r="L274" s="20">
        <v>0.5</v>
      </c>
      <c r="M274" s="21">
        <v>74.53</v>
      </c>
      <c r="N274" s="21">
        <v>74.53</v>
      </c>
      <c r="O274" s="17" t="s">
        <v>63</v>
      </c>
    </row>
    <row r="275" spans="1:15" ht="15" thickBot="1">
      <c r="A275" s="16" t="s">
        <v>337</v>
      </c>
      <c r="B275" s="17" t="s">
        <v>41</v>
      </c>
      <c r="C275" s="17" t="s">
        <v>211</v>
      </c>
      <c r="D275" s="17" t="s">
        <v>43</v>
      </c>
      <c r="E275" s="18"/>
      <c r="F275" s="19">
        <v>44210</v>
      </c>
      <c r="G275" s="19">
        <v>44242</v>
      </c>
      <c r="H275" s="20">
        <v>2</v>
      </c>
      <c r="I275" s="20">
        <v>140</v>
      </c>
      <c r="J275" s="18"/>
      <c r="K275" s="18"/>
      <c r="L275" s="20">
        <v>0.5</v>
      </c>
      <c r="M275" s="21">
        <v>137.22</v>
      </c>
      <c r="N275" s="21">
        <v>137.22</v>
      </c>
      <c r="O275" s="17" t="s">
        <v>44</v>
      </c>
    </row>
    <row r="276" spans="1:15" ht="15" thickBot="1">
      <c r="A276" s="16" t="s">
        <v>338</v>
      </c>
      <c r="B276" s="17" t="s">
        <v>55</v>
      </c>
      <c r="C276" s="17" t="s">
        <v>56</v>
      </c>
      <c r="D276" s="17" t="s">
        <v>43</v>
      </c>
      <c r="E276" s="17" t="s">
        <v>57</v>
      </c>
      <c r="F276" s="19">
        <v>44211</v>
      </c>
      <c r="G276" s="19">
        <v>44228</v>
      </c>
      <c r="H276" s="20">
        <v>2</v>
      </c>
      <c r="I276" s="20">
        <v>140</v>
      </c>
      <c r="J276" s="18"/>
      <c r="K276" s="18"/>
      <c r="L276" s="20">
        <v>0.5</v>
      </c>
      <c r="M276" s="21">
        <v>83.46</v>
      </c>
      <c r="N276" s="21">
        <v>83.46</v>
      </c>
      <c r="O276" s="17" t="s">
        <v>44</v>
      </c>
    </row>
    <row r="277" spans="1:15" ht="15" thickBot="1">
      <c r="A277" s="16" t="s">
        <v>339</v>
      </c>
      <c r="B277" s="17" t="s">
        <v>67</v>
      </c>
      <c r="C277" s="17" t="s">
        <v>42</v>
      </c>
      <c r="D277" s="17" t="s">
        <v>43</v>
      </c>
      <c r="E277" s="18"/>
      <c r="F277" s="19">
        <v>44212</v>
      </c>
      <c r="G277" s="19">
        <v>44230</v>
      </c>
      <c r="H277" s="20">
        <v>1</v>
      </c>
      <c r="I277" s="20">
        <v>80</v>
      </c>
      <c r="J277" s="18"/>
      <c r="K277" s="18"/>
      <c r="L277" s="20">
        <v>1</v>
      </c>
      <c r="M277" s="21">
        <v>9.92</v>
      </c>
      <c r="N277" s="21">
        <v>9.92</v>
      </c>
      <c r="O277" s="17" t="s">
        <v>52</v>
      </c>
    </row>
    <row r="278" spans="1:15" ht="15" thickBot="1">
      <c r="A278" s="16" t="s">
        <v>340</v>
      </c>
      <c r="B278" s="17" t="s">
        <v>78</v>
      </c>
      <c r="C278" s="17" t="s">
        <v>56</v>
      </c>
      <c r="D278" s="17" t="s">
        <v>43</v>
      </c>
      <c r="E278" s="18"/>
      <c r="F278" s="19">
        <v>44214</v>
      </c>
      <c r="G278" s="19">
        <v>44221</v>
      </c>
      <c r="H278" s="20">
        <v>1</v>
      </c>
      <c r="I278" s="20">
        <v>80</v>
      </c>
      <c r="J278" s="18"/>
      <c r="K278" s="18"/>
      <c r="L278" s="20">
        <v>0.25</v>
      </c>
      <c r="M278" s="21">
        <v>72.349999999999994</v>
      </c>
      <c r="N278" s="21">
        <v>72.349999999999994</v>
      </c>
      <c r="O278" s="17" t="s">
        <v>63</v>
      </c>
    </row>
    <row r="279" spans="1:15" ht="15" thickBot="1">
      <c r="A279" s="16" t="s">
        <v>341</v>
      </c>
      <c r="B279" s="17" t="s">
        <v>55</v>
      </c>
      <c r="C279" s="17" t="s">
        <v>56</v>
      </c>
      <c r="D279" s="17" t="s">
        <v>51</v>
      </c>
      <c r="E279" s="17" t="s">
        <v>57</v>
      </c>
      <c r="F279" s="19">
        <v>44214</v>
      </c>
      <c r="G279" s="19">
        <v>44223</v>
      </c>
      <c r="H279" s="20">
        <v>1</v>
      </c>
      <c r="I279" s="20">
        <v>80</v>
      </c>
      <c r="J279" s="18"/>
      <c r="K279" s="18"/>
      <c r="L279" s="20">
        <v>0.25</v>
      </c>
      <c r="M279" s="21">
        <v>19.98</v>
      </c>
      <c r="N279" s="21">
        <v>19.98</v>
      </c>
      <c r="O279" s="17" t="s">
        <v>44</v>
      </c>
    </row>
    <row r="280" spans="1:15" ht="15" thickBot="1">
      <c r="A280" s="16" t="s">
        <v>342</v>
      </c>
      <c r="B280" s="17" t="s">
        <v>210</v>
      </c>
      <c r="C280" s="17" t="s">
        <v>211</v>
      </c>
      <c r="D280" s="17" t="s">
        <v>65</v>
      </c>
      <c r="E280" s="18"/>
      <c r="F280" s="19">
        <v>44214</v>
      </c>
      <c r="G280" s="19">
        <v>44229</v>
      </c>
      <c r="H280" s="20">
        <v>2</v>
      </c>
      <c r="I280" s="20">
        <v>140</v>
      </c>
      <c r="J280" s="18"/>
      <c r="K280" s="18"/>
      <c r="L280" s="20">
        <v>1.25</v>
      </c>
      <c r="M280" s="21">
        <v>85.32</v>
      </c>
      <c r="N280" s="21">
        <v>85.32</v>
      </c>
      <c r="O280" s="17" t="s">
        <v>44</v>
      </c>
    </row>
    <row r="281" spans="1:15" ht="15" thickBot="1">
      <c r="A281" s="16" t="s">
        <v>343</v>
      </c>
      <c r="B281" s="17" t="s">
        <v>67</v>
      </c>
      <c r="C281" s="17" t="s">
        <v>42</v>
      </c>
      <c r="D281" s="17" t="s">
        <v>43</v>
      </c>
      <c r="E281" s="18"/>
      <c r="F281" s="19">
        <v>44214</v>
      </c>
      <c r="G281" s="19">
        <v>44256</v>
      </c>
      <c r="H281" s="20">
        <v>1</v>
      </c>
      <c r="I281" s="20">
        <v>80</v>
      </c>
      <c r="J281" s="18"/>
      <c r="K281" s="18"/>
      <c r="L281" s="20">
        <v>0.5</v>
      </c>
      <c r="M281" s="21">
        <v>180</v>
      </c>
      <c r="N281" s="21">
        <v>180</v>
      </c>
      <c r="O281" s="17" t="s">
        <v>52</v>
      </c>
    </row>
    <row r="282" spans="1:15" ht="15" thickBot="1">
      <c r="A282" s="16" t="s">
        <v>344</v>
      </c>
      <c r="B282" s="17" t="s">
        <v>210</v>
      </c>
      <c r="C282" s="17" t="s">
        <v>211</v>
      </c>
      <c r="D282" s="17" t="s">
        <v>43</v>
      </c>
      <c r="E282" s="18"/>
      <c r="F282" s="19">
        <v>44215</v>
      </c>
      <c r="G282" s="19">
        <v>44231</v>
      </c>
      <c r="H282" s="20">
        <v>2</v>
      </c>
      <c r="I282" s="20">
        <v>140</v>
      </c>
      <c r="J282" s="18"/>
      <c r="K282" s="18"/>
      <c r="L282" s="20">
        <v>0.25</v>
      </c>
      <c r="M282" s="21">
        <v>52.35</v>
      </c>
      <c r="N282" s="21">
        <v>52.35</v>
      </c>
      <c r="O282" s="17" t="s">
        <v>44</v>
      </c>
    </row>
    <row r="283" spans="1:15" ht="15" thickBot="1">
      <c r="A283" s="16" t="s">
        <v>345</v>
      </c>
      <c r="B283" s="17" t="s">
        <v>210</v>
      </c>
      <c r="C283" s="17" t="s">
        <v>211</v>
      </c>
      <c r="D283" s="17" t="s">
        <v>43</v>
      </c>
      <c r="E283" s="18"/>
      <c r="F283" s="19">
        <v>44215</v>
      </c>
      <c r="G283" s="19">
        <v>44236</v>
      </c>
      <c r="H283" s="20">
        <v>2</v>
      </c>
      <c r="I283" s="20">
        <v>140</v>
      </c>
      <c r="J283" s="18"/>
      <c r="K283" s="18"/>
      <c r="L283" s="20">
        <v>0.5</v>
      </c>
      <c r="M283" s="21">
        <v>45.29</v>
      </c>
      <c r="N283" s="21">
        <v>45.29</v>
      </c>
      <c r="O283" s="17" t="s">
        <v>44</v>
      </c>
    </row>
    <row r="284" spans="1:15" ht="15" thickBot="1">
      <c r="A284" s="16" t="s">
        <v>346</v>
      </c>
      <c r="B284" s="17" t="s">
        <v>46</v>
      </c>
      <c r="C284" s="17" t="s">
        <v>47</v>
      </c>
      <c r="D284" s="17" t="s">
        <v>51</v>
      </c>
      <c r="E284" s="18"/>
      <c r="F284" s="19">
        <v>44216</v>
      </c>
      <c r="G284" s="19">
        <v>44224</v>
      </c>
      <c r="H284" s="20">
        <v>1</v>
      </c>
      <c r="I284" s="20">
        <v>80</v>
      </c>
      <c r="J284" s="18"/>
      <c r="K284" s="18"/>
      <c r="L284" s="20">
        <v>0.25</v>
      </c>
      <c r="M284" s="21">
        <v>11.7</v>
      </c>
      <c r="N284" s="21">
        <v>11.7</v>
      </c>
      <c r="O284" s="17" t="s">
        <v>44</v>
      </c>
    </row>
    <row r="285" spans="1:15" ht="15" thickBot="1">
      <c r="A285" s="16" t="s">
        <v>347</v>
      </c>
      <c r="B285" s="17" t="s">
        <v>50</v>
      </c>
      <c r="C285" s="17" t="s">
        <v>42</v>
      </c>
      <c r="D285" s="17" t="s">
        <v>51</v>
      </c>
      <c r="E285" s="18"/>
      <c r="F285" s="19">
        <v>44216</v>
      </c>
      <c r="G285" s="19">
        <v>44329</v>
      </c>
      <c r="H285" s="20">
        <v>1</v>
      </c>
      <c r="I285" s="20">
        <v>80</v>
      </c>
      <c r="J285" s="18"/>
      <c r="K285" s="18"/>
      <c r="L285" s="20">
        <v>0.25</v>
      </c>
      <c r="M285" s="21">
        <v>37.71</v>
      </c>
      <c r="N285" s="21">
        <v>37.71</v>
      </c>
      <c r="O285" s="17" t="s">
        <v>52</v>
      </c>
    </row>
    <row r="286" spans="1:15" ht="15" thickBot="1">
      <c r="A286" s="16" t="s">
        <v>348</v>
      </c>
      <c r="B286" s="17" t="s">
        <v>50</v>
      </c>
      <c r="C286" s="17" t="s">
        <v>71</v>
      </c>
      <c r="D286" s="17" t="s">
        <v>178</v>
      </c>
      <c r="E286" s="18"/>
      <c r="F286" s="19">
        <v>44217</v>
      </c>
      <c r="G286" s="19">
        <v>44229</v>
      </c>
      <c r="H286" s="20">
        <v>1</v>
      </c>
      <c r="I286" s="20">
        <v>80</v>
      </c>
      <c r="J286" s="18"/>
      <c r="K286" s="18"/>
      <c r="L286" s="20">
        <v>1</v>
      </c>
      <c r="M286" s="21">
        <v>155.04</v>
      </c>
      <c r="N286" s="21">
        <v>155.04</v>
      </c>
      <c r="O286" s="17" t="s">
        <v>63</v>
      </c>
    </row>
    <row r="287" spans="1:15" ht="15" thickBot="1">
      <c r="A287" s="16" t="s">
        <v>349</v>
      </c>
      <c r="B287" s="17" t="s">
        <v>46</v>
      </c>
      <c r="C287" s="17" t="s">
        <v>47</v>
      </c>
      <c r="D287" s="17" t="s">
        <v>43</v>
      </c>
      <c r="E287" s="18"/>
      <c r="F287" s="19">
        <v>44217</v>
      </c>
      <c r="G287" s="19">
        <v>44239</v>
      </c>
      <c r="H287" s="20">
        <v>1</v>
      </c>
      <c r="I287" s="20">
        <v>80</v>
      </c>
      <c r="J287" s="18"/>
      <c r="K287" s="18"/>
      <c r="L287" s="20">
        <v>1.25</v>
      </c>
      <c r="M287" s="21">
        <v>93.6</v>
      </c>
      <c r="N287" s="21">
        <v>93.6</v>
      </c>
      <c r="O287" s="17" t="s">
        <v>52</v>
      </c>
    </row>
    <row r="288" spans="1:15" ht="15" thickBot="1">
      <c r="A288" s="16" t="s">
        <v>350</v>
      </c>
      <c r="B288" s="17" t="s">
        <v>41</v>
      </c>
      <c r="C288" s="17" t="s">
        <v>211</v>
      </c>
      <c r="D288" s="17" t="s">
        <v>51</v>
      </c>
      <c r="E288" s="18"/>
      <c r="F288" s="19">
        <v>44217</v>
      </c>
      <c r="G288" s="19">
        <v>44237</v>
      </c>
      <c r="H288" s="20">
        <v>1</v>
      </c>
      <c r="I288" s="20">
        <v>80</v>
      </c>
      <c r="J288" s="18"/>
      <c r="K288" s="18"/>
      <c r="L288" s="20">
        <v>0.25</v>
      </c>
      <c r="M288" s="21">
        <v>21.33</v>
      </c>
      <c r="N288" s="21">
        <v>21.33</v>
      </c>
      <c r="O288" s="17" t="s">
        <v>44</v>
      </c>
    </row>
    <row r="289" spans="1:15" ht="15" thickBot="1">
      <c r="A289" s="16" t="s">
        <v>351</v>
      </c>
      <c r="B289" s="17" t="s">
        <v>50</v>
      </c>
      <c r="C289" s="17" t="s">
        <v>62</v>
      </c>
      <c r="D289" s="17" t="s">
        <v>65</v>
      </c>
      <c r="E289" s="18"/>
      <c r="F289" s="19">
        <v>44217</v>
      </c>
      <c r="G289" s="19">
        <v>44278</v>
      </c>
      <c r="H289" s="20">
        <v>1</v>
      </c>
      <c r="I289" s="20">
        <v>80</v>
      </c>
      <c r="J289" s="18"/>
      <c r="K289" s="18"/>
      <c r="L289" s="20">
        <v>2.5</v>
      </c>
      <c r="M289" s="21">
        <v>357.11</v>
      </c>
      <c r="N289" s="21">
        <v>357.11</v>
      </c>
      <c r="O289" s="17" t="s">
        <v>44</v>
      </c>
    </row>
    <row r="290" spans="1:15" ht="15" thickBot="1">
      <c r="A290" s="16" t="s">
        <v>352</v>
      </c>
      <c r="B290" s="17" t="s">
        <v>55</v>
      </c>
      <c r="C290" s="17" t="s">
        <v>62</v>
      </c>
      <c r="D290" s="17" t="s">
        <v>51</v>
      </c>
      <c r="E290" s="18"/>
      <c r="F290" s="19">
        <v>44218</v>
      </c>
      <c r="G290" s="19">
        <v>44226</v>
      </c>
      <c r="H290" s="20">
        <v>1</v>
      </c>
      <c r="I290" s="20">
        <v>80</v>
      </c>
      <c r="J290" s="18"/>
      <c r="K290" s="18"/>
      <c r="L290" s="20">
        <v>0.25</v>
      </c>
      <c r="M290" s="21">
        <v>120</v>
      </c>
      <c r="N290" s="21">
        <v>120</v>
      </c>
      <c r="O290" s="17" t="s">
        <v>63</v>
      </c>
    </row>
    <row r="291" spans="1:15" ht="15" thickBot="1">
      <c r="A291" s="16" t="s">
        <v>353</v>
      </c>
      <c r="B291" s="17" t="s">
        <v>78</v>
      </c>
      <c r="C291" s="17" t="s">
        <v>62</v>
      </c>
      <c r="D291" s="17" t="s">
        <v>48</v>
      </c>
      <c r="E291" s="18"/>
      <c r="F291" s="19">
        <v>44221</v>
      </c>
      <c r="G291" s="19">
        <v>44236</v>
      </c>
      <c r="H291" s="20">
        <v>1</v>
      </c>
      <c r="I291" s="20">
        <v>80</v>
      </c>
      <c r="J291" s="18"/>
      <c r="K291" s="18"/>
      <c r="L291" s="20">
        <v>0.5</v>
      </c>
      <c r="M291" s="21">
        <v>52.35</v>
      </c>
      <c r="N291" s="21">
        <v>52.35</v>
      </c>
      <c r="O291" s="17" t="s">
        <v>63</v>
      </c>
    </row>
    <row r="292" spans="1:15" ht="15" thickBot="1">
      <c r="A292" s="16" t="s">
        <v>354</v>
      </c>
      <c r="B292" s="17" t="s">
        <v>55</v>
      </c>
      <c r="C292" s="17" t="s">
        <v>56</v>
      </c>
      <c r="D292" s="17" t="s">
        <v>48</v>
      </c>
      <c r="E292" s="18"/>
      <c r="F292" s="19">
        <v>44221</v>
      </c>
      <c r="G292" s="19">
        <v>44242</v>
      </c>
      <c r="H292" s="20">
        <v>1</v>
      </c>
      <c r="I292" s="20">
        <v>80</v>
      </c>
      <c r="J292" s="18"/>
      <c r="K292" s="18"/>
      <c r="L292" s="20">
        <v>3.25</v>
      </c>
      <c r="M292" s="21">
        <v>511.88</v>
      </c>
      <c r="N292" s="21">
        <v>511.88</v>
      </c>
      <c r="O292" s="17" t="s">
        <v>44</v>
      </c>
    </row>
    <row r="293" spans="1:15" ht="15" thickBot="1">
      <c r="A293" s="16" t="s">
        <v>355</v>
      </c>
      <c r="B293" s="17" t="s">
        <v>41</v>
      </c>
      <c r="C293" s="17" t="s">
        <v>211</v>
      </c>
      <c r="D293" s="17" t="s">
        <v>48</v>
      </c>
      <c r="E293" s="18"/>
      <c r="F293" s="19">
        <v>44221</v>
      </c>
      <c r="G293" s="19">
        <v>44275</v>
      </c>
      <c r="H293" s="20">
        <v>2</v>
      </c>
      <c r="I293" s="20">
        <v>140</v>
      </c>
      <c r="J293" s="18"/>
      <c r="K293" s="18"/>
      <c r="L293" s="20">
        <v>2</v>
      </c>
      <c r="M293" s="21">
        <v>368.87</v>
      </c>
      <c r="N293" s="21">
        <v>368.87</v>
      </c>
      <c r="O293" s="17" t="s">
        <v>44</v>
      </c>
    </row>
    <row r="294" spans="1:15" ht="15" thickBot="1">
      <c r="A294" s="16" t="s">
        <v>356</v>
      </c>
      <c r="B294" s="17" t="s">
        <v>41</v>
      </c>
      <c r="C294" s="17" t="s">
        <v>211</v>
      </c>
      <c r="D294" s="17" t="s">
        <v>51</v>
      </c>
      <c r="E294" s="18"/>
      <c r="F294" s="19">
        <v>44223</v>
      </c>
      <c r="G294" s="19">
        <v>44231</v>
      </c>
      <c r="H294" s="20">
        <v>1</v>
      </c>
      <c r="I294" s="20">
        <v>80</v>
      </c>
      <c r="J294" s="18"/>
      <c r="K294" s="18"/>
      <c r="L294" s="20">
        <v>0.25</v>
      </c>
      <c r="M294" s="21">
        <v>120</v>
      </c>
      <c r="N294" s="21">
        <v>120</v>
      </c>
      <c r="O294" s="17" t="s">
        <v>44</v>
      </c>
    </row>
    <row r="295" spans="1:15" ht="15" thickBot="1">
      <c r="A295" s="16" t="s">
        <v>357</v>
      </c>
      <c r="B295" s="17" t="s">
        <v>41</v>
      </c>
      <c r="C295" s="17" t="s">
        <v>211</v>
      </c>
      <c r="D295" s="17" t="s">
        <v>48</v>
      </c>
      <c r="E295" s="17" t="s">
        <v>57</v>
      </c>
      <c r="F295" s="19">
        <v>44223</v>
      </c>
      <c r="G295" s="19">
        <v>44249</v>
      </c>
      <c r="H295" s="20">
        <v>2</v>
      </c>
      <c r="I295" s="20">
        <v>140</v>
      </c>
      <c r="J295" s="18"/>
      <c r="K295" s="18"/>
      <c r="L295" s="20">
        <v>0.5</v>
      </c>
      <c r="M295" s="21">
        <v>5.47</v>
      </c>
      <c r="N295" s="21">
        <v>5.47</v>
      </c>
      <c r="O295" s="17" t="s">
        <v>63</v>
      </c>
    </row>
    <row r="296" spans="1:15" ht="15" thickBot="1">
      <c r="A296" s="16" t="s">
        <v>358</v>
      </c>
      <c r="B296" s="17" t="s">
        <v>78</v>
      </c>
      <c r="C296" s="17" t="s">
        <v>42</v>
      </c>
      <c r="D296" s="17" t="s">
        <v>43</v>
      </c>
      <c r="E296" s="18"/>
      <c r="F296" s="19">
        <v>44224</v>
      </c>
      <c r="G296" s="19">
        <v>44235</v>
      </c>
      <c r="H296" s="20">
        <v>1</v>
      </c>
      <c r="I296" s="20">
        <v>80</v>
      </c>
      <c r="J296" s="18"/>
      <c r="K296" s="18"/>
      <c r="L296" s="20">
        <v>1</v>
      </c>
      <c r="M296" s="21">
        <v>60</v>
      </c>
      <c r="N296" s="21">
        <v>60</v>
      </c>
      <c r="O296" s="17" t="s">
        <v>63</v>
      </c>
    </row>
    <row r="297" spans="1:15" ht="15" thickBot="1">
      <c r="A297" s="16" t="s">
        <v>359</v>
      </c>
      <c r="B297" s="17" t="s">
        <v>55</v>
      </c>
      <c r="C297" s="17" t="s">
        <v>62</v>
      </c>
      <c r="D297" s="17" t="s">
        <v>48</v>
      </c>
      <c r="E297" s="18"/>
      <c r="F297" s="19">
        <v>44224</v>
      </c>
      <c r="G297" s="19">
        <v>44237</v>
      </c>
      <c r="H297" s="20">
        <v>1</v>
      </c>
      <c r="I297" s="20">
        <v>80</v>
      </c>
      <c r="J297" s="18"/>
      <c r="K297" s="18"/>
      <c r="L297" s="20">
        <v>0.75</v>
      </c>
      <c r="M297" s="21">
        <v>114.89</v>
      </c>
      <c r="N297" s="21">
        <v>114.89</v>
      </c>
      <c r="O297" s="17" t="s">
        <v>52</v>
      </c>
    </row>
    <row r="298" spans="1:15" ht="15" thickBot="1">
      <c r="A298" s="16" t="s">
        <v>360</v>
      </c>
      <c r="B298" s="17" t="s">
        <v>41</v>
      </c>
      <c r="C298" s="17" t="s">
        <v>211</v>
      </c>
      <c r="D298" s="17" t="s">
        <v>43</v>
      </c>
      <c r="E298" s="18"/>
      <c r="F298" s="19">
        <v>44224</v>
      </c>
      <c r="G298" s="19">
        <v>44245</v>
      </c>
      <c r="H298" s="20">
        <v>2</v>
      </c>
      <c r="I298" s="20">
        <v>140</v>
      </c>
      <c r="J298" s="18"/>
      <c r="K298" s="18"/>
      <c r="L298" s="20">
        <v>0.25</v>
      </c>
      <c r="M298" s="21">
        <v>23.9</v>
      </c>
      <c r="N298" s="21">
        <v>23.9</v>
      </c>
      <c r="O298" s="17" t="s">
        <v>63</v>
      </c>
    </row>
    <row r="299" spans="1:15" ht="15" thickBot="1">
      <c r="A299" s="16" t="s">
        <v>361</v>
      </c>
      <c r="B299" s="17" t="s">
        <v>46</v>
      </c>
      <c r="C299" s="17" t="s">
        <v>47</v>
      </c>
      <c r="D299" s="17" t="s">
        <v>43</v>
      </c>
      <c r="E299" s="18"/>
      <c r="F299" s="19">
        <v>44224</v>
      </c>
      <c r="G299" s="19">
        <v>44245</v>
      </c>
      <c r="H299" s="20">
        <v>1</v>
      </c>
      <c r="I299" s="20">
        <v>80</v>
      </c>
      <c r="J299" s="18"/>
      <c r="K299" s="18"/>
      <c r="L299" s="20">
        <v>0.25</v>
      </c>
      <c r="M299" s="21">
        <v>57.2</v>
      </c>
      <c r="N299" s="21">
        <v>57.2</v>
      </c>
      <c r="O299" s="17" t="s">
        <v>52</v>
      </c>
    </row>
    <row r="300" spans="1:15" ht="15" thickBot="1">
      <c r="A300" s="16" t="s">
        <v>362</v>
      </c>
      <c r="B300" s="17" t="s">
        <v>55</v>
      </c>
      <c r="C300" s="17" t="s">
        <v>62</v>
      </c>
      <c r="D300" s="17" t="s">
        <v>48</v>
      </c>
      <c r="E300" s="18"/>
      <c r="F300" s="19">
        <v>44224</v>
      </c>
      <c r="G300" s="19">
        <v>44258</v>
      </c>
      <c r="H300" s="20">
        <v>2</v>
      </c>
      <c r="I300" s="20">
        <v>140</v>
      </c>
      <c r="J300" s="18"/>
      <c r="K300" s="18"/>
      <c r="L300" s="20">
        <v>8.5</v>
      </c>
      <c r="M300" s="21">
        <v>653.99</v>
      </c>
      <c r="N300" s="21">
        <v>653.99</v>
      </c>
      <c r="O300" s="17" t="s">
        <v>44</v>
      </c>
    </row>
    <row r="301" spans="1:15" ht="15" thickBot="1">
      <c r="A301" s="16" t="s">
        <v>363</v>
      </c>
      <c r="B301" s="17" t="s">
        <v>46</v>
      </c>
      <c r="C301" s="17" t="s">
        <v>47</v>
      </c>
      <c r="D301" s="17" t="s">
        <v>43</v>
      </c>
      <c r="E301" s="18"/>
      <c r="F301" s="19">
        <v>44224</v>
      </c>
      <c r="G301" s="19">
        <v>44271</v>
      </c>
      <c r="H301" s="20">
        <v>1</v>
      </c>
      <c r="I301" s="20">
        <v>80</v>
      </c>
      <c r="J301" s="18"/>
      <c r="K301" s="18"/>
      <c r="L301" s="20">
        <v>0.5</v>
      </c>
      <c r="M301" s="21">
        <v>9.75</v>
      </c>
      <c r="N301" s="21">
        <v>9.75</v>
      </c>
      <c r="O301" s="17" t="s">
        <v>44</v>
      </c>
    </row>
    <row r="302" spans="1:15" ht="15" thickBot="1">
      <c r="A302" s="16" t="s">
        <v>364</v>
      </c>
      <c r="B302" s="17" t="s">
        <v>41</v>
      </c>
      <c r="C302" s="17" t="s">
        <v>211</v>
      </c>
      <c r="D302" s="17" t="s">
        <v>48</v>
      </c>
      <c r="E302" s="18"/>
      <c r="F302" s="19">
        <v>44226</v>
      </c>
      <c r="G302" s="19">
        <v>44229</v>
      </c>
      <c r="H302" s="20">
        <v>2</v>
      </c>
      <c r="I302" s="20">
        <v>140</v>
      </c>
      <c r="J302" s="18"/>
      <c r="K302" s="18"/>
      <c r="L302" s="20">
        <v>0.5</v>
      </c>
      <c r="M302" s="21">
        <v>134</v>
      </c>
      <c r="N302" s="21">
        <v>134</v>
      </c>
      <c r="O302" s="17" t="s">
        <v>44</v>
      </c>
    </row>
    <row r="303" spans="1:15" ht="15" thickBot="1">
      <c r="A303" s="16" t="s">
        <v>365</v>
      </c>
      <c r="B303" s="17" t="s">
        <v>41</v>
      </c>
      <c r="C303" s="17" t="s">
        <v>211</v>
      </c>
      <c r="D303" s="17" t="s">
        <v>43</v>
      </c>
      <c r="E303" s="18"/>
      <c r="F303" s="19">
        <v>44228</v>
      </c>
      <c r="G303" s="19">
        <v>44237</v>
      </c>
      <c r="H303" s="20">
        <v>2</v>
      </c>
      <c r="I303" s="20">
        <v>140</v>
      </c>
      <c r="J303" s="18"/>
      <c r="K303" s="18"/>
      <c r="L303" s="20">
        <v>0.25</v>
      </c>
      <c r="M303" s="21">
        <v>144</v>
      </c>
      <c r="N303" s="21">
        <v>144</v>
      </c>
      <c r="O303" s="17" t="s">
        <v>44</v>
      </c>
    </row>
    <row r="304" spans="1:15" ht="15" thickBot="1">
      <c r="A304" s="16" t="s">
        <v>366</v>
      </c>
      <c r="B304" s="17" t="s">
        <v>55</v>
      </c>
      <c r="C304" s="17" t="s">
        <v>62</v>
      </c>
      <c r="D304" s="17" t="s">
        <v>43</v>
      </c>
      <c r="E304" s="18"/>
      <c r="F304" s="19">
        <v>44228</v>
      </c>
      <c r="G304" s="19">
        <v>44237</v>
      </c>
      <c r="H304" s="20">
        <v>1</v>
      </c>
      <c r="I304" s="20">
        <v>80</v>
      </c>
      <c r="J304" s="18"/>
      <c r="K304" s="18"/>
      <c r="L304" s="20">
        <v>0.5</v>
      </c>
      <c r="M304" s="21">
        <v>205.19</v>
      </c>
      <c r="N304" s="21">
        <v>205.19</v>
      </c>
      <c r="O304" s="17" t="s">
        <v>63</v>
      </c>
    </row>
    <row r="305" spans="1:15" ht="15" thickBot="1">
      <c r="A305" s="16" t="s">
        <v>367</v>
      </c>
      <c r="B305" s="17" t="s">
        <v>67</v>
      </c>
      <c r="C305" s="17" t="s">
        <v>47</v>
      </c>
      <c r="D305" s="17" t="s">
        <v>48</v>
      </c>
      <c r="E305" s="18"/>
      <c r="F305" s="19">
        <v>44228</v>
      </c>
      <c r="G305" s="19">
        <v>44252</v>
      </c>
      <c r="H305" s="20">
        <v>1</v>
      </c>
      <c r="I305" s="20">
        <v>80</v>
      </c>
      <c r="J305" s="18"/>
      <c r="K305" s="18"/>
      <c r="L305" s="20">
        <v>0.5</v>
      </c>
      <c r="M305" s="21">
        <v>42.9</v>
      </c>
      <c r="N305" s="21">
        <v>42.9</v>
      </c>
      <c r="O305" s="17" t="s">
        <v>44</v>
      </c>
    </row>
    <row r="306" spans="1:15" ht="15" thickBot="1">
      <c r="A306" s="16" t="s">
        <v>368</v>
      </c>
      <c r="B306" s="17" t="s">
        <v>210</v>
      </c>
      <c r="C306" s="17" t="s">
        <v>211</v>
      </c>
      <c r="D306" s="17" t="s">
        <v>48</v>
      </c>
      <c r="E306" s="18"/>
      <c r="F306" s="19">
        <v>44228</v>
      </c>
      <c r="G306" s="19">
        <v>44258</v>
      </c>
      <c r="H306" s="20">
        <v>2</v>
      </c>
      <c r="I306" s="20">
        <v>140</v>
      </c>
      <c r="J306" s="18"/>
      <c r="K306" s="18"/>
      <c r="L306" s="20">
        <v>1.5</v>
      </c>
      <c r="M306" s="21">
        <v>319.82</v>
      </c>
      <c r="N306" s="21">
        <v>319.82</v>
      </c>
      <c r="O306" s="17" t="s">
        <v>44</v>
      </c>
    </row>
    <row r="307" spans="1:15" ht="15" thickBot="1">
      <c r="A307" s="16" t="s">
        <v>369</v>
      </c>
      <c r="B307" s="17" t="s">
        <v>152</v>
      </c>
      <c r="C307" s="17" t="s">
        <v>211</v>
      </c>
      <c r="D307" s="17" t="s">
        <v>43</v>
      </c>
      <c r="E307" s="18"/>
      <c r="F307" s="19">
        <v>44228</v>
      </c>
      <c r="G307" s="19">
        <v>44266</v>
      </c>
      <c r="H307" s="20">
        <v>1</v>
      </c>
      <c r="I307" s="20">
        <v>80</v>
      </c>
      <c r="J307" s="18"/>
      <c r="K307" s="18"/>
      <c r="L307" s="20">
        <v>0.25</v>
      </c>
      <c r="M307" s="21">
        <v>21.33</v>
      </c>
      <c r="N307" s="21">
        <v>21.33</v>
      </c>
      <c r="O307" s="17" t="s">
        <v>44</v>
      </c>
    </row>
    <row r="308" spans="1:15" ht="15" thickBot="1">
      <c r="A308" s="16" t="s">
        <v>370</v>
      </c>
      <c r="B308" s="17" t="s">
        <v>41</v>
      </c>
      <c r="C308" s="17" t="s">
        <v>211</v>
      </c>
      <c r="D308" s="17" t="s">
        <v>43</v>
      </c>
      <c r="E308" s="18"/>
      <c r="F308" s="19">
        <v>44229</v>
      </c>
      <c r="G308" s="19">
        <v>44229</v>
      </c>
      <c r="H308" s="20">
        <v>2</v>
      </c>
      <c r="I308" s="20">
        <v>140</v>
      </c>
      <c r="J308" s="18"/>
      <c r="K308" s="18"/>
      <c r="L308" s="20">
        <v>0.5</v>
      </c>
      <c r="M308" s="21">
        <v>21.33</v>
      </c>
      <c r="N308" s="21">
        <v>21.33</v>
      </c>
      <c r="O308" s="17" t="s">
        <v>44</v>
      </c>
    </row>
    <row r="309" spans="1:15" ht="15" thickBot="1">
      <c r="A309" s="16" t="s">
        <v>371</v>
      </c>
      <c r="B309" s="17" t="s">
        <v>210</v>
      </c>
      <c r="C309" s="17" t="s">
        <v>211</v>
      </c>
      <c r="D309" s="17" t="s">
        <v>48</v>
      </c>
      <c r="E309" s="18"/>
      <c r="F309" s="19">
        <v>44229</v>
      </c>
      <c r="G309" s="19">
        <v>44236</v>
      </c>
      <c r="H309" s="20">
        <v>2</v>
      </c>
      <c r="I309" s="20">
        <v>140</v>
      </c>
      <c r="J309" s="18"/>
      <c r="K309" s="18"/>
      <c r="L309" s="20">
        <v>0.5</v>
      </c>
      <c r="M309" s="21">
        <v>1231.2</v>
      </c>
      <c r="N309" s="21">
        <v>1231.2</v>
      </c>
      <c r="O309" s="17" t="s">
        <v>63</v>
      </c>
    </row>
    <row r="310" spans="1:15" ht="15" thickBot="1">
      <c r="A310" s="16" t="s">
        <v>372</v>
      </c>
      <c r="B310" s="17" t="s">
        <v>41</v>
      </c>
      <c r="C310" s="17" t="s">
        <v>211</v>
      </c>
      <c r="D310" s="17" t="s">
        <v>48</v>
      </c>
      <c r="E310" s="18"/>
      <c r="F310" s="19">
        <v>44229</v>
      </c>
      <c r="G310" s="19">
        <v>44244</v>
      </c>
      <c r="H310" s="20">
        <v>2</v>
      </c>
      <c r="I310" s="20">
        <v>140</v>
      </c>
      <c r="J310" s="18"/>
      <c r="K310" s="18"/>
      <c r="L310" s="20">
        <v>0.5</v>
      </c>
      <c r="M310" s="21">
        <v>56.5</v>
      </c>
      <c r="N310" s="21">
        <v>56.5</v>
      </c>
      <c r="O310" s="17" t="s">
        <v>63</v>
      </c>
    </row>
    <row r="311" spans="1:15" ht="15" thickBot="1">
      <c r="A311" s="16" t="s">
        <v>373</v>
      </c>
      <c r="B311" s="17" t="s">
        <v>41</v>
      </c>
      <c r="C311" s="17" t="s">
        <v>211</v>
      </c>
      <c r="D311" s="17" t="s">
        <v>48</v>
      </c>
      <c r="E311" s="18"/>
      <c r="F311" s="19">
        <v>44229</v>
      </c>
      <c r="G311" s="19">
        <v>44245</v>
      </c>
      <c r="H311" s="20">
        <v>2</v>
      </c>
      <c r="I311" s="20">
        <v>140</v>
      </c>
      <c r="J311" s="18"/>
      <c r="K311" s="18"/>
      <c r="L311" s="20">
        <v>0.5</v>
      </c>
      <c r="M311" s="21">
        <v>269.95</v>
      </c>
      <c r="N311" s="21">
        <v>269.95</v>
      </c>
      <c r="O311" s="17" t="s">
        <v>44</v>
      </c>
    </row>
    <row r="312" spans="1:15" ht="15" thickBot="1">
      <c r="A312" s="16" t="s">
        <v>374</v>
      </c>
      <c r="B312" s="17" t="s">
        <v>210</v>
      </c>
      <c r="C312" s="17" t="s">
        <v>211</v>
      </c>
      <c r="D312" s="17" t="s">
        <v>48</v>
      </c>
      <c r="E312" s="18"/>
      <c r="F312" s="19">
        <v>44229</v>
      </c>
      <c r="G312" s="19">
        <v>44258</v>
      </c>
      <c r="H312" s="20">
        <v>2</v>
      </c>
      <c r="I312" s="20">
        <v>140</v>
      </c>
      <c r="J312" s="18"/>
      <c r="K312" s="18"/>
      <c r="L312" s="20">
        <v>0.5</v>
      </c>
      <c r="M312" s="21">
        <v>83.23</v>
      </c>
      <c r="N312" s="21">
        <v>83.23</v>
      </c>
      <c r="O312" s="17" t="s">
        <v>44</v>
      </c>
    </row>
    <row r="313" spans="1:15" ht="15" thickBot="1">
      <c r="A313" s="16" t="s">
        <v>375</v>
      </c>
      <c r="B313" s="17" t="s">
        <v>78</v>
      </c>
      <c r="C313" s="17" t="s">
        <v>62</v>
      </c>
      <c r="D313" s="17" t="s">
        <v>51</v>
      </c>
      <c r="E313" s="18"/>
      <c r="F313" s="19">
        <v>44229</v>
      </c>
      <c r="G313" s="19">
        <v>44273</v>
      </c>
      <c r="H313" s="20">
        <v>1</v>
      </c>
      <c r="I313" s="20">
        <v>80</v>
      </c>
      <c r="J313" s="18"/>
      <c r="K313" s="18"/>
      <c r="L313" s="20">
        <v>0.25</v>
      </c>
      <c r="M313" s="21">
        <v>88.62</v>
      </c>
      <c r="N313" s="21">
        <v>88.62</v>
      </c>
      <c r="O313" s="17" t="s">
        <v>44</v>
      </c>
    </row>
    <row r="314" spans="1:15" ht="15" thickBot="1">
      <c r="A314" s="16" t="s">
        <v>376</v>
      </c>
      <c r="B314" s="17" t="s">
        <v>67</v>
      </c>
      <c r="C314" s="17" t="s">
        <v>42</v>
      </c>
      <c r="D314" s="17" t="s">
        <v>51</v>
      </c>
      <c r="E314" s="18"/>
      <c r="F314" s="19">
        <v>44229</v>
      </c>
      <c r="G314" s="19">
        <v>44341</v>
      </c>
      <c r="H314" s="20">
        <v>1</v>
      </c>
      <c r="I314" s="20">
        <v>80</v>
      </c>
      <c r="J314" s="18"/>
      <c r="K314" s="18"/>
      <c r="L314" s="20">
        <v>0.25</v>
      </c>
      <c r="M314" s="21">
        <v>40</v>
      </c>
      <c r="N314" s="21">
        <v>40</v>
      </c>
      <c r="O314" s="17" t="s">
        <v>52</v>
      </c>
    </row>
    <row r="315" spans="1:15" ht="15" thickBot="1">
      <c r="A315" s="16" t="s">
        <v>377</v>
      </c>
      <c r="B315" s="17" t="s">
        <v>46</v>
      </c>
      <c r="C315" s="17" t="s">
        <v>47</v>
      </c>
      <c r="D315" s="17" t="s">
        <v>43</v>
      </c>
      <c r="E315" s="18"/>
      <c r="F315" s="19">
        <v>44231</v>
      </c>
      <c r="G315" s="19">
        <v>44242</v>
      </c>
      <c r="H315" s="20">
        <v>1</v>
      </c>
      <c r="I315" s="20">
        <v>80</v>
      </c>
      <c r="J315" s="18"/>
      <c r="K315" s="18"/>
      <c r="L315" s="20">
        <v>1.5</v>
      </c>
      <c r="M315" s="21">
        <v>33.479999999999997</v>
      </c>
      <c r="N315" s="21">
        <v>33.479999999999997</v>
      </c>
      <c r="O315" s="17" t="s">
        <v>52</v>
      </c>
    </row>
    <row r="316" spans="1:15" ht="15" thickBot="1">
      <c r="A316" s="16" t="s">
        <v>378</v>
      </c>
      <c r="B316" s="17" t="s">
        <v>67</v>
      </c>
      <c r="C316" s="17" t="s">
        <v>62</v>
      </c>
      <c r="D316" s="17" t="s">
        <v>43</v>
      </c>
      <c r="E316" s="18"/>
      <c r="F316" s="19">
        <v>44231</v>
      </c>
      <c r="G316" s="19">
        <v>44247</v>
      </c>
      <c r="H316" s="20">
        <v>2</v>
      </c>
      <c r="I316" s="20">
        <v>140</v>
      </c>
      <c r="J316" s="18"/>
      <c r="K316" s="18"/>
      <c r="L316" s="20">
        <v>0.25</v>
      </c>
      <c r="M316" s="21">
        <v>33.86</v>
      </c>
      <c r="N316" s="21">
        <v>33.86</v>
      </c>
      <c r="O316" s="17" t="s">
        <v>44</v>
      </c>
    </row>
    <row r="317" spans="1:15" ht="15" thickBot="1">
      <c r="A317" s="16" t="s">
        <v>379</v>
      </c>
      <c r="B317" s="17" t="s">
        <v>46</v>
      </c>
      <c r="C317" s="17" t="s">
        <v>47</v>
      </c>
      <c r="D317" s="17" t="s">
        <v>51</v>
      </c>
      <c r="E317" s="18"/>
      <c r="F317" s="19">
        <v>44231</v>
      </c>
      <c r="G317" s="19">
        <v>44250</v>
      </c>
      <c r="H317" s="20">
        <v>1</v>
      </c>
      <c r="I317" s="20">
        <v>80</v>
      </c>
      <c r="J317" s="18"/>
      <c r="K317" s="18"/>
      <c r="L317" s="20">
        <v>0.25</v>
      </c>
      <c r="M317" s="21">
        <v>33.96</v>
      </c>
      <c r="N317" s="21">
        <v>33.96</v>
      </c>
      <c r="O317" s="17" t="s">
        <v>44</v>
      </c>
    </row>
    <row r="318" spans="1:15" ht="15" thickBot="1">
      <c r="A318" s="16" t="s">
        <v>380</v>
      </c>
      <c r="B318" s="17" t="s">
        <v>67</v>
      </c>
      <c r="C318" s="17" t="s">
        <v>42</v>
      </c>
      <c r="D318" s="17" t="s">
        <v>43</v>
      </c>
      <c r="E318" s="18"/>
      <c r="F318" s="19">
        <v>44231</v>
      </c>
      <c r="G318" s="19">
        <v>44260</v>
      </c>
      <c r="H318" s="20">
        <v>1</v>
      </c>
      <c r="I318" s="20">
        <v>80</v>
      </c>
      <c r="J318" s="18"/>
      <c r="K318" s="18"/>
      <c r="L318" s="20">
        <v>0.5</v>
      </c>
      <c r="M318" s="21">
        <v>36.89</v>
      </c>
      <c r="N318" s="21">
        <v>36.89</v>
      </c>
      <c r="O318" s="17" t="s">
        <v>63</v>
      </c>
    </row>
    <row r="319" spans="1:15" ht="15" thickBot="1">
      <c r="A319" s="16" t="s">
        <v>381</v>
      </c>
      <c r="B319" s="17" t="s">
        <v>78</v>
      </c>
      <c r="C319" s="17" t="s">
        <v>42</v>
      </c>
      <c r="D319" s="17" t="s">
        <v>43</v>
      </c>
      <c r="E319" s="18"/>
      <c r="F319" s="19">
        <v>44231</v>
      </c>
      <c r="G319" s="19">
        <v>44264</v>
      </c>
      <c r="H319" s="20">
        <v>1</v>
      </c>
      <c r="I319" s="20">
        <v>80</v>
      </c>
      <c r="J319" s="18"/>
      <c r="K319" s="18"/>
      <c r="L319" s="20">
        <v>0.5</v>
      </c>
      <c r="M319" s="21">
        <v>25.34</v>
      </c>
      <c r="N319" s="21">
        <v>25.34</v>
      </c>
      <c r="O319" s="17" t="s">
        <v>63</v>
      </c>
    </row>
    <row r="320" spans="1:15" ht="15" thickBot="1">
      <c r="A320" s="16" t="s">
        <v>382</v>
      </c>
      <c r="B320" s="17" t="s">
        <v>152</v>
      </c>
      <c r="C320" s="17" t="s">
        <v>211</v>
      </c>
      <c r="D320" s="17" t="s">
        <v>51</v>
      </c>
      <c r="E320" s="18"/>
      <c r="F320" s="19">
        <v>44231</v>
      </c>
      <c r="G320" s="19">
        <v>44270</v>
      </c>
      <c r="H320" s="20">
        <v>1</v>
      </c>
      <c r="I320" s="20">
        <v>80</v>
      </c>
      <c r="J320" s="18"/>
      <c r="K320" s="18"/>
      <c r="L320" s="20">
        <v>0.25</v>
      </c>
      <c r="M320" s="21">
        <v>30</v>
      </c>
      <c r="N320" s="21">
        <v>30</v>
      </c>
      <c r="O320" s="17" t="s">
        <v>44</v>
      </c>
    </row>
    <row r="321" spans="1:15" ht="15" thickBot="1">
      <c r="A321" s="16" t="s">
        <v>383</v>
      </c>
      <c r="B321" s="17" t="s">
        <v>78</v>
      </c>
      <c r="C321" s="17" t="s">
        <v>62</v>
      </c>
      <c r="D321" s="17" t="s">
        <v>43</v>
      </c>
      <c r="E321" s="17" t="s">
        <v>57</v>
      </c>
      <c r="F321" s="19">
        <v>44232</v>
      </c>
      <c r="G321" s="19">
        <v>44268</v>
      </c>
      <c r="H321" s="20">
        <v>1</v>
      </c>
      <c r="I321" s="20">
        <v>80</v>
      </c>
      <c r="J321" s="18"/>
      <c r="K321" s="18"/>
      <c r="L321" s="20">
        <v>0.5</v>
      </c>
      <c r="M321" s="21">
        <v>31.81</v>
      </c>
      <c r="N321" s="21">
        <v>31.81</v>
      </c>
      <c r="O321" s="17" t="s">
        <v>44</v>
      </c>
    </row>
    <row r="322" spans="1:15" ht="15" thickBot="1">
      <c r="A322" s="16" t="s">
        <v>384</v>
      </c>
      <c r="B322" s="17" t="s">
        <v>55</v>
      </c>
      <c r="C322" s="17" t="s">
        <v>42</v>
      </c>
      <c r="D322" s="17" t="s">
        <v>48</v>
      </c>
      <c r="E322" s="17" t="s">
        <v>57</v>
      </c>
      <c r="F322" s="19">
        <v>44232</v>
      </c>
      <c r="G322" s="19">
        <v>44377</v>
      </c>
      <c r="H322" s="20">
        <v>1</v>
      </c>
      <c r="I322" s="20">
        <v>80</v>
      </c>
      <c r="J322" s="18"/>
      <c r="K322" s="18"/>
      <c r="L322" s="20">
        <v>0.5</v>
      </c>
      <c r="M322" s="21">
        <v>61.17</v>
      </c>
      <c r="N322" s="21">
        <v>61.17</v>
      </c>
      <c r="O322" s="17" t="s">
        <v>52</v>
      </c>
    </row>
    <row r="323" spans="1:15" ht="15" thickBot="1">
      <c r="A323" s="16" t="s">
        <v>385</v>
      </c>
      <c r="B323" s="17" t="s">
        <v>67</v>
      </c>
      <c r="C323" s="17" t="s">
        <v>42</v>
      </c>
      <c r="D323" s="17" t="s">
        <v>43</v>
      </c>
      <c r="E323" s="18"/>
      <c r="F323" s="19">
        <v>44233</v>
      </c>
      <c r="G323" s="19">
        <v>44278</v>
      </c>
      <c r="H323" s="20">
        <v>1</v>
      </c>
      <c r="I323" s="20">
        <v>80</v>
      </c>
      <c r="J323" s="18"/>
      <c r="K323" s="18"/>
      <c r="L323" s="20">
        <v>0.5</v>
      </c>
      <c r="M323" s="21">
        <v>15.54</v>
      </c>
      <c r="N323" s="21">
        <v>15.54</v>
      </c>
      <c r="O323" s="17" t="s">
        <v>52</v>
      </c>
    </row>
    <row r="324" spans="1:15" ht="15" thickBot="1">
      <c r="A324" s="16" t="s">
        <v>386</v>
      </c>
      <c r="B324" s="17" t="s">
        <v>67</v>
      </c>
      <c r="C324" s="17" t="s">
        <v>42</v>
      </c>
      <c r="D324" s="17" t="s">
        <v>51</v>
      </c>
      <c r="E324" s="18"/>
      <c r="F324" s="19">
        <v>44233</v>
      </c>
      <c r="G324" s="19">
        <v>44286</v>
      </c>
      <c r="H324" s="20">
        <v>1</v>
      </c>
      <c r="I324" s="20">
        <v>80</v>
      </c>
      <c r="J324" s="18"/>
      <c r="K324" s="18"/>
      <c r="L324" s="20">
        <v>0.25</v>
      </c>
      <c r="M324" s="21">
        <v>72.349999999999994</v>
      </c>
      <c r="N324" s="21">
        <v>72.349999999999994</v>
      </c>
      <c r="O324" s="17" t="s">
        <v>44</v>
      </c>
    </row>
    <row r="325" spans="1:15" ht="15" thickBot="1">
      <c r="A325" s="16" t="s">
        <v>387</v>
      </c>
      <c r="B325" s="17" t="s">
        <v>41</v>
      </c>
      <c r="C325" s="17" t="s">
        <v>211</v>
      </c>
      <c r="D325" s="17" t="s">
        <v>51</v>
      </c>
      <c r="E325" s="17" t="s">
        <v>57</v>
      </c>
      <c r="F325" s="19">
        <v>44235</v>
      </c>
      <c r="G325" s="19">
        <v>44246</v>
      </c>
      <c r="H325" s="20">
        <v>1</v>
      </c>
      <c r="I325" s="20">
        <v>80</v>
      </c>
      <c r="J325" s="18"/>
      <c r="K325" s="18"/>
      <c r="L325" s="20">
        <v>0.25</v>
      </c>
      <c r="M325" s="21">
        <v>96.71</v>
      </c>
      <c r="N325" s="21">
        <v>96.71</v>
      </c>
      <c r="O325" s="17" t="s">
        <v>44</v>
      </c>
    </row>
    <row r="326" spans="1:15" ht="15" thickBot="1">
      <c r="A326" s="16" t="s">
        <v>388</v>
      </c>
      <c r="B326" s="17" t="s">
        <v>55</v>
      </c>
      <c r="C326" s="17" t="s">
        <v>56</v>
      </c>
      <c r="D326" s="17" t="s">
        <v>48</v>
      </c>
      <c r="E326" s="18"/>
      <c r="F326" s="19">
        <v>44235</v>
      </c>
      <c r="G326" s="19">
        <v>44243</v>
      </c>
      <c r="H326" s="20">
        <v>1</v>
      </c>
      <c r="I326" s="20">
        <v>80</v>
      </c>
      <c r="J326" s="18"/>
      <c r="K326" s="18"/>
      <c r="L326" s="20">
        <v>0.5</v>
      </c>
      <c r="M326" s="21">
        <v>207.9</v>
      </c>
      <c r="N326" s="21">
        <v>207.9</v>
      </c>
      <c r="O326" s="17" t="s">
        <v>63</v>
      </c>
    </row>
    <row r="327" spans="1:15" ht="15" thickBot="1">
      <c r="A327" s="16" t="s">
        <v>389</v>
      </c>
      <c r="B327" s="17" t="s">
        <v>46</v>
      </c>
      <c r="C327" s="17" t="s">
        <v>47</v>
      </c>
      <c r="D327" s="17" t="s">
        <v>178</v>
      </c>
      <c r="E327" s="18"/>
      <c r="F327" s="19">
        <v>44235</v>
      </c>
      <c r="G327" s="19">
        <v>44245</v>
      </c>
      <c r="H327" s="20">
        <v>3</v>
      </c>
      <c r="I327" s="20">
        <v>195</v>
      </c>
      <c r="J327" s="18"/>
      <c r="K327" s="18"/>
      <c r="L327" s="20">
        <v>3.5</v>
      </c>
      <c r="M327" s="21">
        <v>821.87</v>
      </c>
      <c r="N327" s="21">
        <v>821.87</v>
      </c>
      <c r="O327" s="17" t="s">
        <v>44</v>
      </c>
    </row>
    <row r="328" spans="1:15" ht="15" thickBot="1">
      <c r="A328" s="16" t="s">
        <v>390</v>
      </c>
      <c r="B328" s="17" t="s">
        <v>41</v>
      </c>
      <c r="C328" s="17" t="s">
        <v>211</v>
      </c>
      <c r="D328" s="17" t="s">
        <v>65</v>
      </c>
      <c r="E328" s="18"/>
      <c r="F328" s="19">
        <v>44235</v>
      </c>
      <c r="G328" s="19">
        <v>44249</v>
      </c>
      <c r="H328" s="20">
        <v>2</v>
      </c>
      <c r="I328" s="20">
        <v>140</v>
      </c>
      <c r="J328" s="18"/>
      <c r="K328" s="18"/>
      <c r="L328" s="20">
        <v>1</v>
      </c>
      <c r="M328" s="21">
        <v>118.56</v>
      </c>
      <c r="N328" s="21">
        <v>118.56</v>
      </c>
      <c r="O328" s="17" t="s">
        <v>44</v>
      </c>
    </row>
    <row r="329" spans="1:15" ht="15" thickBot="1">
      <c r="A329" s="16" t="s">
        <v>391</v>
      </c>
      <c r="B329" s="17" t="s">
        <v>55</v>
      </c>
      <c r="C329" s="17" t="s">
        <v>56</v>
      </c>
      <c r="D329" s="17" t="s">
        <v>43</v>
      </c>
      <c r="E329" s="17" t="s">
        <v>57</v>
      </c>
      <c r="F329" s="19">
        <v>44236</v>
      </c>
      <c r="G329" s="19">
        <v>44237</v>
      </c>
      <c r="H329" s="20">
        <v>1</v>
      </c>
      <c r="I329" s="20">
        <v>80</v>
      </c>
      <c r="J329" s="18"/>
      <c r="K329" s="18"/>
      <c r="L329" s="20">
        <v>0.25</v>
      </c>
      <c r="M329" s="21">
        <v>54.46</v>
      </c>
      <c r="N329" s="21">
        <v>54.46</v>
      </c>
      <c r="O329" s="17" t="s">
        <v>52</v>
      </c>
    </row>
    <row r="330" spans="1:15" ht="15" thickBot="1">
      <c r="A330" s="16" t="s">
        <v>392</v>
      </c>
      <c r="B330" s="17" t="s">
        <v>41</v>
      </c>
      <c r="C330" s="17" t="s">
        <v>211</v>
      </c>
      <c r="D330" s="17" t="s">
        <v>43</v>
      </c>
      <c r="E330" s="18"/>
      <c r="F330" s="19">
        <v>44236</v>
      </c>
      <c r="G330" s="19">
        <v>44249</v>
      </c>
      <c r="H330" s="20">
        <v>2</v>
      </c>
      <c r="I330" s="20">
        <v>140</v>
      </c>
      <c r="J330" s="18"/>
      <c r="K330" s="18"/>
      <c r="L330" s="20">
        <v>0.25</v>
      </c>
      <c r="M330" s="21">
        <v>83.44</v>
      </c>
      <c r="N330" s="21">
        <v>83.44</v>
      </c>
      <c r="O330" s="17" t="s">
        <v>44</v>
      </c>
    </row>
    <row r="331" spans="1:15" ht="15" thickBot="1">
      <c r="A331" s="16" t="s">
        <v>393</v>
      </c>
      <c r="B331" s="17" t="s">
        <v>41</v>
      </c>
      <c r="C331" s="17" t="s">
        <v>211</v>
      </c>
      <c r="D331" s="17" t="s">
        <v>43</v>
      </c>
      <c r="E331" s="18"/>
      <c r="F331" s="19">
        <v>44236</v>
      </c>
      <c r="G331" s="19">
        <v>44251</v>
      </c>
      <c r="H331" s="20">
        <v>2</v>
      </c>
      <c r="I331" s="20">
        <v>140</v>
      </c>
      <c r="J331" s="18"/>
      <c r="K331" s="18"/>
      <c r="L331" s="20">
        <v>0.75</v>
      </c>
      <c r="M331" s="21">
        <v>36</v>
      </c>
      <c r="N331" s="21">
        <v>36</v>
      </c>
      <c r="O331" s="17" t="s">
        <v>44</v>
      </c>
    </row>
    <row r="332" spans="1:15" ht="15" thickBot="1">
      <c r="A332" s="16" t="s">
        <v>394</v>
      </c>
      <c r="B332" s="17" t="s">
        <v>46</v>
      </c>
      <c r="C332" s="17" t="s">
        <v>47</v>
      </c>
      <c r="D332" s="17" t="s">
        <v>48</v>
      </c>
      <c r="E332" s="18"/>
      <c r="F332" s="19">
        <v>44236</v>
      </c>
      <c r="G332" s="19">
        <v>44299</v>
      </c>
      <c r="H332" s="20">
        <v>1</v>
      </c>
      <c r="I332" s="20">
        <v>80</v>
      </c>
      <c r="J332" s="18"/>
      <c r="K332" s="18"/>
      <c r="L332" s="20">
        <v>0.5</v>
      </c>
      <c r="M332" s="21">
        <v>53.43</v>
      </c>
      <c r="N332" s="21">
        <v>53.43</v>
      </c>
      <c r="O332" s="17" t="s">
        <v>44</v>
      </c>
    </row>
    <row r="333" spans="1:15" ht="15" thickBot="1">
      <c r="A333" s="16" t="s">
        <v>395</v>
      </c>
      <c r="B333" s="17" t="s">
        <v>41</v>
      </c>
      <c r="C333" s="17" t="s">
        <v>211</v>
      </c>
      <c r="D333" s="17" t="s">
        <v>43</v>
      </c>
      <c r="E333" s="18"/>
      <c r="F333" s="19">
        <v>44237</v>
      </c>
      <c r="G333" s="19">
        <v>44244</v>
      </c>
      <c r="H333" s="20">
        <v>1</v>
      </c>
      <c r="I333" s="20">
        <v>80</v>
      </c>
      <c r="J333" s="18"/>
      <c r="K333" s="18"/>
      <c r="L333" s="20">
        <v>0.5</v>
      </c>
      <c r="M333" s="21">
        <v>76.790000000000006</v>
      </c>
      <c r="N333" s="21">
        <v>76.790000000000006</v>
      </c>
      <c r="O333" s="17" t="s">
        <v>44</v>
      </c>
    </row>
    <row r="334" spans="1:15" ht="15" thickBot="1">
      <c r="A334" s="16" t="s">
        <v>396</v>
      </c>
      <c r="B334" s="17" t="s">
        <v>78</v>
      </c>
      <c r="C334" s="17" t="s">
        <v>62</v>
      </c>
      <c r="D334" s="17" t="s">
        <v>43</v>
      </c>
      <c r="E334" s="18"/>
      <c r="F334" s="19">
        <v>44237</v>
      </c>
      <c r="G334" s="19">
        <v>44249</v>
      </c>
      <c r="H334" s="20">
        <v>1</v>
      </c>
      <c r="I334" s="20">
        <v>80</v>
      </c>
      <c r="J334" s="20" t="s">
        <v>57</v>
      </c>
      <c r="K334" s="20" t="s">
        <v>57</v>
      </c>
      <c r="L334" s="20">
        <v>0.25</v>
      </c>
      <c r="M334" s="21">
        <v>78</v>
      </c>
      <c r="N334" s="21">
        <v>0</v>
      </c>
      <c r="O334" s="17" t="s">
        <v>397</v>
      </c>
    </row>
    <row r="335" spans="1:15" ht="15" thickBot="1">
      <c r="A335" s="16" t="s">
        <v>398</v>
      </c>
      <c r="B335" s="17" t="s">
        <v>55</v>
      </c>
      <c r="C335" s="17" t="s">
        <v>62</v>
      </c>
      <c r="D335" s="17" t="s">
        <v>48</v>
      </c>
      <c r="E335" s="18"/>
      <c r="F335" s="19">
        <v>44237</v>
      </c>
      <c r="G335" s="19">
        <v>44252</v>
      </c>
      <c r="H335" s="20">
        <v>2</v>
      </c>
      <c r="I335" s="20">
        <v>140</v>
      </c>
      <c r="J335" s="18"/>
      <c r="K335" s="18"/>
      <c r="L335" s="20">
        <v>2.75</v>
      </c>
      <c r="M335" s="21">
        <v>666.44</v>
      </c>
      <c r="N335" s="21">
        <v>666.44</v>
      </c>
      <c r="O335" s="17" t="s">
        <v>63</v>
      </c>
    </row>
    <row r="336" spans="1:15" ht="15" thickBot="1">
      <c r="A336" s="16" t="s">
        <v>399</v>
      </c>
      <c r="B336" s="17" t="s">
        <v>55</v>
      </c>
      <c r="C336" s="17" t="s">
        <v>62</v>
      </c>
      <c r="D336" s="17" t="s">
        <v>51</v>
      </c>
      <c r="E336" s="17" t="s">
        <v>57</v>
      </c>
      <c r="F336" s="19">
        <v>44238</v>
      </c>
      <c r="G336" s="19">
        <v>44254</v>
      </c>
      <c r="H336" s="20">
        <v>1</v>
      </c>
      <c r="I336" s="20">
        <v>80</v>
      </c>
      <c r="J336" s="18"/>
      <c r="K336" s="18"/>
      <c r="L336" s="20">
        <v>0.25</v>
      </c>
      <c r="M336" s="21">
        <v>19.2</v>
      </c>
      <c r="N336" s="21">
        <v>19.2</v>
      </c>
      <c r="O336" s="17" t="s">
        <v>63</v>
      </c>
    </row>
    <row r="337" spans="1:15" ht="15" thickBot="1">
      <c r="A337" s="16" t="s">
        <v>400</v>
      </c>
      <c r="B337" s="17" t="s">
        <v>46</v>
      </c>
      <c r="C337" s="17" t="s">
        <v>47</v>
      </c>
      <c r="D337" s="17" t="s">
        <v>43</v>
      </c>
      <c r="E337" s="18"/>
      <c r="F337" s="19">
        <v>44238</v>
      </c>
      <c r="G337" s="19">
        <v>44266</v>
      </c>
      <c r="H337" s="20">
        <v>1</v>
      </c>
      <c r="I337" s="20">
        <v>80</v>
      </c>
      <c r="J337" s="18"/>
      <c r="K337" s="18"/>
      <c r="L337" s="20">
        <v>0.75</v>
      </c>
      <c r="M337" s="21">
        <v>414.54</v>
      </c>
      <c r="N337" s="21">
        <v>414.54</v>
      </c>
      <c r="O337" s="17" t="s">
        <v>52</v>
      </c>
    </row>
    <row r="338" spans="1:15" ht="15" thickBot="1">
      <c r="A338" s="16" t="s">
        <v>401</v>
      </c>
      <c r="B338" s="17" t="s">
        <v>78</v>
      </c>
      <c r="C338" s="17" t="s">
        <v>42</v>
      </c>
      <c r="D338" s="17" t="s">
        <v>65</v>
      </c>
      <c r="E338" s="18"/>
      <c r="F338" s="19">
        <v>44240</v>
      </c>
      <c r="G338" s="19">
        <v>44294</v>
      </c>
      <c r="H338" s="20">
        <v>1</v>
      </c>
      <c r="I338" s="20">
        <v>80</v>
      </c>
      <c r="J338" s="18"/>
      <c r="K338" s="18"/>
      <c r="L338" s="20">
        <v>1</v>
      </c>
      <c r="M338" s="21">
        <v>19.2</v>
      </c>
      <c r="N338" s="21">
        <v>19.2</v>
      </c>
      <c r="O338" s="17" t="s">
        <v>44</v>
      </c>
    </row>
    <row r="339" spans="1:15" ht="15" thickBot="1">
      <c r="A339" s="16" t="s">
        <v>402</v>
      </c>
      <c r="B339" s="17" t="s">
        <v>41</v>
      </c>
      <c r="C339" s="17" t="s">
        <v>211</v>
      </c>
      <c r="D339" s="17" t="s">
        <v>178</v>
      </c>
      <c r="E339" s="18"/>
      <c r="F339" s="19">
        <v>44242</v>
      </c>
      <c r="G339" s="19">
        <v>44245</v>
      </c>
      <c r="H339" s="20">
        <v>2</v>
      </c>
      <c r="I339" s="20">
        <v>140</v>
      </c>
      <c r="J339" s="18"/>
      <c r="K339" s="18"/>
      <c r="L339" s="20">
        <v>1</v>
      </c>
      <c r="M339" s="21">
        <v>157.86000000000001</v>
      </c>
      <c r="N339" s="21">
        <v>157.86000000000001</v>
      </c>
      <c r="O339" s="17" t="s">
        <v>44</v>
      </c>
    </row>
    <row r="340" spans="1:15" ht="15" thickBot="1">
      <c r="A340" s="16" t="s">
        <v>403</v>
      </c>
      <c r="B340" s="17" t="s">
        <v>41</v>
      </c>
      <c r="C340" s="17" t="s">
        <v>211</v>
      </c>
      <c r="D340" s="17" t="s">
        <v>43</v>
      </c>
      <c r="E340" s="18"/>
      <c r="F340" s="19">
        <v>44242</v>
      </c>
      <c r="G340" s="19">
        <v>44251</v>
      </c>
      <c r="H340" s="20">
        <v>2</v>
      </c>
      <c r="I340" s="20">
        <v>140</v>
      </c>
      <c r="J340" s="18"/>
      <c r="K340" s="18"/>
      <c r="L340" s="20">
        <v>0.25</v>
      </c>
      <c r="M340" s="21">
        <v>160.38999999999999</v>
      </c>
      <c r="N340" s="21">
        <v>160.38999999999999</v>
      </c>
      <c r="O340" s="17" t="s">
        <v>44</v>
      </c>
    </row>
    <row r="341" spans="1:15" ht="15" thickBot="1">
      <c r="A341" s="16" t="s">
        <v>404</v>
      </c>
      <c r="B341" s="17" t="s">
        <v>41</v>
      </c>
      <c r="C341" s="17" t="s">
        <v>211</v>
      </c>
      <c r="D341" s="17" t="s">
        <v>43</v>
      </c>
      <c r="E341" s="18"/>
      <c r="F341" s="19">
        <v>44242</v>
      </c>
      <c r="G341" s="19">
        <v>44252</v>
      </c>
      <c r="H341" s="20">
        <v>2</v>
      </c>
      <c r="I341" s="20">
        <v>140</v>
      </c>
      <c r="J341" s="18"/>
      <c r="K341" s="18"/>
      <c r="L341" s="20">
        <v>0.25</v>
      </c>
      <c r="M341" s="21">
        <v>46.85</v>
      </c>
      <c r="N341" s="21">
        <v>46.85</v>
      </c>
      <c r="O341" s="17" t="s">
        <v>44</v>
      </c>
    </row>
    <row r="342" spans="1:15" ht="15" thickBot="1">
      <c r="A342" s="16" t="s">
        <v>405</v>
      </c>
      <c r="B342" s="17" t="s">
        <v>90</v>
      </c>
      <c r="C342" s="17" t="s">
        <v>56</v>
      </c>
      <c r="D342" s="17" t="s">
        <v>48</v>
      </c>
      <c r="E342" s="17" t="s">
        <v>57</v>
      </c>
      <c r="F342" s="19">
        <v>44242</v>
      </c>
      <c r="G342" s="19">
        <v>44256</v>
      </c>
      <c r="H342" s="20">
        <v>2</v>
      </c>
      <c r="I342" s="20">
        <v>140</v>
      </c>
      <c r="J342" s="18"/>
      <c r="K342" s="18"/>
      <c r="L342" s="20">
        <v>1.25</v>
      </c>
      <c r="M342" s="21">
        <v>952.06</v>
      </c>
      <c r="N342" s="21">
        <v>952.06</v>
      </c>
      <c r="O342" s="17" t="s">
        <v>63</v>
      </c>
    </row>
    <row r="343" spans="1:15" ht="15" thickBot="1">
      <c r="A343" s="16" t="s">
        <v>406</v>
      </c>
      <c r="B343" s="17" t="s">
        <v>67</v>
      </c>
      <c r="C343" s="17" t="s">
        <v>42</v>
      </c>
      <c r="D343" s="17" t="s">
        <v>51</v>
      </c>
      <c r="E343" s="18"/>
      <c r="F343" s="19">
        <v>44243</v>
      </c>
      <c r="G343" s="19">
        <v>44258</v>
      </c>
      <c r="H343" s="20">
        <v>1</v>
      </c>
      <c r="I343" s="20">
        <v>80</v>
      </c>
      <c r="J343" s="18"/>
      <c r="K343" s="18"/>
      <c r="L343" s="20">
        <v>0.25</v>
      </c>
      <c r="M343" s="21">
        <v>17.420000000000002</v>
      </c>
      <c r="N343" s="21">
        <v>17.420000000000002</v>
      </c>
      <c r="O343" s="17" t="s">
        <v>44</v>
      </c>
    </row>
    <row r="344" spans="1:15" ht="15" thickBot="1">
      <c r="A344" s="16" t="s">
        <v>407</v>
      </c>
      <c r="B344" s="17" t="s">
        <v>55</v>
      </c>
      <c r="C344" s="17" t="s">
        <v>56</v>
      </c>
      <c r="D344" s="17" t="s">
        <v>48</v>
      </c>
      <c r="E344" s="18"/>
      <c r="F344" s="19">
        <v>44243</v>
      </c>
      <c r="G344" s="19">
        <v>44263</v>
      </c>
      <c r="H344" s="20">
        <v>2</v>
      </c>
      <c r="I344" s="20">
        <v>140</v>
      </c>
      <c r="J344" s="18"/>
      <c r="K344" s="18"/>
      <c r="L344" s="20">
        <v>0.5</v>
      </c>
      <c r="M344" s="21">
        <v>202</v>
      </c>
      <c r="N344" s="21">
        <v>202</v>
      </c>
      <c r="O344" s="17" t="s">
        <v>63</v>
      </c>
    </row>
    <row r="345" spans="1:15" ht="15" thickBot="1">
      <c r="A345" s="16" t="s">
        <v>408</v>
      </c>
      <c r="B345" s="17" t="s">
        <v>78</v>
      </c>
      <c r="C345" s="17" t="s">
        <v>62</v>
      </c>
      <c r="D345" s="17" t="s">
        <v>43</v>
      </c>
      <c r="E345" s="18"/>
      <c r="F345" s="19">
        <v>44244</v>
      </c>
      <c r="G345" s="19">
        <v>44249</v>
      </c>
      <c r="H345" s="20">
        <v>1</v>
      </c>
      <c r="I345" s="20">
        <v>80</v>
      </c>
      <c r="J345" s="18"/>
      <c r="K345" s="18"/>
      <c r="L345" s="20">
        <v>0.75</v>
      </c>
      <c r="M345" s="21">
        <v>137.13</v>
      </c>
      <c r="N345" s="21">
        <v>137.13</v>
      </c>
      <c r="O345" s="17" t="s">
        <v>44</v>
      </c>
    </row>
    <row r="346" spans="1:15" ht="15" thickBot="1">
      <c r="A346" s="16" t="s">
        <v>409</v>
      </c>
      <c r="B346" s="17" t="s">
        <v>67</v>
      </c>
      <c r="C346" s="17" t="s">
        <v>42</v>
      </c>
      <c r="D346" s="17" t="s">
        <v>43</v>
      </c>
      <c r="E346" s="18"/>
      <c r="F346" s="19">
        <v>44244</v>
      </c>
      <c r="G346" s="19">
        <v>44256</v>
      </c>
      <c r="H346" s="20">
        <v>1</v>
      </c>
      <c r="I346" s="20">
        <v>80</v>
      </c>
      <c r="J346" s="18"/>
      <c r="K346" s="18"/>
      <c r="L346" s="20">
        <v>0.5</v>
      </c>
      <c r="M346" s="21">
        <v>180</v>
      </c>
      <c r="N346" s="21">
        <v>180</v>
      </c>
      <c r="O346" s="17" t="s">
        <v>63</v>
      </c>
    </row>
    <row r="347" spans="1:15" ht="15" thickBot="1">
      <c r="A347" s="16" t="s">
        <v>410</v>
      </c>
      <c r="B347" s="17" t="s">
        <v>50</v>
      </c>
      <c r="C347" s="17" t="s">
        <v>42</v>
      </c>
      <c r="D347" s="17" t="s">
        <v>43</v>
      </c>
      <c r="E347" s="18"/>
      <c r="F347" s="19">
        <v>44244</v>
      </c>
      <c r="G347" s="19">
        <v>44256</v>
      </c>
      <c r="H347" s="20">
        <v>1</v>
      </c>
      <c r="I347" s="20">
        <v>80</v>
      </c>
      <c r="J347" s="18"/>
      <c r="K347" s="18"/>
      <c r="L347" s="20">
        <v>0.25</v>
      </c>
      <c r="M347" s="21">
        <v>255.34</v>
      </c>
      <c r="N347" s="21">
        <v>255.34</v>
      </c>
      <c r="O347" s="17" t="s">
        <v>63</v>
      </c>
    </row>
    <row r="348" spans="1:15" ht="15" thickBot="1">
      <c r="A348" s="16" t="s">
        <v>411</v>
      </c>
      <c r="B348" s="17" t="s">
        <v>55</v>
      </c>
      <c r="C348" s="17" t="s">
        <v>42</v>
      </c>
      <c r="D348" s="17" t="s">
        <v>51</v>
      </c>
      <c r="E348" s="18"/>
      <c r="F348" s="19">
        <v>44244</v>
      </c>
      <c r="G348" s="19">
        <v>44257</v>
      </c>
      <c r="H348" s="20">
        <v>1</v>
      </c>
      <c r="I348" s="20">
        <v>80</v>
      </c>
      <c r="J348" s="18"/>
      <c r="K348" s="18"/>
      <c r="L348" s="20">
        <v>0.25</v>
      </c>
      <c r="M348" s="21">
        <v>48.37</v>
      </c>
      <c r="N348" s="21">
        <v>48.37</v>
      </c>
      <c r="O348" s="17" t="s">
        <v>52</v>
      </c>
    </row>
    <row r="349" spans="1:15" ht="15" thickBot="1">
      <c r="A349" s="16" t="s">
        <v>412</v>
      </c>
      <c r="B349" s="17" t="s">
        <v>41</v>
      </c>
      <c r="C349" s="17" t="s">
        <v>211</v>
      </c>
      <c r="D349" s="17" t="s">
        <v>51</v>
      </c>
      <c r="E349" s="18"/>
      <c r="F349" s="19">
        <v>44244</v>
      </c>
      <c r="G349" s="19">
        <v>44263</v>
      </c>
      <c r="H349" s="20">
        <v>1</v>
      </c>
      <c r="I349" s="20">
        <v>80</v>
      </c>
      <c r="J349" s="18"/>
      <c r="K349" s="18"/>
      <c r="L349" s="20">
        <v>0.25</v>
      </c>
      <c r="M349" s="21">
        <v>40.200000000000003</v>
      </c>
      <c r="N349" s="21">
        <v>40.200000000000003</v>
      </c>
      <c r="O349" s="17" t="s">
        <v>44</v>
      </c>
    </row>
    <row r="350" spans="1:15" ht="15" thickBot="1">
      <c r="A350" s="16" t="s">
        <v>413</v>
      </c>
      <c r="B350" s="17" t="s">
        <v>50</v>
      </c>
      <c r="C350" s="17" t="s">
        <v>56</v>
      </c>
      <c r="D350" s="17" t="s">
        <v>51</v>
      </c>
      <c r="E350" s="18"/>
      <c r="F350" s="19">
        <v>44245</v>
      </c>
      <c r="G350" s="19">
        <v>44261</v>
      </c>
      <c r="H350" s="20">
        <v>1</v>
      </c>
      <c r="I350" s="20">
        <v>80</v>
      </c>
      <c r="J350" s="18"/>
      <c r="K350" s="18"/>
      <c r="L350" s="20">
        <v>0.25</v>
      </c>
      <c r="M350" s="21">
        <v>61.5</v>
      </c>
      <c r="N350" s="21">
        <v>61.5</v>
      </c>
      <c r="O350" s="17" t="s">
        <v>44</v>
      </c>
    </row>
    <row r="351" spans="1:15" ht="15" thickBot="1">
      <c r="A351" s="16" t="s">
        <v>414</v>
      </c>
      <c r="B351" s="17" t="s">
        <v>55</v>
      </c>
      <c r="C351" s="17" t="s">
        <v>42</v>
      </c>
      <c r="D351" s="17" t="s">
        <v>48</v>
      </c>
      <c r="E351" s="18"/>
      <c r="F351" s="19">
        <v>44245</v>
      </c>
      <c r="G351" s="19">
        <v>44257</v>
      </c>
      <c r="H351" s="20">
        <v>1</v>
      </c>
      <c r="I351" s="20">
        <v>80</v>
      </c>
      <c r="J351" s="18"/>
      <c r="K351" s="18"/>
      <c r="L351" s="20">
        <v>0.5</v>
      </c>
      <c r="M351" s="21">
        <v>42.66</v>
      </c>
      <c r="N351" s="21">
        <v>42.66</v>
      </c>
      <c r="O351" s="17" t="s">
        <v>44</v>
      </c>
    </row>
    <row r="352" spans="1:15" ht="15" thickBot="1">
      <c r="A352" s="16" t="s">
        <v>415</v>
      </c>
      <c r="B352" s="17" t="s">
        <v>41</v>
      </c>
      <c r="C352" s="17" t="s">
        <v>211</v>
      </c>
      <c r="D352" s="17" t="s">
        <v>48</v>
      </c>
      <c r="E352" s="18"/>
      <c r="F352" s="19">
        <v>44245</v>
      </c>
      <c r="G352" s="19">
        <v>44265</v>
      </c>
      <c r="H352" s="20">
        <v>1</v>
      </c>
      <c r="I352" s="20">
        <v>80</v>
      </c>
      <c r="J352" s="18"/>
      <c r="K352" s="18"/>
      <c r="L352" s="20">
        <v>0.5</v>
      </c>
      <c r="M352" s="21">
        <v>16.420000000000002</v>
      </c>
      <c r="N352" s="21">
        <v>16.420000000000002</v>
      </c>
      <c r="O352" s="17" t="s">
        <v>416</v>
      </c>
    </row>
    <row r="353" spans="1:15" ht="15" thickBot="1">
      <c r="A353" s="16" t="s">
        <v>417</v>
      </c>
      <c r="B353" s="17" t="s">
        <v>78</v>
      </c>
      <c r="C353" s="17" t="s">
        <v>62</v>
      </c>
      <c r="D353" s="17" t="s">
        <v>43</v>
      </c>
      <c r="E353" s="18"/>
      <c r="F353" s="19">
        <v>44246</v>
      </c>
      <c r="G353" s="19">
        <v>44264</v>
      </c>
      <c r="H353" s="20">
        <v>2</v>
      </c>
      <c r="I353" s="20">
        <v>140</v>
      </c>
      <c r="J353" s="18"/>
      <c r="K353" s="18"/>
      <c r="L353" s="20">
        <v>0.5</v>
      </c>
      <c r="M353" s="21">
        <v>31.81</v>
      </c>
      <c r="N353" s="21">
        <v>31.81</v>
      </c>
      <c r="O353" s="17" t="s">
        <v>44</v>
      </c>
    </row>
    <row r="354" spans="1:15" ht="15" thickBot="1">
      <c r="A354" s="16" t="s">
        <v>418</v>
      </c>
      <c r="B354" s="17" t="s">
        <v>41</v>
      </c>
      <c r="C354" s="17" t="s">
        <v>211</v>
      </c>
      <c r="D354" s="17" t="s">
        <v>43</v>
      </c>
      <c r="E354" s="18"/>
      <c r="F354" s="19">
        <v>44249</v>
      </c>
      <c r="G354" s="19">
        <v>44284</v>
      </c>
      <c r="H354" s="20">
        <v>2</v>
      </c>
      <c r="I354" s="20">
        <v>140</v>
      </c>
      <c r="J354" s="18"/>
      <c r="K354" s="18"/>
      <c r="L354" s="20">
        <v>0.5</v>
      </c>
      <c r="M354" s="21">
        <v>239.97</v>
      </c>
      <c r="N354" s="21">
        <v>239.97</v>
      </c>
      <c r="O354" s="17" t="s">
        <v>44</v>
      </c>
    </row>
    <row r="355" spans="1:15" ht="15" thickBot="1">
      <c r="A355" s="16" t="s">
        <v>419</v>
      </c>
      <c r="B355" s="17" t="s">
        <v>50</v>
      </c>
      <c r="C355" s="17" t="s">
        <v>62</v>
      </c>
      <c r="D355" s="17" t="s">
        <v>65</v>
      </c>
      <c r="E355" s="18"/>
      <c r="F355" s="19">
        <v>44250</v>
      </c>
      <c r="G355" s="19">
        <v>44257</v>
      </c>
      <c r="H355" s="20">
        <v>1</v>
      </c>
      <c r="I355" s="20">
        <v>80</v>
      </c>
      <c r="J355" s="18"/>
      <c r="K355" s="18"/>
      <c r="L355" s="20">
        <v>1</v>
      </c>
      <c r="M355" s="21">
        <v>90</v>
      </c>
      <c r="N355" s="21">
        <v>90</v>
      </c>
      <c r="O355" s="17" t="s">
        <v>63</v>
      </c>
    </row>
    <row r="356" spans="1:15" ht="15" thickBot="1">
      <c r="A356" s="16" t="s">
        <v>420</v>
      </c>
      <c r="B356" s="17" t="s">
        <v>46</v>
      </c>
      <c r="C356" s="17" t="s">
        <v>47</v>
      </c>
      <c r="D356" s="17" t="s">
        <v>51</v>
      </c>
      <c r="E356" s="18"/>
      <c r="F356" s="19">
        <v>44250</v>
      </c>
      <c r="G356" s="19">
        <v>44271</v>
      </c>
      <c r="H356" s="20">
        <v>1</v>
      </c>
      <c r="I356" s="20">
        <v>80</v>
      </c>
      <c r="J356" s="18"/>
      <c r="K356" s="18"/>
      <c r="L356" s="20">
        <v>0.25</v>
      </c>
      <c r="M356" s="21">
        <v>16.25</v>
      </c>
      <c r="N356" s="21">
        <v>16.25</v>
      </c>
      <c r="O356" s="17" t="s">
        <v>44</v>
      </c>
    </row>
    <row r="357" spans="1:15" ht="15" thickBot="1">
      <c r="A357" s="16" t="s">
        <v>421</v>
      </c>
      <c r="B357" s="17" t="s">
        <v>50</v>
      </c>
      <c r="C357" s="17" t="s">
        <v>56</v>
      </c>
      <c r="D357" s="17" t="s">
        <v>43</v>
      </c>
      <c r="E357" s="18"/>
      <c r="F357" s="19">
        <v>44250</v>
      </c>
      <c r="G357" s="19">
        <v>44287</v>
      </c>
      <c r="H357" s="20">
        <v>2</v>
      </c>
      <c r="I357" s="20">
        <v>140</v>
      </c>
      <c r="J357" s="18"/>
      <c r="K357" s="18"/>
      <c r="L357" s="20">
        <v>0.25</v>
      </c>
      <c r="M357" s="21">
        <v>269.39999999999998</v>
      </c>
      <c r="N357" s="21">
        <v>269.39999999999998</v>
      </c>
      <c r="O357" s="17" t="s">
        <v>63</v>
      </c>
    </row>
    <row r="358" spans="1:15" ht="15" thickBot="1">
      <c r="A358" s="16" t="s">
        <v>422</v>
      </c>
      <c r="B358" s="17" t="s">
        <v>46</v>
      </c>
      <c r="C358" s="17" t="s">
        <v>47</v>
      </c>
      <c r="D358" s="17" t="s">
        <v>51</v>
      </c>
      <c r="E358" s="18"/>
      <c r="F358" s="19">
        <v>44251</v>
      </c>
      <c r="G358" s="19">
        <v>44270</v>
      </c>
      <c r="H358" s="20">
        <v>1</v>
      </c>
      <c r="I358" s="20">
        <v>80</v>
      </c>
      <c r="J358" s="18"/>
      <c r="K358" s="18"/>
      <c r="L358" s="20">
        <v>0.25</v>
      </c>
      <c r="M358" s="21">
        <v>33.5</v>
      </c>
      <c r="N358" s="21">
        <v>33.5</v>
      </c>
      <c r="O358" s="17" t="s">
        <v>44</v>
      </c>
    </row>
    <row r="359" spans="1:15" ht="15" thickBot="1">
      <c r="A359" s="16" t="s">
        <v>423</v>
      </c>
      <c r="B359" s="17" t="s">
        <v>50</v>
      </c>
      <c r="C359" s="17" t="s">
        <v>62</v>
      </c>
      <c r="D359" s="17" t="s">
        <v>43</v>
      </c>
      <c r="E359" s="18"/>
      <c r="F359" s="19">
        <v>44252</v>
      </c>
      <c r="G359" s="19">
        <v>44263</v>
      </c>
      <c r="H359" s="20">
        <v>1</v>
      </c>
      <c r="I359" s="20">
        <v>80</v>
      </c>
      <c r="J359" s="18"/>
      <c r="K359" s="18"/>
      <c r="L359" s="20">
        <v>0.25</v>
      </c>
      <c r="M359" s="21">
        <v>305.45999999999998</v>
      </c>
      <c r="N359" s="21">
        <v>305.45999999999998</v>
      </c>
      <c r="O359" s="17" t="s">
        <v>44</v>
      </c>
    </row>
    <row r="360" spans="1:15" ht="15" thickBot="1">
      <c r="A360" s="16" t="s">
        <v>424</v>
      </c>
      <c r="B360" s="17" t="s">
        <v>46</v>
      </c>
      <c r="C360" s="17" t="s">
        <v>47</v>
      </c>
      <c r="D360" s="17" t="s">
        <v>48</v>
      </c>
      <c r="E360" s="18"/>
      <c r="F360" s="19">
        <v>44252</v>
      </c>
      <c r="G360" s="19">
        <v>44270</v>
      </c>
      <c r="H360" s="20">
        <v>1</v>
      </c>
      <c r="I360" s="20">
        <v>80</v>
      </c>
      <c r="J360" s="18"/>
      <c r="K360" s="18"/>
      <c r="L360" s="20">
        <v>0.75</v>
      </c>
      <c r="M360" s="21">
        <v>50.67</v>
      </c>
      <c r="N360" s="21">
        <v>50.67</v>
      </c>
      <c r="O360" s="17" t="s">
        <v>52</v>
      </c>
    </row>
    <row r="361" spans="1:15" ht="15" thickBot="1">
      <c r="A361" s="16" t="s">
        <v>425</v>
      </c>
      <c r="B361" s="17" t="s">
        <v>46</v>
      </c>
      <c r="C361" s="17" t="s">
        <v>47</v>
      </c>
      <c r="D361" s="17" t="s">
        <v>48</v>
      </c>
      <c r="E361" s="18"/>
      <c r="F361" s="19">
        <v>44252</v>
      </c>
      <c r="G361" s="19">
        <v>44271</v>
      </c>
      <c r="H361" s="20">
        <v>1</v>
      </c>
      <c r="I361" s="20">
        <v>80</v>
      </c>
      <c r="J361" s="18"/>
      <c r="K361" s="18"/>
      <c r="L361" s="20">
        <v>0.5</v>
      </c>
      <c r="M361" s="21">
        <v>45.63</v>
      </c>
      <c r="N361" s="21">
        <v>45.63</v>
      </c>
      <c r="O361" s="17" t="s">
        <v>52</v>
      </c>
    </row>
    <row r="362" spans="1:15" ht="15" thickBot="1">
      <c r="A362" s="16" t="s">
        <v>426</v>
      </c>
      <c r="B362" s="17" t="s">
        <v>67</v>
      </c>
      <c r="C362" s="17" t="s">
        <v>42</v>
      </c>
      <c r="D362" s="17" t="s">
        <v>48</v>
      </c>
      <c r="E362" s="18"/>
      <c r="F362" s="19">
        <v>44252</v>
      </c>
      <c r="G362" s="19">
        <v>44279</v>
      </c>
      <c r="H362" s="20">
        <v>1</v>
      </c>
      <c r="I362" s="20">
        <v>80</v>
      </c>
      <c r="J362" s="18"/>
      <c r="K362" s="18"/>
      <c r="L362" s="20">
        <v>1</v>
      </c>
      <c r="M362" s="21">
        <v>42.66</v>
      </c>
      <c r="N362" s="21">
        <v>42.66</v>
      </c>
      <c r="O362" s="17" t="s">
        <v>63</v>
      </c>
    </row>
    <row r="363" spans="1:15" ht="15" thickBot="1">
      <c r="A363" s="16" t="s">
        <v>427</v>
      </c>
      <c r="B363" s="17" t="s">
        <v>50</v>
      </c>
      <c r="C363" s="17" t="s">
        <v>62</v>
      </c>
      <c r="D363" s="17" t="s">
        <v>43</v>
      </c>
      <c r="E363" s="18"/>
      <c r="F363" s="19">
        <v>44252</v>
      </c>
      <c r="G363" s="19">
        <v>44293</v>
      </c>
      <c r="H363" s="20">
        <v>1</v>
      </c>
      <c r="I363" s="20">
        <v>80</v>
      </c>
      <c r="J363" s="18"/>
      <c r="K363" s="18"/>
      <c r="L363" s="20">
        <v>0.25</v>
      </c>
      <c r="M363" s="21">
        <v>38.700000000000003</v>
      </c>
      <c r="N363" s="21">
        <v>38.700000000000003</v>
      </c>
      <c r="O363" s="17" t="s">
        <v>52</v>
      </c>
    </row>
    <row r="364" spans="1:15" ht="15" thickBot="1">
      <c r="A364" s="16" t="s">
        <v>428</v>
      </c>
      <c r="B364" s="17" t="s">
        <v>50</v>
      </c>
      <c r="C364" s="17" t="s">
        <v>56</v>
      </c>
      <c r="D364" s="17" t="s">
        <v>43</v>
      </c>
      <c r="E364" s="18"/>
      <c r="F364" s="19">
        <v>44256</v>
      </c>
      <c r="G364" s="19">
        <v>44270</v>
      </c>
      <c r="H364" s="20">
        <v>1</v>
      </c>
      <c r="I364" s="20">
        <v>80</v>
      </c>
      <c r="J364" s="18"/>
      <c r="K364" s="18"/>
      <c r="L364" s="20">
        <v>0.25</v>
      </c>
      <c r="M364" s="21">
        <v>164.22</v>
      </c>
      <c r="N364" s="21">
        <v>164.22</v>
      </c>
      <c r="O364" s="17" t="s">
        <v>44</v>
      </c>
    </row>
    <row r="365" spans="1:15" ht="15" thickBot="1">
      <c r="A365" s="16" t="s">
        <v>429</v>
      </c>
      <c r="B365" s="17" t="s">
        <v>67</v>
      </c>
      <c r="C365" s="17" t="s">
        <v>42</v>
      </c>
      <c r="D365" s="17" t="s">
        <v>48</v>
      </c>
      <c r="E365" s="18"/>
      <c r="F365" s="19">
        <v>44256</v>
      </c>
      <c r="G365" s="19">
        <v>44270</v>
      </c>
      <c r="H365" s="20">
        <v>2</v>
      </c>
      <c r="I365" s="20">
        <v>140</v>
      </c>
      <c r="J365" s="18"/>
      <c r="K365" s="18"/>
      <c r="L365" s="20">
        <v>0.5</v>
      </c>
      <c r="M365" s="21">
        <v>24.38</v>
      </c>
      <c r="N365" s="21">
        <v>24.38</v>
      </c>
      <c r="O365" s="17" t="s">
        <v>44</v>
      </c>
    </row>
    <row r="366" spans="1:15" ht="15" thickBot="1">
      <c r="A366" s="16" t="s">
        <v>430</v>
      </c>
      <c r="B366" s="17" t="s">
        <v>46</v>
      </c>
      <c r="C366" s="17" t="s">
        <v>47</v>
      </c>
      <c r="D366" s="17" t="s">
        <v>43</v>
      </c>
      <c r="E366" s="18"/>
      <c r="F366" s="19">
        <v>44256</v>
      </c>
      <c r="G366" s="19">
        <v>44279</v>
      </c>
      <c r="H366" s="20">
        <v>1</v>
      </c>
      <c r="I366" s="20">
        <v>80</v>
      </c>
      <c r="J366" s="18"/>
      <c r="K366" s="18"/>
      <c r="L366" s="20">
        <v>0.25</v>
      </c>
      <c r="M366" s="21">
        <v>267.94</v>
      </c>
      <c r="N366" s="21">
        <v>267.94</v>
      </c>
      <c r="O366" s="17" t="s">
        <v>52</v>
      </c>
    </row>
    <row r="367" spans="1:15" ht="15" thickBot="1">
      <c r="A367" s="16" t="s">
        <v>431</v>
      </c>
      <c r="B367" s="17" t="s">
        <v>210</v>
      </c>
      <c r="C367" s="17" t="s">
        <v>211</v>
      </c>
      <c r="D367" s="17" t="s">
        <v>43</v>
      </c>
      <c r="E367" s="18"/>
      <c r="F367" s="19">
        <v>44256</v>
      </c>
      <c r="G367" s="19">
        <v>44299</v>
      </c>
      <c r="H367" s="20">
        <v>2</v>
      </c>
      <c r="I367" s="20">
        <v>140</v>
      </c>
      <c r="J367" s="18"/>
      <c r="K367" s="18"/>
      <c r="L367" s="20">
        <v>0.5</v>
      </c>
      <c r="M367" s="21">
        <v>175.87</v>
      </c>
      <c r="N367" s="21">
        <v>175.87</v>
      </c>
      <c r="O367" s="17" t="s">
        <v>44</v>
      </c>
    </row>
    <row r="368" spans="1:15" ht="15" thickBot="1">
      <c r="A368" s="16" t="s">
        <v>432</v>
      </c>
      <c r="B368" s="17" t="s">
        <v>50</v>
      </c>
      <c r="C368" s="17" t="s">
        <v>56</v>
      </c>
      <c r="D368" s="17" t="s">
        <v>51</v>
      </c>
      <c r="E368" s="18"/>
      <c r="F368" s="19">
        <v>44256</v>
      </c>
      <c r="G368" s="19">
        <v>44306</v>
      </c>
      <c r="H368" s="20">
        <v>1</v>
      </c>
      <c r="I368" s="20">
        <v>80</v>
      </c>
      <c r="J368" s="20" t="s">
        <v>57</v>
      </c>
      <c r="K368" s="20" t="s">
        <v>57</v>
      </c>
      <c r="L368" s="20">
        <v>0.25</v>
      </c>
      <c r="M368" s="21">
        <v>81.12</v>
      </c>
      <c r="N368" s="21">
        <v>0</v>
      </c>
      <c r="O368" s="17" t="s">
        <v>397</v>
      </c>
    </row>
    <row r="369" spans="1:15" ht="15" thickBot="1">
      <c r="A369" s="16" t="s">
        <v>433</v>
      </c>
      <c r="B369" s="17" t="s">
        <v>41</v>
      </c>
      <c r="C369" s="17" t="s">
        <v>211</v>
      </c>
      <c r="D369" s="17" t="s">
        <v>43</v>
      </c>
      <c r="E369" s="18"/>
      <c r="F369" s="19">
        <v>44256</v>
      </c>
      <c r="G369" s="19">
        <v>44315</v>
      </c>
      <c r="H369" s="20">
        <v>2</v>
      </c>
      <c r="I369" s="20">
        <v>140</v>
      </c>
      <c r="J369" s="20" t="s">
        <v>57</v>
      </c>
      <c r="K369" s="20" t="s">
        <v>57</v>
      </c>
      <c r="L369" s="20">
        <v>1</v>
      </c>
      <c r="M369" s="21">
        <v>9.98</v>
      </c>
      <c r="N369" s="21">
        <v>0</v>
      </c>
      <c r="O369" s="17" t="s">
        <v>397</v>
      </c>
    </row>
    <row r="370" spans="1:15" ht="15" thickBot="1">
      <c r="A370" s="16" t="s">
        <v>434</v>
      </c>
      <c r="B370" s="17" t="s">
        <v>55</v>
      </c>
      <c r="C370" s="17" t="s">
        <v>42</v>
      </c>
      <c r="D370" s="17" t="s">
        <v>43</v>
      </c>
      <c r="E370" s="18"/>
      <c r="F370" s="19">
        <v>44257</v>
      </c>
      <c r="G370" s="19">
        <v>44264</v>
      </c>
      <c r="H370" s="20">
        <v>1</v>
      </c>
      <c r="I370" s="20">
        <v>80</v>
      </c>
      <c r="J370" s="18"/>
      <c r="K370" s="18"/>
      <c r="L370" s="20">
        <v>1.25</v>
      </c>
      <c r="M370" s="21">
        <v>340.7</v>
      </c>
      <c r="N370" s="21">
        <v>340.7</v>
      </c>
      <c r="O370" s="17" t="s">
        <v>44</v>
      </c>
    </row>
    <row r="371" spans="1:15" ht="15" thickBot="1">
      <c r="A371" s="16" t="s">
        <v>435</v>
      </c>
      <c r="B371" s="17" t="s">
        <v>55</v>
      </c>
      <c r="C371" s="17" t="s">
        <v>42</v>
      </c>
      <c r="D371" s="17" t="s">
        <v>48</v>
      </c>
      <c r="E371" s="17" t="s">
        <v>57</v>
      </c>
      <c r="F371" s="19">
        <v>44257</v>
      </c>
      <c r="G371" s="19">
        <v>44265</v>
      </c>
      <c r="H371" s="20">
        <v>1</v>
      </c>
      <c r="I371" s="20">
        <v>80</v>
      </c>
      <c r="J371" s="18"/>
      <c r="K371" s="18"/>
      <c r="L371" s="20">
        <v>0.75</v>
      </c>
      <c r="M371" s="21">
        <v>22.84</v>
      </c>
      <c r="N371" s="21">
        <v>22.84</v>
      </c>
      <c r="O371" s="17" t="s">
        <v>52</v>
      </c>
    </row>
    <row r="372" spans="1:15" ht="15" thickBot="1">
      <c r="A372" s="16" t="s">
        <v>436</v>
      </c>
      <c r="B372" s="17" t="s">
        <v>46</v>
      </c>
      <c r="C372" s="17" t="s">
        <v>47</v>
      </c>
      <c r="D372" s="17" t="s">
        <v>48</v>
      </c>
      <c r="E372" s="18"/>
      <c r="F372" s="19">
        <v>44257</v>
      </c>
      <c r="G372" s="19">
        <v>44266</v>
      </c>
      <c r="H372" s="20">
        <v>1</v>
      </c>
      <c r="I372" s="20">
        <v>80</v>
      </c>
      <c r="J372" s="18"/>
      <c r="K372" s="18"/>
      <c r="L372" s="20">
        <v>0.5</v>
      </c>
      <c r="M372" s="21">
        <v>3.58</v>
      </c>
      <c r="N372" s="21">
        <v>3.58</v>
      </c>
      <c r="O372" s="17" t="s">
        <v>44</v>
      </c>
    </row>
    <row r="373" spans="1:15" ht="15" thickBot="1">
      <c r="A373" s="16" t="s">
        <v>437</v>
      </c>
      <c r="B373" s="17" t="s">
        <v>46</v>
      </c>
      <c r="C373" s="17" t="s">
        <v>47</v>
      </c>
      <c r="D373" s="17" t="s">
        <v>43</v>
      </c>
      <c r="E373" s="18"/>
      <c r="F373" s="19">
        <v>44257</v>
      </c>
      <c r="G373" s="19">
        <v>44266</v>
      </c>
      <c r="H373" s="20">
        <v>1</v>
      </c>
      <c r="I373" s="20">
        <v>80</v>
      </c>
      <c r="J373" s="18"/>
      <c r="K373" s="18"/>
      <c r="L373" s="20">
        <v>0.25</v>
      </c>
      <c r="M373" s="21">
        <v>16.25</v>
      </c>
      <c r="N373" s="21">
        <v>16.25</v>
      </c>
      <c r="O373" s="17" t="s">
        <v>44</v>
      </c>
    </row>
    <row r="374" spans="1:15" ht="15" thickBot="1">
      <c r="A374" s="16" t="s">
        <v>438</v>
      </c>
      <c r="B374" s="17" t="s">
        <v>50</v>
      </c>
      <c r="C374" s="17" t="s">
        <v>62</v>
      </c>
      <c r="D374" s="17" t="s">
        <v>48</v>
      </c>
      <c r="E374" s="18"/>
      <c r="F374" s="19">
        <v>44257</v>
      </c>
      <c r="G374" s="19">
        <v>44275</v>
      </c>
      <c r="H374" s="20">
        <v>1</v>
      </c>
      <c r="I374" s="20">
        <v>80</v>
      </c>
      <c r="J374" s="18"/>
      <c r="K374" s="18"/>
      <c r="L374" s="20">
        <v>0.75</v>
      </c>
      <c r="M374" s="21">
        <v>19.2</v>
      </c>
      <c r="N374" s="21">
        <v>19.2</v>
      </c>
      <c r="O374" s="17" t="s">
        <v>52</v>
      </c>
    </row>
    <row r="375" spans="1:15" ht="15" thickBot="1">
      <c r="A375" s="16" t="s">
        <v>439</v>
      </c>
      <c r="B375" s="17" t="s">
        <v>78</v>
      </c>
      <c r="C375" s="17" t="s">
        <v>56</v>
      </c>
      <c r="D375" s="17" t="s">
        <v>51</v>
      </c>
      <c r="E375" s="18"/>
      <c r="F375" s="19">
        <v>44257</v>
      </c>
      <c r="G375" s="19">
        <v>44271</v>
      </c>
      <c r="H375" s="20">
        <v>1</v>
      </c>
      <c r="I375" s="20">
        <v>80</v>
      </c>
      <c r="J375" s="18"/>
      <c r="K375" s="18"/>
      <c r="L375" s="20">
        <v>0.25</v>
      </c>
      <c r="M375" s="21">
        <v>73.510000000000005</v>
      </c>
      <c r="N375" s="21">
        <v>73.510000000000005</v>
      </c>
      <c r="O375" s="17" t="s">
        <v>52</v>
      </c>
    </row>
    <row r="376" spans="1:15" ht="15" thickBot="1">
      <c r="A376" s="16" t="s">
        <v>440</v>
      </c>
      <c r="B376" s="17" t="s">
        <v>50</v>
      </c>
      <c r="C376" s="17" t="s">
        <v>62</v>
      </c>
      <c r="D376" s="17" t="s">
        <v>43</v>
      </c>
      <c r="E376" s="18"/>
      <c r="F376" s="19">
        <v>44257</v>
      </c>
      <c r="G376" s="19">
        <v>44278</v>
      </c>
      <c r="H376" s="20">
        <v>1</v>
      </c>
      <c r="I376" s="20">
        <v>80</v>
      </c>
      <c r="J376" s="18"/>
      <c r="K376" s="18"/>
      <c r="L376" s="20">
        <v>0.25</v>
      </c>
      <c r="M376" s="21">
        <v>144</v>
      </c>
      <c r="N376" s="21">
        <v>144</v>
      </c>
      <c r="O376" s="17" t="s">
        <v>52</v>
      </c>
    </row>
    <row r="377" spans="1:15" ht="15" thickBot="1">
      <c r="A377" s="16" t="s">
        <v>441</v>
      </c>
      <c r="B377" s="17" t="s">
        <v>78</v>
      </c>
      <c r="C377" s="17" t="s">
        <v>62</v>
      </c>
      <c r="D377" s="17" t="s">
        <v>178</v>
      </c>
      <c r="E377" s="18"/>
      <c r="F377" s="19">
        <v>44257</v>
      </c>
      <c r="G377" s="19">
        <v>44278</v>
      </c>
      <c r="H377" s="20">
        <v>1</v>
      </c>
      <c r="I377" s="20">
        <v>80</v>
      </c>
      <c r="J377" s="18"/>
      <c r="K377" s="20" t="s">
        <v>57</v>
      </c>
      <c r="L377" s="20">
        <v>2</v>
      </c>
      <c r="M377" s="21">
        <v>94.71</v>
      </c>
      <c r="N377" s="21">
        <v>0</v>
      </c>
      <c r="O377" s="17" t="s">
        <v>63</v>
      </c>
    </row>
    <row r="378" spans="1:15" ht="15" thickBot="1">
      <c r="A378" s="16" t="s">
        <v>442</v>
      </c>
      <c r="B378" s="17" t="s">
        <v>50</v>
      </c>
      <c r="C378" s="17" t="s">
        <v>62</v>
      </c>
      <c r="D378" s="17" t="s">
        <v>43</v>
      </c>
      <c r="E378" s="17" t="s">
        <v>57</v>
      </c>
      <c r="F378" s="19">
        <v>44258</v>
      </c>
      <c r="G378" s="19">
        <v>44264</v>
      </c>
      <c r="H378" s="20">
        <v>2</v>
      </c>
      <c r="I378" s="20">
        <v>140</v>
      </c>
      <c r="J378" s="18"/>
      <c r="K378" s="18"/>
      <c r="L378" s="20">
        <v>0.25</v>
      </c>
      <c r="M378" s="21">
        <v>41.15</v>
      </c>
      <c r="N378" s="21">
        <v>41.15</v>
      </c>
      <c r="O378" s="17" t="s">
        <v>63</v>
      </c>
    </row>
    <row r="379" spans="1:15" ht="15" thickBot="1">
      <c r="A379" s="16" t="s">
        <v>443</v>
      </c>
      <c r="B379" s="17" t="s">
        <v>210</v>
      </c>
      <c r="C379" s="17" t="s">
        <v>211</v>
      </c>
      <c r="D379" s="17" t="s">
        <v>48</v>
      </c>
      <c r="E379" s="18"/>
      <c r="F379" s="19">
        <v>44258</v>
      </c>
      <c r="G379" s="19">
        <v>44292</v>
      </c>
      <c r="H379" s="20">
        <v>2</v>
      </c>
      <c r="I379" s="20">
        <v>140</v>
      </c>
      <c r="J379" s="18"/>
      <c r="K379" s="18"/>
      <c r="L379" s="20">
        <v>0.5</v>
      </c>
      <c r="M379" s="21">
        <v>76.95</v>
      </c>
      <c r="N379" s="21">
        <v>76.95</v>
      </c>
      <c r="O379" s="17" t="s">
        <v>63</v>
      </c>
    </row>
    <row r="380" spans="1:15" ht="15" thickBot="1">
      <c r="A380" s="16" t="s">
        <v>444</v>
      </c>
      <c r="B380" s="17" t="s">
        <v>67</v>
      </c>
      <c r="C380" s="17" t="s">
        <v>42</v>
      </c>
      <c r="D380" s="17" t="s">
        <v>43</v>
      </c>
      <c r="E380" s="18"/>
      <c r="F380" s="19">
        <v>44258</v>
      </c>
      <c r="G380" s="19">
        <v>44312</v>
      </c>
      <c r="H380" s="20">
        <v>1</v>
      </c>
      <c r="I380" s="20">
        <v>80</v>
      </c>
      <c r="J380" s="18"/>
      <c r="K380" s="18"/>
      <c r="L380" s="20">
        <v>0.5</v>
      </c>
      <c r="M380" s="21">
        <v>25.24</v>
      </c>
      <c r="N380" s="21">
        <v>25.24</v>
      </c>
      <c r="O380" s="17" t="s">
        <v>52</v>
      </c>
    </row>
    <row r="381" spans="1:15" ht="15" thickBot="1">
      <c r="A381" s="16" t="s">
        <v>445</v>
      </c>
      <c r="B381" s="17" t="s">
        <v>55</v>
      </c>
      <c r="C381" s="17" t="s">
        <v>62</v>
      </c>
      <c r="D381" s="17" t="s">
        <v>43</v>
      </c>
      <c r="E381" s="17" t="s">
        <v>57</v>
      </c>
      <c r="F381" s="19">
        <v>44258</v>
      </c>
      <c r="G381" s="19">
        <v>44329</v>
      </c>
      <c r="H381" s="20">
        <v>2</v>
      </c>
      <c r="I381" s="20">
        <v>140</v>
      </c>
      <c r="J381" s="18"/>
      <c r="K381" s="18"/>
      <c r="L381" s="20">
        <v>0.75</v>
      </c>
      <c r="M381" s="21">
        <v>572.63</v>
      </c>
      <c r="N381" s="21">
        <v>572.63</v>
      </c>
      <c r="O381" s="17" t="s">
        <v>63</v>
      </c>
    </row>
    <row r="382" spans="1:15" ht="15" thickBot="1">
      <c r="A382" s="16" t="s">
        <v>446</v>
      </c>
      <c r="B382" s="17" t="s">
        <v>46</v>
      </c>
      <c r="C382" s="17" t="s">
        <v>62</v>
      </c>
      <c r="D382" s="17" t="s">
        <v>48</v>
      </c>
      <c r="E382" s="18"/>
      <c r="F382" s="19">
        <v>44258</v>
      </c>
      <c r="G382" s="19">
        <v>44389</v>
      </c>
      <c r="H382" s="20">
        <v>2</v>
      </c>
      <c r="I382" s="20">
        <v>140</v>
      </c>
      <c r="J382" s="18"/>
      <c r="K382" s="18"/>
      <c r="L382" s="20">
        <v>1.25</v>
      </c>
      <c r="M382" s="21">
        <v>361.9</v>
      </c>
      <c r="N382" s="21">
        <v>361.9</v>
      </c>
      <c r="O382" s="17" t="s">
        <v>44</v>
      </c>
    </row>
    <row r="383" spans="1:15" ht="15" thickBot="1">
      <c r="A383" s="16" t="s">
        <v>447</v>
      </c>
      <c r="B383" s="17" t="s">
        <v>55</v>
      </c>
      <c r="C383" s="17" t="s">
        <v>56</v>
      </c>
      <c r="D383" s="17" t="s">
        <v>43</v>
      </c>
      <c r="E383" s="18"/>
      <c r="F383" s="19">
        <v>44259</v>
      </c>
      <c r="G383" s="19">
        <v>44263</v>
      </c>
      <c r="H383" s="20">
        <v>1</v>
      </c>
      <c r="I383" s="20">
        <v>80</v>
      </c>
      <c r="J383" s="18"/>
      <c r="K383" s="18"/>
      <c r="L383" s="20">
        <v>0.25</v>
      </c>
      <c r="M383" s="21">
        <v>110.23</v>
      </c>
      <c r="N383" s="21">
        <v>110.23</v>
      </c>
      <c r="O383" s="17" t="s">
        <v>44</v>
      </c>
    </row>
    <row r="384" spans="1:15" ht="15" thickBot="1">
      <c r="A384" s="16" t="s">
        <v>448</v>
      </c>
      <c r="B384" s="17" t="s">
        <v>46</v>
      </c>
      <c r="C384" s="17" t="s">
        <v>47</v>
      </c>
      <c r="D384" s="17" t="s">
        <v>43</v>
      </c>
      <c r="E384" s="18"/>
      <c r="F384" s="19">
        <v>44259</v>
      </c>
      <c r="G384" s="19">
        <v>44270</v>
      </c>
      <c r="H384" s="20">
        <v>1</v>
      </c>
      <c r="I384" s="20">
        <v>80</v>
      </c>
      <c r="J384" s="18"/>
      <c r="K384" s="18"/>
      <c r="L384" s="20">
        <v>0.25</v>
      </c>
      <c r="M384" s="21">
        <v>33.909999999999997</v>
      </c>
      <c r="N384" s="21">
        <v>33.909999999999997</v>
      </c>
      <c r="O384" s="17" t="s">
        <v>44</v>
      </c>
    </row>
    <row r="385" spans="1:15" ht="15" thickBot="1">
      <c r="A385" s="16" t="s">
        <v>449</v>
      </c>
      <c r="B385" s="17" t="s">
        <v>41</v>
      </c>
      <c r="C385" s="17" t="s">
        <v>211</v>
      </c>
      <c r="D385" s="17" t="s">
        <v>43</v>
      </c>
      <c r="E385" s="18"/>
      <c r="F385" s="19">
        <v>44259</v>
      </c>
      <c r="G385" s="19">
        <v>44279</v>
      </c>
      <c r="H385" s="20">
        <v>2</v>
      </c>
      <c r="I385" s="20">
        <v>140</v>
      </c>
      <c r="J385" s="18"/>
      <c r="K385" s="18"/>
      <c r="L385" s="20">
        <v>0.25</v>
      </c>
      <c r="M385" s="21">
        <v>19</v>
      </c>
      <c r="N385" s="21">
        <v>19</v>
      </c>
      <c r="O385" s="17" t="s">
        <v>44</v>
      </c>
    </row>
    <row r="386" spans="1:15" ht="15" thickBot="1">
      <c r="A386" s="16" t="s">
        <v>450</v>
      </c>
      <c r="B386" s="17" t="s">
        <v>67</v>
      </c>
      <c r="C386" s="17" t="s">
        <v>42</v>
      </c>
      <c r="D386" s="17" t="s">
        <v>178</v>
      </c>
      <c r="E386" s="18"/>
      <c r="F386" s="19">
        <v>44259</v>
      </c>
      <c r="G386" s="19">
        <v>44279</v>
      </c>
      <c r="H386" s="20">
        <v>1</v>
      </c>
      <c r="I386" s="20">
        <v>80</v>
      </c>
      <c r="J386" s="18"/>
      <c r="K386" s="18"/>
      <c r="L386" s="20">
        <v>1.25</v>
      </c>
      <c r="M386" s="21">
        <v>294.77999999999997</v>
      </c>
      <c r="N386" s="21">
        <v>294.77999999999997</v>
      </c>
      <c r="O386" s="17" t="s">
        <v>52</v>
      </c>
    </row>
    <row r="387" spans="1:15" ht="15" thickBot="1">
      <c r="A387" s="16" t="s">
        <v>451</v>
      </c>
      <c r="B387" s="17" t="s">
        <v>210</v>
      </c>
      <c r="C387" s="17" t="s">
        <v>211</v>
      </c>
      <c r="D387" s="17" t="s">
        <v>43</v>
      </c>
      <c r="E387" s="18"/>
      <c r="F387" s="19">
        <v>44259</v>
      </c>
      <c r="G387" s="19">
        <v>44312</v>
      </c>
      <c r="H387" s="20">
        <v>2</v>
      </c>
      <c r="I387" s="20">
        <v>140</v>
      </c>
      <c r="J387" s="18"/>
      <c r="K387" s="18"/>
      <c r="L387" s="20">
        <v>0.25</v>
      </c>
      <c r="M387" s="21">
        <v>83.23</v>
      </c>
      <c r="N387" s="21">
        <v>83.23</v>
      </c>
      <c r="O387" s="17" t="s">
        <v>44</v>
      </c>
    </row>
    <row r="388" spans="1:15" ht="15" thickBot="1">
      <c r="A388" s="16" t="s">
        <v>452</v>
      </c>
      <c r="B388" s="17" t="s">
        <v>46</v>
      </c>
      <c r="C388" s="17" t="s">
        <v>47</v>
      </c>
      <c r="D388" s="17" t="s">
        <v>43</v>
      </c>
      <c r="E388" s="18"/>
      <c r="F388" s="19">
        <v>44263</v>
      </c>
      <c r="G388" s="19">
        <v>44271</v>
      </c>
      <c r="H388" s="20">
        <v>1</v>
      </c>
      <c r="I388" s="20">
        <v>80</v>
      </c>
      <c r="J388" s="18"/>
      <c r="K388" s="18"/>
      <c r="L388" s="20">
        <v>0.75</v>
      </c>
      <c r="M388" s="21">
        <v>103.08</v>
      </c>
      <c r="N388" s="21">
        <v>103.08</v>
      </c>
      <c r="O388" s="17" t="s">
        <v>44</v>
      </c>
    </row>
    <row r="389" spans="1:15" ht="15" thickBot="1">
      <c r="A389" s="16" t="s">
        <v>453</v>
      </c>
      <c r="B389" s="17" t="s">
        <v>50</v>
      </c>
      <c r="C389" s="17" t="s">
        <v>56</v>
      </c>
      <c r="D389" s="17" t="s">
        <v>48</v>
      </c>
      <c r="E389" s="18"/>
      <c r="F389" s="19">
        <v>44263</v>
      </c>
      <c r="G389" s="19">
        <v>44271</v>
      </c>
      <c r="H389" s="20">
        <v>2</v>
      </c>
      <c r="I389" s="20">
        <v>140</v>
      </c>
      <c r="J389" s="18"/>
      <c r="K389" s="18"/>
      <c r="L389" s="20">
        <v>0.5</v>
      </c>
      <c r="M389" s="21">
        <v>144.31</v>
      </c>
      <c r="N389" s="21">
        <v>144.31</v>
      </c>
      <c r="O389" s="17" t="s">
        <v>63</v>
      </c>
    </row>
    <row r="390" spans="1:15" ht="15" thickBot="1">
      <c r="A390" s="16" t="s">
        <v>454</v>
      </c>
      <c r="B390" s="17" t="s">
        <v>41</v>
      </c>
      <c r="C390" s="17" t="s">
        <v>211</v>
      </c>
      <c r="D390" s="17" t="s">
        <v>43</v>
      </c>
      <c r="E390" s="18"/>
      <c r="F390" s="19">
        <v>44263</v>
      </c>
      <c r="G390" s="19">
        <v>44280</v>
      </c>
      <c r="H390" s="20">
        <v>2</v>
      </c>
      <c r="I390" s="20">
        <v>140</v>
      </c>
      <c r="J390" s="18"/>
      <c r="K390" s="18"/>
      <c r="L390" s="20">
        <v>0.25</v>
      </c>
      <c r="M390" s="21">
        <v>39</v>
      </c>
      <c r="N390" s="21">
        <v>39</v>
      </c>
      <c r="O390" s="17" t="s">
        <v>44</v>
      </c>
    </row>
    <row r="391" spans="1:15" ht="15" thickBot="1">
      <c r="A391" s="16" t="s">
        <v>455</v>
      </c>
      <c r="B391" s="17" t="s">
        <v>50</v>
      </c>
      <c r="C391" s="17" t="s">
        <v>62</v>
      </c>
      <c r="D391" s="17" t="s">
        <v>178</v>
      </c>
      <c r="E391" s="18"/>
      <c r="F391" s="19">
        <v>44263</v>
      </c>
      <c r="G391" s="19">
        <v>44282</v>
      </c>
      <c r="H391" s="20">
        <v>2</v>
      </c>
      <c r="I391" s="20">
        <v>140</v>
      </c>
      <c r="J391" s="18"/>
      <c r="K391" s="18"/>
      <c r="L391" s="20">
        <v>2.5</v>
      </c>
      <c r="M391" s="21">
        <v>224</v>
      </c>
      <c r="N391" s="21">
        <v>224</v>
      </c>
      <c r="O391" s="17" t="s">
        <v>63</v>
      </c>
    </row>
    <row r="392" spans="1:15" ht="15" thickBot="1">
      <c r="A392" s="16" t="s">
        <v>456</v>
      </c>
      <c r="B392" s="17" t="s">
        <v>46</v>
      </c>
      <c r="C392" s="17" t="s">
        <v>47</v>
      </c>
      <c r="D392" s="17" t="s">
        <v>43</v>
      </c>
      <c r="E392" s="18"/>
      <c r="F392" s="19">
        <v>44263</v>
      </c>
      <c r="G392" s="19">
        <v>44359</v>
      </c>
      <c r="H392" s="20">
        <v>1</v>
      </c>
      <c r="I392" s="20">
        <v>80</v>
      </c>
      <c r="J392" s="18"/>
      <c r="K392" s="18"/>
      <c r="L392" s="20">
        <v>0.5</v>
      </c>
      <c r="M392" s="21">
        <v>475.54</v>
      </c>
      <c r="N392" s="21">
        <v>475.54</v>
      </c>
      <c r="O392" s="17" t="s">
        <v>44</v>
      </c>
    </row>
    <row r="393" spans="1:15" ht="15" thickBot="1">
      <c r="A393" s="16" t="s">
        <v>457</v>
      </c>
      <c r="B393" s="17" t="s">
        <v>50</v>
      </c>
      <c r="C393" s="17" t="s">
        <v>42</v>
      </c>
      <c r="D393" s="17" t="s">
        <v>43</v>
      </c>
      <c r="E393" s="18"/>
      <c r="F393" s="19">
        <v>44264</v>
      </c>
      <c r="G393" s="19">
        <v>44271</v>
      </c>
      <c r="H393" s="20">
        <v>1</v>
      </c>
      <c r="I393" s="20">
        <v>80</v>
      </c>
      <c r="J393" s="18"/>
      <c r="K393" s="18"/>
      <c r="L393" s="20">
        <v>1</v>
      </c>
      <c r="M393" s="21">
        <v>46.04</v>
      </c>
      <c r="N393" s="21">
        <v>46.04</v>
      </c>
      <c r="O393" s="17" t="s">
        <v>63</v>
      </c>
    </row>
    <row r="394" spans="1:15" ht="15" thickBot="1">
      <c r="A394" s="16" t="s">
        <v>458</v>
      </c>
      <c r="B394" s="17" t="s">
        <v>46</v>
      </c>
      <c r="C394" s="17" t="s">
        <v>47</v>
      </c>
      <c r="D394" s="17" t="s">
        <v>43</v>
      </c>
      <c r="E394" s="18"/>
      <c r="F394" s="19">
        <v>44264</v>
      </c>
      <c r="G394" s="19">
        <v>44271</v>
      </c>
      <c r="H394" s="20">
        <v>1</v>
      </c>
      <c r="I394" s="20">
        <v>80</v>
      </c>
      <c r="J394" s="18"/>
      <c r="K394" s="18"/>
      <c r="L394" s="20">
        <v>0.75</v>
      </c>
      <c r="M394" s="21">
        <v>294.55</v>
      </c>
      <c r="N394" s="21">
        <v>294.55</v>
      </c>
      <c r="O394" s="17" t="s">
        <v>44</v>
      </c>
    </row>
    <row r="395" spans="1:15" ht="15" thickBot="1">
      <c r="A395" s="16" t="s">
        <v>459</v>
      </c>
      <c r="B395" s="17" t="s">
        <v>67</v>
      </c>
      <c r="C395" s="17" t="s">
        <v>42</v>
      </c>
      <c r="D395" s="17" t="s">
        <v>48</v>
      </c>
      <c r="E395" s="18"/>
      <c r="F395" s="19">
        <v>44264</v>
      </c>
      <c r="G395" s="19">
        <v>44341</v>
      </c>
      <c r="H395" s="20">
        <v>2</v>
      </c>
      <c r="I395" s="20">
        <v>140</v>
      </c>
      <c r="J395" s="18"/>
      <c r="K395" s="18"/>
      <c r="L395" s="20">
        <v>1</v>
      </c>
      <c r="M395" s="21">
        <v>28.5</v>
      </c>
      <c r="N395" s="21">
        <v>28.5</v>
      </c>
      <c r="O395" s="17" t="s">
        <v>52</v>
      </c>
    </row>
    <row r="396" spans="1:15" ht="15" thickBot="1">
      <c r="A396" s="16" t="s">
        <v>460</v>
      </c>
      <c r="B396" s="17" t="s">
        <v>210</v>
      </c>
      <c r="C396" s="17" t="s">
        <v>211</v>
      </c>
      <c r="D396" s="17" t="s">
        <v>178</v>
      </c>
      <c r="E396" s="18"/>
      <c r="F396" s="19">
        <v>44265</v>
      </c>
      <c r="G396" s="19">
        <v>44267</v>
      </c>
      <c r="H396" s="20">
        <v>2</v>
      </c>
      <c r="I396" s="20">
        <v>140</v>
      </c>
      <c r="J396" s="18"/>
      <c r="K396" s="18"/>
      <c r="L396" s="20">
        <v>1.5</v>
      </c>
      <c r="M396" s="21">
        <v>50</v>
      </c>
      <c r="N396" s="21">
        <v>50</v>
      </c>
      <c r="O396" s="17" t="s">
        <v>44</v>
      </c>
    </row>
    <row r="397" spans="1:15" ht="15" thickBot="1">
      <c r="A397" s="16" t="s">
        <v>461</v>
      </c>
      <c r="B397" s="17" t="s">
        <v>78</v>
      </c>
      <c r="C397" s="17" t="s">
        <v>42</v>
      </c>
      <c r="D397" s="17" t="s">
        <v>43</v>
      </c>
      <c r="E397" s="18"/>
      <c r="F397" s="19">
        <v>44265</v>
      </c>
      <c r="G397" s="19">
        <v>44265</v>
      </c>
      <c r="H397" s="20">
        <v>1</v>
      </c>
      <c r="I397" s="20">
        <v>80</v>
      </c>
      <c r="J397" s="18"/>
      <c r="K397" s="18"/>
      <c r="L397" s="20">
        <v>0.5</v>
      </c>
      <c r="M397" s="21">
        <v>10</v>
      </c>
      <c r="N397" s="21">
        <v>10</v>
      </c>
      <c r="O397" s="17" t="s">
        <v>44</v>
      </c>
    </row>
    <row r="398" spans="1:15" ht="15" thickBot="1">
      <c r="A398" s="16" t="s">
        <v>462</v>
      </c>
      <c r="B398" s="17" t="s">
        <v>41</v>
      </c>
      <c r="C398" s="17" t="s">
        <v>211</v>
      </c>
      <c r="D398" s="17" t="s">
        <v>178</v>
      </c>
      <c r="E398" s="17" t="s">
        <v>57</v>
      </c>
      <c r="F398" s="19">
        <v>44265</v>
      </c>
      <c r="G398" s="19">
        <v>44272</v>
      </c>
      <c r="H398" s="20">
        <v>2</v>
      </c>
      <c r="I398" s="20">
        <v>140</v>
      </c>
      <c r="J398" s="18"/>
      <c r="K398" s="18"/>
      <c r="L398" s="20">
        <v>1.5</v>
      </c>
      <c r="M398" s="21">
        <v>29.33</v>
      </c>
      <c r="N398" s="21">
        <v>29.33</v>
      </c>
      <c r="O398" s="17" t="s">
        <v>44</v>
      </c>
    </row>
    <row r="399" spans="1:15" ht="15" thickBot="1">
      <c r="A399" s="16" t="s">
        <v>463</v>
      </c>
      <c r="B399" s="17" t="s">
        <v>46</v>
      </c>
      <c r="C399" s="17" t="s">
        <v>62</v>
      </c>
      <c r="D399" s="17" t="s">
        <v>43</v>
      </c>
      <c r="E399" s="17" t="s">
        <v>57</v>
      </c>
      <c r="F399" s="19">
        <v>44265</v>
      </c>
      <c r="G399" s="19">
        <v>44272</v>
      </c>
      <c r="H399" s="20">
        <v>1</v>
      </c>
      <c r="I399" s="20">
        <v>80</v>
      </c>
      <c r="J399" s="18"/>
      <c r="K399" s="20" t="s">
        <v>57</v>
      </c>
      <c r="L399" s="20">
        <v>0.25</v>
      </c>
      <c r="M399" s="21">
        <v>19.2</v>
      </c>
      <c r="N399" s="21">
        <v>0</v>
      </c>
      <c r="O399" s="17" t="s">
        <v>63</v>
      </c>
    </row>
    <row r="400" spans="1:15" ht="15" thickBot="1">
      <c r="A400" s="16" t="s">
        <v>464</v>
      </c>
      <c r="B400" s="17" t="s">
        <v>67</v>
      </c>
      <c r="C400" s="17" t="s">
        <v>42</v>
      </c>
      <c r="D400" s="17" t="s">
        <v>48</v>
      </c>
      <c r="E400" s="18"/>
      <c r="F400" s="19">
        <v>44265</v>
      </c>
      <c r="G400" s="19">
        <v>44272</v>
      </c>
      <c r="H400" s="20">
        <v>2</v>
      </c>
      <c r="I400" s="20">
        <v>140</v>
      </c>
      <c r="J400" s="18"/>
      <c r="K400" s="18"/>
      <c r="L400" s="20">
        <v>0.5</v>
      </c>
      <c r="M400" s="21">
        <v>24.19</v>
      </c>
      <c r="N400" s="21">
        <v>24.19</v>
      </c>
      <c r="O400" s="17" t="s">
        <v>63</v>
      </c>
    </row>
    <row r="401" spans="1:15" ht="15" thickBot="1">
      <c r="A401" s="16" t="s">
        <v>465</v>
      </c>
      <c r="B401" s="17" t="s">
        <v>210</v>
      </c>
      <c r="C401" s="17" t="s">
        <v>211</v>
      </c>
      <c r="D401" s="17" t="s">
        <v>43</v>
      </c>
      <c r="E401" s="18"/>
      <c r="F401" s="19">
        <v>44265</v>
      </c>
      <c r="G401" s="19">
        <v>44273</v>
      </c>
      <c r="H401" s="20">
        <v>2</v>
      </c>
      <c r="I401" s="20">
        <v>140</v>
      </c>
      <c r="J401" s="18"/>
      <c r="K401" s="18"/>
      <c r="L401" s="20">
        <v>0.5</v>
      </c>
      <c r="M401" s="21">
        <v>159</v>
      </c>
      <c r="N401" s="21">
        <v>159</v>
      </c>
      <c r="O401" s="17" t="s">
        <v>44</v>
      </c>
    </row>
    <row r="402" spans="1:15" ht="15" thickBot="1">
      <c r="A402" s="16" t="s">
        <v>466</v>
      </c>
      <c r="B402" s="17" t="s">
        <v>78</v>
      </c>
      <c r="C402" s="17" t="s">
        <v>62</v>
      </c>
      <c r="D402" s="17" t="s">
        <v>43</v>
      </c>
      <c r="E402" s="18"/>
      <c r="F402" s="19">
        <v>44265</v>
      </c>
      <c r="G402" s="19">
        <v>44279</v>
      </c>
      <c r="H402" s="20">
        <v>2</v>
      </c>
      <c r="I402" s="20">
        <v>140</v>
      </c>
      <c r="J402" s="18"/>
      <c r="K402" s="20" t="s">
        <v>57</v>
      </c>
      <c r="L402" s="20">
        <v>0.5</v>
      </c>
      <c r="M402" s="21">
        <v>411.1</v>
      </c>
      <c r="N402" s="21">
        <v>0</v>
      </c>
      <c r="O402" s="17" t="s">
        <v>63</v>
      </c>
    </row>
    <row r="403" spans="1:15" ht="15" thickBot="1">
      <c r="A403" s="16" t="s">
        <v>467</v>
      </c>
      <c r="B403" s="17" t="s">
        <v>41</v>
      </c>
      <c r="C403" s="17" t="s">
        <v>211</v>
      </c>
      <c r="D403" s="17" t="s">
        <v>43</v>
      </c>
      <c r="E403" s="18"/>
      <c r="F403" s="19">
        <v>44265</v>
      </c>
      <c r="G403" s="19">
        <v>44294</v>
      </c>
      <c r="H403" s="20">
        <v>1</v>
      </c>
      <c r="I403" s="20">
        <v>80</v>
      </c>
      <c r="J403" s="18"/>
      <c r="K403" s="18"/>
      <c r="L403" s="20">
        <v>0.75</v>
      </c>
      <c r="M403" s="21">
        <v>58.36</v>
      </c>
      <c r="N403" s="21">
        <v>58.36</v>
      </c>
      <c r="O403" s="17" t="s">
        <v>44</v>
      </c>
    </row>
    <row r="404" spans="1:15" ht="15" thickBot="1">
      <c r="A404" s="16" t="s">
        <v>468</v>
      </c>
      <c r="B404" s="17" t="s">
        <v>78</v>
      </c>
      <c r="C404" s="17" t="s">
        <v>62</v>
      </c>
      <c r="D404" s="17" t="s">
        <v>65</v>
      </c>
      <c r="E404" s="18"/>
      <c r="F404" s="19">
        <v>44265</v>
      </c>
      <c r="G404" s="19">
        <v>44306</v>
      </c>
      <c r="H404" s="20">
        <v>1</v>
      </c>
      <c r="I404" s="20">
        <v>80</v>
      </c>
      <c r="J404" s="18"/>
      <c r="K404" s="20" t="s">
        <v>57</v>
      </c>
      <c r="L404" s="20">
        <v>1.75</v>
      </c>
      <c r="M404" s="21">
        <v>98.55</v>
      </c>
      <c r="N404" s="21">
        <v>0</v>
      </c>
      <c r="O404" s="17" t="s">
        <v>63</v>
      </c>
    </row>
    <row r="405" spans="1:15" ht="15" thickBot="1">
      <c r="A405" s="16" t="s">
        <v>469</v>
      </c>
      <c r="B405" s="17" t="s">
        <v>210</v>
      </c>
      <c r="C405" s="17" t="s">
        <v>211</v>
      </c>
      <c r="D405" s="17" t="s">
        <v>65</v>
      </c>
      <c r="E405" s="18"/>
      <c r="F405" s="19">
        <v>44265</v>
      </c>
      <c r="G405" s="19">
        <v>44307</v>
      </c>
      <c r="H405" s="20">
        <v>2</v>
      </c>
      <c r="I405" s="20">
        <v>140</v>
      </c>
      <c r="J405" s="20" t="s">
        <v>57</v>
      </c>
      <c r="K405" s="20" t="s">
        <v>57</v>
      </c>
      <c r="L405" s="20">
        <v>2</v>
      </c>
      <c r="M405" s="21">
        <v>145.15</v>
      </c>
      <c r="N405" s="21">
        <v>0</v>
      </c>
      <c r="O405" s="17" t="s">
        <v>397</v>
      </c>
    </row>
    <row r="406" spans="1:15" ht="15" thickBot="1">
      <c r="A406" s="16" t="s">
        <v>470</v>
      </c>
      <c r="B406" s="17" t="s">
        <v>78</v>
      </c>
      <c r="C406" s="17" t="s">
        <v>62</v>
      </c>
      <c r="D406" s="17" t="s">
        <v>48</v>
      </c>
      <c r="E406" s="18"/>
      <c r="F406" s="19">
        <v>44266</v>
      </c>
      <c r="G406" s="19">
        <v>44266</v>
      </c>
      <c r="H406" s="20">
        <v>2</v>
      </c>
      <c r="I406" s="20">
        <v>140</v>
      </c>
      <c r="J406" s="18"/>
      <c r="K406" s="18"/>
      <c r="L406" s="20">
        <v>0.75</v>
      </c>
      <c r="M406" s="21">
        <v>125.73</v>
      </c>
      <c r="N406" s="21">
        <v>125.73</v>
      </c>
      <c r="O406" s="17" t="s">
        <v>44</v>
      </c>
    </row>
    <row r="407" spans="1:15" ht="15" thickBot="1">
      <c r="A407" s="16" t="s">
        <v>471</v>
      </c>
      <c r="B407" s="17" t="s">
        <v>55</v>
      </c>
      <c r="C407" s="17" t="s">
        <v>42</v>
      </c>
      <c r="D407" s="17" t="s">
        <v>43</v>
      </c>
      <c r="E407" s="17" t="s">
        <v>57</v>
      </c>
      <c r="F407" s="19">
        <v>44266</v>
      </c>
      <c r="G407" s="19">
        <v>44348</v>
      </c>
      <c r="H407" s="20">
        <v>1</v>
      </c>
      <c r="I407" s="20">
        <v>80</v>
      </c>
      <c r="J407" s="18"/>
      <c r="K407" s="18"/>
      <c r="L407" s="20">
        <v>0.25</v>
      </c>
      <c r="M407" s="21">
        <v>204.28</v>
      </c>
      <c r="N407" s="21">
        <v>204.28</v>
      </c>
      <c r="O407" s="17" t="s">
        <v>63</v>
      </c>
    </row>
    <row r="408" spans="1:15" ht="15" thickBot="1">
      <c r="A408" s="16" t="s">
        <v>472</v>
      </c>
      <c r="B408" s="17" t="s">
        <v>50</v>
      </c>
      <c r="C408" s="17" t="s">
        <v>56</v>
      </c>
      <c r="D408" s="17" t="s">
        <v>51</v>
      </c>
      <c r="E408" s="18"/>
      <c r="F408" s="19">
        <v>44266</v>
      </c>
      <c r="G408" s="19">
        <v>44394</v>
      </c>
      <c r="H408" s="20">
        <v>1</v>
      </c>
      <c r="I408" s="20">
        <v>80</v>
      </c>
      <c r="J408" s="18"/>
      <c r="K408" s="18"/>
      <c r="L408" s="20">
        <v>0.25</v>
      </c>
      <c r="M408" s="21">
        <v>120</v>
      </c>
      <c r="N408" s="21">
        <v>120</v>
      </c>
      <c r="O408" s="17" t="s">
        <v>44</v>
      </c>
    </row>
    <row r="409" spans="1:15" ht="15" thickBot="1">
      <c r="A409" s="16" t="s">
        <v>473</v>
      </c>
      <c r="B409" s="17" t="s">
        <v>41</v>
      </c>
      <c r="C409" s="17" t="s">
        <v>211</v>
      </c>
      <c r="D409" s="17" t="s">
        <v>43</v>
      </c>
      <c r="E409" s="18"/>
      <c r="F409" s="19">
        <v>44270</v>
      </c>
      <c r="G409" s="19">
        <v>44282</v>
      </c>
      <c r="H409" s="20">
        <v>2</v>
      </c>
      <c r="I409" s="20">
        <v>140</v>
      </c>
      <c r="J409" s="18"/>
      <c r="K409" s="18"/>
      <c r="L409" s="20">
        <v>1</v>
      </c>
      <c r="M409" s="21">
        <v>203</v>
      </c>
      <c r="N409" s="21">
        <v>203</v>
      </c>
      <c r="O409" s="17" t="s">
        <v>44</v>
      </c>
    </row>
    <row r="410" spans="1:15" ht="15" thickBot="1">
      <c r="A410" s="16" t="s">
        <v>474</v>
      </c>
      <c r="B410" s="17" t="s">
        <v>210</v>
      </c>
      <c r="C410" s="17" t="s">
        <v>211</v>
      </c>
      <c r="D410" s="17" t="s">
        <v>43</v>
      </c>
      <c r="E410" s="18"/>
      <c r="F410" s="19">
        <v>44270</v>
      </c>
      <c r="G410" s="19">
        <v>44278</v>
      </c>
      <c r="H410" s="20">
        <v>2</v>
      </c>
      <c r="I410" s="20">
        <v>140</v>
      </c>
      <c r="J410" s="20" t="s">
        <v>57</v>
      </c>
      <c r="K410" s="20" t="s">
        <v>57</v>
      </c>
      <c r="L410" s="20">
        <v>0.75</v>
      </c>
      <c r="M410" s="21">
        <v>222.33</v>
      </c>
      <c r="N410" s="21">
        <v>0</v>
      </c>
      <c r="O410" s="17" t="s">
        <v>397</v>
      </c>
    </row>
    <row r="411" spans="1:15" ht="15" thickBot="1">
      <c r="A411" s="16" t="s">
        <v>475</v>
      </c>
      <c r="B411" s="17" t="s">
        <v>55</v>
      </c>
      <c r="C411" s="17" t="s">
        <v>56</v>
      </c>
      <c r="D411" s="17" t="s">
        <v>178</v>
      </c>
      <c r="E411" s="18"/>
      <c r="F411" s="19">
        <v>44270</v>
      </c>
      <c r="G411" s="19">
        <v>44279</v>
      </c>
      <c r="H411" s="20">
        <v>2</v>
      </c>
      <c r="I411" s="20">
        <v>140</v>
      </c>
      <c r="J411" s="18"/>
      <c r="K411" s="18"/>
      <c r="L411" s="20">
        <v>4.75</v>
      </c>
      <c r="M411" s="21">
        <v>56.4</v>
      </c>
      <c r="N411" s="21">
        <v>56.4</v>
      </c>
      <c r="O411" s="17" t="s">
        <v>44</v>
      </c>
    </row>
    <row r="412" spans="1:15" ht="15" thickBot="1">
      <c r="A412" s="16" t="s">
        <v>476</v>
      </c>
      <c r="B412" s="17" t="s">
        <v>41</v>
      </c>
      <c r="C412" s="17" t="s">
        <v>211</v>
      </c>
      <c r="D412" s="17" t="s">
        <v>178</v>
      </c>
      <c r="E412" s="18"/>
      <c r="F412" s="19">
        <v>44270</v>
      </c>
      <c r="G412" s="19">
        <v>44284</v>
      </c>
      <c r="H412" s="20">
        <v>2</v>
      </c>
      <c r="I412" s="20">
        <v>140</v>
      </c>
      <c r="J412" s="18"/>
      <c r="K412" s="20" t="s">
        <v>57</v>
      </c>
      <c r="L412" s="20">
        <v>1</v>
      </c>
      <c r="M412" s="21">
        <v>60</v>
      </c>
      <c r="N412" s="21">
        <v>0</v>
      </c>
      <c r="O412" s="17" t="s">
        <v>63</v>
      </c>
    </row>
    <row r="413" spans="1:15" ht="15" thickBot="1">
      <c r="A413" s="16" t="s">
        <v>477</v>
      </c>
      <c r="B413" s="17" t="s">
        <v>41</v>
      </c>
      <c r="C413" s="17" t="s">
        <v>211</v>
      </c>
      <c r="D413" s="17" t="s">
        <v>43</v>
      </c>
      <c r="E413" s="18"/>
      <c r="F413" s="19">
        <v>44270</v>
      </c>
      <c r="G413" s="19">
        <v>44286</v>
      </c>
      <c r="H413" s="20">
        <v>1</v>
      </c>
      <c r="I413" s="20">
        <v>80</v>
      </c>
      <c r="J413" s="18"/>
      <c r="K413" s="18"/>
      <c r="L413" s="20">
        <v>0.75</v>
      </c>
      <c r="M413" s="21">
        <v>21.33</v>
      </c>
      <c r="N413" s="21">
        <v>21.33</v>
      </c>
      <c r="O413" s="17" t="s">
        <v>44</v>
      </c>
    </row>
    <row r="414" spans="1:15" ht="15" thickBot="1">
      <c r="A414" s="16" t="s">
        <v>478</v>
      </c>
      <c r="B414" s="17" t="s">
        <v>41</v>
      </c>
      <c r="C414" s="17" t="s">
        <v>211</v>
      </c>
      <c r="D414" s="17" t="s">
        <v>51</v>
      </c>
      <c r="E414" s="18"/>
      <c r="F414" s="19">
        <v>44270</v>
      </c>
      <c r="G414" s="19">
        <v>44285</v>
      </c>
      <c r="H414" s="20">
        <v>1</v>
      </c>
      <c r="I414" s="20">
        <v>80</v>
      </c>
      <c r="J414" s="18"/>
      <c r="K414" s="18"/>
      <c r="L414" s="20">
        <v>0.25</v>
      </c>
      <c r="M414" s="21">
        <v>204.28</v>
      </c>
      <c r="N414" s="21">
        <v>204.28</v>
      </c>
      <c r="O414" s="17" t="s">
        <v>44</v>
      </c>
    </row>
    <row r="415" spans="1:15" ht="15" thickBot="1">
      <c r="A415" s="16" t="s">
        <v>479</v>
      </c>
      <c r="B415" s="17" t="s">
        <v>50</v>
      </c>
      <c r="C415" s="17" t="s">
        <v>62</v>
      </c>
      <c r="D415" s="17" t="s">
        <v>65</v>
      </c>
      <c r="E415" s="18"/>
      <c r="F415" s="19">
        <v>44270</v>
      </c>
      <c r="G415" s="19">
        <v>44293</v>
      </c>
      <c r="H415" s="20">
        <v>1</v>
      </c>
      <c r="I415" s="20">
        <v>80</v>
      </c>
      <c r="J415" s="18"/>
      <c r="K415" s="20" t="s">
        <v>57</v>
      </c>
      <c r="L415" s="20">
        <v>1.5</v>
      </c>
      <c r="M415" s="21">
        <v>95.04</v>
      </c>
      <c r="N415" s="21">
        <v>0</v>
      </c>
      <c r="O415" s="17" t="s">
        <v>63</v>
      </c>
    </row>
    <row r="416" spans="1:15" ht="15" thickBot="1">
      <c r="A416" s="16" t="s">
        <v>480</v>
      </c>
      <c r="B416" s="17" t="s">
        <v>55</v>
      </c>
      <c r="C416" s="17" t="s">
        <v>56</v>
      </c>
      <c r="D416" s="17" t="s">
        <v>51</v>
      </c>
      <c r="E416" s="17" t="s">
        <v>57</v>
      </c>
      <c r="F416" s="19">
        <v>44270</v>
      </c>
      <c r="G416" s="19">
        <v>44305</v>
      </c>
      <c r="H416" s="20">
        <v>1</v>
      </c>
      <c r="I416" s="20">
        <v>80</v>
      </c>
      <c r="J416" s="18"/>
      <c r="K416" s="18"/>
      <c r="L416" s="20">
        <v>0.25</v>
      </c>
      <c r="M416" s="21">
        <v>23.4</v>
      </c>
      <c r="N416" s="21">
        <v>23.4</v>
      </c>
      <c r="O416" s="17" t="s">
        <v>44</v>
      </c>
    </row>
    <row r="417" spans="1:15" ht="15" thickBot="1">
      <c r="A417" s="16" t="s">
        <v>481</v>
      </c>
      <c r="B417" s="17" t="s">
        <v>50</v>
      </c>
      <c r="C417" s="17" t="s">
        <v>211</v>
      </c>
      <c r="D417" s="17" t="s">
        <v>65</v>
      </c>
      <c r="E417" s="18"/>
      <c r="F417" s="19">
        <v>44270</v>
      </c>
      <c r="G417" s="19">
        <v>44324</v>
      </c>
      <c r="H417" s="20">
        <v>2</v>
      </c>
      <c r="I417" s="20">
        <v>140</v>
      </c>
      <c r="J417" s="20" t="s">
        <v>57</v>
      </c>
      <c r="K417" s="20" t="s">
        <v>57</v>
      </c>
      <c r="L417" s="20">
        <v>2.25</v>
      </c>
      <c r="M417" s="21">
        <v>934.45</v>
      </c>
      <c r="N417" s="21">
        <v>0</v>
      </c>
      <c r="O417" s="17" t="s">
        <v>397</v>
      </c>
    </row>
    <row r="418" spans="1:15" ht="15" thickBot="1">
      <c r="A418" s="16" t="s">
        <v>482</v>
      </c>
      <c r="B418" s="17" t="s">
        <v>67</v>
      </c>
      <c r="C418" s="17" t="s">
        <v>42</v>
      </c>
      <c r="D418" s="17" t="s">
        <v>48</v>
      </c>
      <c r="E418" s="18"/>
      <c r="F418" s="19">
        <v>44271</v>
      </c>
      <c r="G418" s="19">
        <v>44272</v>
      </c>
      <c r="H418" s="20">
        <v>1</v>
      </c>
      <c r="I418" s="20">
        <v>80</v>
      </c>
      <c r="J418" s="18"/>
      <c r="K418" s="18"/>
      <c r="L418" s="20">
        <v>0.5</v>
      </c>
      <c r="M418" s="21">
        <v>18</v>
      </c>
      <c r="N418" s="21">
        <v>18</v>
      </c>
      <c r="O418" s="17" t="s">
        <v>52</v>
      </c>
    </row>
    <row r="419" spans="1:15" ht="15" thickBot="1">
      <c r="A419" s="16" t="s">
        <v>483</v>
      </c>
      <c r="B419" s="17" t="s">
        <v>78</v>
      </c>
      <c r="C419" s="17" t="s">
        <v>56</v>
      </c>
      <c r="D419" s="17" t="s">
        <v>43</v>
      </c>
      <c r="E419" s="17" t="s">
        <v>57</v>
      </c>
      <c r="F419" s="19">
        <v>44271</v>
      </c>
      <c r="G419" s="19">
        <v>44280</v>
      </c>
      <c r="H419" s="20">
        <v>1</v>
      </c>
      <c r="I419" s="20">
        <v>80</v>
      </c>
      <c r="J419" s="18"/>
      <c r="K419" s="18"/>
      <c r="L419" s="20">
        <v>0.25</v>
      </c>
      <c r="M419" s="21">
        <v>134.85</v>
      </c>
      <c r="N419" s="21">
        <v>134.85</v>
      </c>
      <c r="O419" s="17" t="s">
        <v>63</v>
      </c>
    </row>
    <row r="420" spans="1:15" ht="15" thickBot="1">
      <c r="A420" s="16" t="s">
        <v>484</v>
      </c>
      <c r="B420" s="17" t="s">
        <v>55</v>
      </c>
      <c r="C420" s="17" t="s">
        <v>56</v>
      </c>
      <c r="D420" s="17" t="s">
        <v>43</v>
      </c>
      <c r="E420" s="17" t="s">
        <v>57</v>
      </c>
      <c r="F420" s="19">
        <v>44271</v>
      </c>
      <c r="G420" s="19">
        <v>44278</v>
      </c>
      <c r="H420" s="20">
        <v>1</v>
      </c>
      <c r="I420" s="20">
        <v>80</v>
      </c>
      <c r="J420" s="18"/>
      <c r="K420" s="18"/>
      <c r="L420" s="20">
        <v>0.5</v>
      </c>
      <c r="M420" s="21">
        <v>61.26</v>
      </c>
      <c r="N420" s="21">
        <v>61.26</v>
      </c>
      <c r="O420" s="17" t="s">
        <v>44</v>
      </c>
    </row>
    <row r="421" spans="1:15" ht="15" thickBot="1">
      <c r="A421" s="16" t="s">
        <v>485</v>
      </c>
      <c r="B421" s="17" t="s">
        <v>50</v>
      </c>
      <c r="C421" s="17" t="s">
        <v>62</v>
      </c>
      <c r="D421" s="17" t="s">
        <v>48</v>
      </c>
      <c r="E421" s="18"/>
      <c r="F421" s="19">
        <v>44271</v>
      </c>
      <c r="G421" s="19">
        <v>44288</v>
      </c>
      <c r="H421" s="20">
        <v>2</v>
      </c>
      <c r="I421" s="20">
        <v>140</v>
      </c>
      <c r="J421" s="18"/>
      <c r="K421" s="18"/>
      <c r="L421" s="20">
        <v>4.5</v>
      </c>
      <c r="M421" s="21">
        <v>658.68</v>
      </c>
      <c r="N421" s="21">
        <v>658.68</v>
      </c>
      <c r="O421" s="17" t="s">
        <v>44</v>
      </c>
    </row>
    <row r="422" spans="1:15" ht="15" thickBot="1">
      <c r="A422" s="16" t="s">
        <v>486</v>
      </c>
      <c r="B422" s="17" t="s">
        <v>50</v>
      </c>
      <c r="C422" s="17" t="s">
        <v>62</v>
      </c>
      <c r="D422" s="17" t="s">
        <v>65</v>
      </c>
      <c r="E422" s="18"/>
      <c r="F422" s="19">
        <v>44271</v>
      </c>
      <c r="G422" s="19">
        <v>44289</v>
      </c>
      <c r="H422" s="20">
        <v>2</v>
      </c>
      <c r="I422" s="20">
        <v>140</v>
      </c>
      <c r="J422" s="18"/>
      <c r="K422" s="18"/>
      <c r="L422" s="20">
        <v>8</v>
      </c>
      <c r="M422" s="21">
        <v>1468.52</v>
      </c>
      <c r="N422" s="21">
        <v>1468.52</v>
      </c>
      <c r="O422" s="17" t="s">
        <v>44</v>
      </c>
    </row>
    <row r="423" spans="1:15" ht="15" thickBot="1">
      <c r="A423" s="16" t="s">
        <v>487</v>
      </c>
      <c r="B423" s="17" t="s">
        <v>46</v>
      </c>
      <c r="C423" s="17" t="s">
        <v>47</v>
      </c>
      <c r="D423" s="17" t="s">
        <v>48</v>
      </c>
      <c r="E423" s="18"/>
      <c r="F423" s="19">
        <v>44271</v>
      </c>
      <c r="G423" s="19">
        <v>44286</v>
      </c>
      <c r="H423" s="20">
        <v>1</v>
      </c>
      <c r="I423" s="20">
        <v>80</v>
      </c>
      <c r="J423" s="18"/>
      <c r="K423" s="18"/>
      <c r="L423" s="20">
        <v>0.75</v>
      </c>
      <c r="M423" s="21">
        <v>82.59</v>
      </c>
      <c r="N423" s="21">
        <v>82.59</v>
      </c>
      <c r="O423" s="17" t="s">
        <v>44</v>
      </c>
    </row>
    <row r="424" spans="1:15" ht="15" thickBot="1">
      <c r="A424" s="16" t="s">
        <v>488</v>
      </c>
      <c r="B424" s="17" t="s">
        <v>152</v>
      </c>
      <c r="C424" s="17" t="s">
        <v>211</v>
      </c>
      <c r="D424" s="17" t="s">
        <v>178</v>
      </c>
      <c r="E424" s="18"/>
      <c r="F424" s="19">
        <v>44271</v>
      </c>
      <c r="G424" s="19">
        <v>44302</v>
      </c>
      <c r="H424" s="20">
        <v>2</v>
      </c>
      <c r="I424" s="20">
        <v>140</v>
      </c>
      <c r="J424" s="18"/>
      <c r="K424" s="20" t="s">
        <v>57</v>
      </c>
      <c r="L424" s="20">
        <v>2.75</v>
      </c>
      <c r="M424" s="21">
        <v>340.55</v>
      </c>
      <c r="N424" s="21">
        <v>0</v>
      </c>
      <c r="O424" s="17" t="s">
        <v>63</v>
      </c>
    </row>
    <row r="425" spans="1:15" ht="15" thickBot="1">
      <c r="A425" s="16" t="s">
        <v>489</v>
      </c>
      <c r="B425" s="17" t="s">
        <v>78</v>
      </c>
      <c r="C425" s="17" t="s">
        <v>42</v>
      </c>
      <c r="D425" s="17" t="s">
        <v>43</v>
      </c>
      <c r="E425" s="18"/>
      <c r="F425" s="19">
        <v>44271</v>
      </c>
      <c r="G425" s="19">
        <v>44322</v>
      </c>
      <c r="H425" s="20">
        <v>1</v>
      </c>
      <c r="I425" s="20">
        <v>80</v>
      </c>
      <c r="J425" s="18"/>
      <c r="K425" s="18"/>
      <c r="L425" s="20">
        <v>0.25</v>
      </c>
      <c r="M425" s="21">
        <v>72.06</v>
      </c>
      <c r="N425" s="21">
        <v>72.06</v>
      </c>
      <c r="O425" s="17" t="s">
        <v>63</v>
      </c>
    </row>
    <row r="426" spans="1:15" ht="15" thickBot="1">
      <c r="A426" s="16" t="s">
        <v>490</v>
      </c>
      <c r="B426" s="17" t="s">
        <v>152</v>
      </c>
      <c r="C426" s="17" t="s">
        <v>62</v>
      </c>
      <c r="D426" s="17" t="s">
        <v>43</v>
      </c>
      <c r="E426" s="18"/>
      <c r="F426" s="19">
        <v>44272</v>
      </c>
      <c r="G426" s="19">
        <v>44296</v>
      </c>
      <c r="H426" s="20">
        <v>1</v>
      </c>
      <c r="I426" s="20">
        <v>80</v>
      </c>
      <c r="J426" s="18"/>
      <c r="K426" s="18"/>
      <c r="L426" s="20">
        <v>0.5</v>
      </c>
      <c r="M426" s="21">
        <v>48.99</v>
      </c>
      <c r="N426" s="21">
        <v>48.99</v>
      </c>
      <c r="O426" s="17" t="s">
        <v>44</v>
      </c>
    </row>
    <row r="427" spans="1:15" ht="15" thickBot="1">
      <c r="A427" s="16" t="s">
        <v>491</v>
      </c>
      <c r="B427" s="17" t="s">
        <v>41</v>
      </c>
      <c r="C427" s="17" t="s">
        <v>211</v>
      </c>
      <c r="D427" s="17" t="s">
        <v>51</v>
      </c>
      <c r="E427" s="18"/>
      <c r="F427" s="19">
        <v>44272</v>
      </c>
      <c r="G427" s="19">
        <v>44296</v>
      </c>
      <c r="H427" s="20">
        <v>1</v>
      </c>
      <c r="I427" s="20">
        <v>80</v>
      </c>
      <c r="J427" s="18"/>
      <c r="K427" s="18"/>
      <c r="L427" s="20">
        <v>0.25</v>
      </c>
      <c r="M427" s="21">
        <v>15.4</v>
      </c>
      <c r="N427" s="21">
        <v>15.4</v>
      </c>
      <c r="O427" s="17" t="s">
        <v>44</v>
      </c>
    </row>
    <row r="428" spans="1:15" ht="15" thickBot="1">
      <c r="A428" s="16" t="s">
        <v>492</v>
      </c>
      <c r="B428" s="17" t="s">
        <v>210</v>
      </c>
      <c r="C428" s="17" t="s">
        <v>42</v>
      </c>
      <c r="D428" s="17" t="s">
        <v>48</v>
      </c>
      <c r="E428" s="18"/>
      <c r="F428" s="19">
        <v>44274</v>
      </c>
      <c r="G428" s="19">
        <v>44322</v>
      </c>
      <c r="H428" s="20">
        <v>1</v>
      </c>
      <c r="I428" s="20">
        <v>80</v>
      </c>
      <c r="J428" s="18"/>
      <c r="K428" s="18"/>
      <c r="L428" s="20">
        <v>0.75</v>
      </c>
      <c r="M428" s="21">
        <v>204.1</v>
      </c>
      <c r="N428" s="21">
        <v>204.1</v>
      </c>
      <c r="O428" s="17" t="s">
        <v>63</v>
      </c>
    </row>
    <row r="429" spans="1:15" ht="15" thickBot="1">
      <c r="A429" s="16" t="s">
        <v>493</v>
      </c>
      <c r="B429" s="17" t="s">
        <v>41</v>
      </c>
      <c r="C429" s="17" t="s">
        <v>211</v>
      </c>
      <c r="D429" s="17" t="s">
        <v>43</v>
      </c>
      <c r="E429" s="18"/>
      <c r="F429" s="19">
        <v>44275</v>
      </c>
      <c r="G429" s="19">
        <v>44296</v>
      </c>
      <c r="H429" s="20">
        <v>1</v>
      </c>
      <c r="I429" s="20">
        <v>80</v>
      </c>
      <c r="J429" s="18"/>
      <c r="K429" s="18"/>
      <c r="L429" s="20">
        <v>0.25</v>
      </c>
      <c r="M429" s="21">
        <v>12.63</v>
      </c>
      <c r="N429" s="21">
        <v>12.63</v>
      </c>
      <c r="O429" s="17" t="s">
        <v>44</v>
      </c>
    </row>
    <row r="430" spans="1:15" ht="15" thickBot="1">
      <c r="A430" s="16" t="s">
        <v>494</v>
      </c>
      <c r="B430" s="17" t="s">
        <v>152</v>
      </c>
      <c r="C430" s="17" t="s">
        <v>211</v>
      </c>
      <c r="D430" s="17" t="s">
        <v>43</v>
      </c>
      <c r="E430" s="18"/>
      <c r="F430" s="19">
        <v>44275</v>
      </c>
      <c r="G430" s="19">
        <v>44299</v>
      </c>
      <c r="H430" s="20">
        <v>1</v>
      </c>
      <c r="I430" s="20">
        <v>80</v>
      </c>
      <c r="J430" s="18"/>
      <c r="K430" s="18"/>
      <c r="L430" s="20">
        <v>0.25</v>
      </c>
      <c r="M430" s="21">
        <v>15.24</v>
      </c>
      <c r="N430" s="21">
        <v>15.24</v>
      </c>
      <c r="O430" s="17" t="s">
        <v>52</v>
      </c>
    </row>
    <row r="431" spans="1:15" ht="15" thickBot="1">
      <c r="A431" s="16" t="s">
        <v>495</v>
      </c>
      <c r="B431" s="17" t="s">
        <v>67</v>
      </c>
      <c r="C431" s="17" t="s">
        <v>42</v>
      </c>
      <c r="D431" s="17" t="s">
        <v>43</v>
      </c>
      <c r="E431" s="18"/>
      <c r="F431" s="19">
        <v>44277</v>
      </c>
      <c r="G431" s="19">
        <v>44286</v>
      </c>
      <c r="H431" s="20">
        <v>1</v>
      </c>
      <c r="I431" s="20">
        <v>80</v>
      </c>
      <c r="J431" s="20" t="s">
        <v>57</v>
      </c>
      <c r="K431" s="20" t="s">
        <v>57</v>
      </c>
      <c r="L431" s="20">
        <v>0.5</v>
      </c>
      <c r="M431" s="21">
        <v>50</v>
      </c>
      <c r="N431" s="21">
        <v>0</v>
      </c>
      <c r="O431" s="17" t="s">
        <v>397</v>
      </c>
    </row>
    <row r="432" spans="1:15" ht="15" thickBot="1">
      <c r="A432" s="16" t="s">
        <v>496</v>
      </c>
      <c r="B432" s="17" t="s">
        <v>46</v>
      </c>
      <c r="C432" s="17" t="s">
        <v>62</v>
      </c>
      <c r="D432" s="17" t="s">
        <v>65</v>
      </c>
      <c r="E432" s="18"/>
      <c r="F432" s="19">
        <v>44277</v>
      </c>
      <c r="G432" s="19">
        <v>44306</v>
      </c>
      <c r="H432" s="20">
        <v>1</v>
      </c>
      <c r="I432" s="20">
        <v>80</v>
      </c>
      <c r="J432" s="18"/>
      <c r="K432" s="20" t="s">
        <v>57</v>
      </c>
      <c r="L432" s="20">
        <v>1.5</v>
      </c>
      <c r="M432" s="21">
        <v>272.55</v>
      </c>
      <c r="N432" s="21">
        <v>0</v>
      </c>
      <c r="O432" s="17" t="s">
        <v>63</v>
      </c>
    </row>
    <row r="433" spans="1:15" ht="15" thickBot="1">
      <c r="A433" s="16" t="s">
        <v>497</v>
      </c>
      <c r="B433" s="17" t="s">
        <v>55</v>
      </c>
      <c r="C433" s="17" t="s">
        <v>56</v>
      </c>
      <c r="D433" s="17" t="s">
        <v>48</v>
      </c>
      <c r="E433" s="18"/>
      <c r="F433" s="19">
        <v>44277</v>
      </c>
      <c r="G433" s="19">
        <v>44306</v>
      </c>
      <c r="H433" s="20">
        <v>2</v>
      </c>
      <c r="I433" s="20">
        <v>140</v>
      </c>
      <c r="J433" s="18"/>
      <c r="K433" s="18"/>
      <c r="L433" s="20">
        <v>6.25</v>
      </c>
      <c r="M433" s="21">
        <v>27</v>
      </c>
      <c r="N433" s="21">
        <v>27</v>
      </c>
      <c r="O433" s="17" t="s">
        <v>63</v>
      </c>
    </row>
    <row r="434" spans="1:15" ht="15" thickBot="1">
      <c r="A434" s="16" t="s">
        <v>498</v>
      </c>
      <c r="B434" s="17" t="s">
        <v>78</v>
      </c>
      <c r="C434" s="17" t="s">
        <v>42</v>
      </c>
      <c r="D434" s="17" t="s">
        <v>43</v>
      </c>
      <c r="E434" s="18"/>
      <c r="F434" s="19">
        <v>44277</v>
      </c>
      <c r="G434" s="19">
        <v>44308</v>
      </c>
      <c r="H434" s="20">
        <v>1</v>
      </c>
      <c r="I434" s="20">
        <v>80</v>
      </c>
      <c r="J434" s="20" t="s">
        <v>57</v>
      </c>
      <c r="K434" s="20" t="s">
        <v>57</v>
      </c>
      <c r="L434" s="20">
        <v>0.25</v>
      </c>
      <c r="M434" s="21">
        <v>65.430000000000007</v>
      </c>
      <c r="N434" s="21">
        <v>0</v>
      </c>
      <c r="O434" s="17" t="s">
        <v>397</v>
      </c>
    </row>
    <row r="435" spans="1:15" ht="15" thickBot="1">
      <c r="A435" s="16" t="s">
        <v>499</v>
      </c>
      <c r="B435" s="17" t="s">
        <v>41</v>
      </c>
      <c r="C435" s="17" t="s">
        <v>211</v>
      </c>
      <c r="D435" s="17" t="s">
        <v>43</v>
      </c>
      <c r="E435" s="18"/>
      <c r="F435" s="19">
        <v>44277</v>
      </c>
      <c r="G435" s="19">
        <v>44322</v>
      </c>
      <c r="H435" s="20">
        <v>2</v>
      </c>
      <c r="I435" s="20">
        <v>140</v>
      </c>
      <c r="J435" s="18"/>
      <c r="K435" s="18"/>
      <c r="L435" s="20">
        <v>0.5</v>
      </c>
      <c r="M435" s="21">
        <v>85.32</v>
      </c>
      <c r="N435" s="21">
        <v>85.32</v>
      </c>
      <c r="O435" s="17" t="s">
        <v>44</v>
      </c>
    </row>
    <row r="436" spans="1:15" ht="15" thickBot="1">
      <c r="A436" s="16" t="s">
        <v>500</v>
      </c>
      <c r="B436" s="17" t="s">
        <v>46</v>
      </c>
      <c r="C436" s="17" t="s">
        <v>62</v>
      </c>
      <c r="D436" s="17" t="s">
        <v>178</v>
      </c>
      <c r="E436" s="18"/>
      <c r="F436" s="19">
        <v>44277</v>
      </c>
      <c r="G436" s="19">
        <v>44326</v>
      </c>
      <c r="H436" s="20">
        <v>2</v>
      </c>
      <c r="I436" s="20">
        <v>140</v>
      </c>
      <c r="J436" s="18"/>
      <c r="K436" s="20" t="s">
        <v>57</v>
      </c>
      <c r="L436" s="20">
        <v>1.5</v>
      </c>
      <c r="M436" s="21">
        <v>572.16999999999996</v>
      </c>
      <c r="N436" s="21">
        <v>0</v>
      </c>
      <c r="O436" s="17" t="s">
        <v>63</v>
      </c>
    </row>
    <row r="437" spans="1:15" ht="15" thickBot="1">
      <c r="A437" s="16" t="s">
        <v>501</v>
      </c>
      <c r="B437" s="17" t="s">
        <v>46</v>
      </c>
      <c r="C437" s="17" t="s">
        <v>62</v>
      </c>
      <c r="D437" s="17" t="s">
        <v>65</v>
      </c>
      <c r="E437" s="18"/>
      <c r="F437" s="19">
        <v>44277</v>
      </c>
      <c r="G437" s="19">
        <v>44326</v>
      </c>
      <c r="H437" s="20">
        <v>2</v>
      </c>
      <c r="I437" s="20">
        <v>140</v>
      </c>
      <c r="J437" s="18"/>
      <c r="K437" s="20" t="s">
        <v>57</v>
      </c>
      <c r="L437" s="20">
        <v>4.5</v>
      </c>
      <c r="M437" s="21">
        <v>937.98</v>
      </c>
      <c r="N437" s="21">
        <v>0</v>
      </c>
      <c r="O437" s="17" t="s">
        <v>63</v>
      </c>
    </row>
    <row r="438" spans="1:15" ht="15" thickBot="1">
      <c r="A438" s="16" t="s">
        <v>502</v>
      </c>
      <c r="B438" s="17" t="s">
        <v>50</v>
      </c>
      <c r="C438" s="17" t="s">
        <v>62</v>
      </c>
      <c r="D438" s="17" t="s">
        <v>48</v>
      </c>
      <c r="E438" s="18"/>
      <c r="F438" s="19">
        <v>44278</v>
      </c>
      <c r="G438" s="19">
        <v>44278</v>
      </c>
      <c r="H438" s="20">
        <v>1</v>
      </c>
      <c r="I438" s="20">
        <v>80</v>
      </c>
      <c r="J438" s="20" t="s">
        <v>57</v>
      </c>
      <c r="K438" s="20" t="s">
        <v>57</v>
      </c>
      <c r="L438" s="20">
        <v>0.5</v>
      </c>
      <c r="M438" s="21">
        <v>165</v>
      </c>
      <c r="N438" s="21">
        <v>0</v>
      </c>
      <c r="O438" s="17" t="s">
        <v>397</v>
      </c>
    </row>
    <row r="439" spans="1:15" ht="15" thickBot="1">
      <c r="A439" s="16" t="s">
        <v>503</v>
      </c>
      <c r="B439" s="17" t="s">
        <v>41</v>
      </c>
      <c r="C439" s="17" t="s">
        <v>211</v>
      </c>
      <c r="D439" s="17" t="s">
        <v>43</v>
      </c>
      <c r="E439" s="18"/>
      <c r="F439" s="19">
        <v>44278</v>
      </c>
      <c r="G439" s="19">
        <v>44289</v>
      </c>
      <c r="H439" s="20">
        <v>2</v>
      </c>
      <c r="I439" s="20">
        <v>140</v>
      </c>
      <c r="J439" s="20" t="s">
        <v>57</v>
      </c>
      <c r="K439" s="20" t="s">
        <v>57</v>
      </c>
      <c r="L439" s="20">
        <v>0.25</v>
      </c>
      <c r="M439" s="21">
        <v>55.3</v>
      </c>
      <c r="N439" s="21">
        <v>0</v>
      </c>
      <c r="O439" s="17" t="s">
        <v>397</v>
      </c>
    </row>
    <row r="440" spans="1:15" ht="15" thickBot="1">
      <c r="A440" s="16" t="s">
        <v>504</v>
      </c>
      <c r="B440" s="17" t="s">
        <v>78</v>
      </c>
      <c r="C440" s="17" t="s">
        <v>56</v>
      </c>
      <c r="D440" s="17" t="s">
        <v>48</v>
      </c>
      <c r="E440" s="18"/>
      <c r="F440" s="19">
        <v>44278</v>
      </c>
      <c r="G440" s="19">
        <v>44296</v>
      </c>
      <c r="H440" s="20">
        <v>1</v>
      </c>
      <c r="I440" s="20">
        <v>80</v>
      </c>
      <c r="J440" s="18"/>
      <c r="K440" s="20" t="s">
        <v>57</v>
      </c>
      <c r="L440" s="20">
        <v>2.75</v>
      </c>
      <c r="M440" s="21">
        <v>534.57000000000005</v>
      </c>
      <c r="N440" s="21">
        <v>0</v>
      </c>
      <c r="O440" s="17" t="s">
        <v>63</v>
      </c>
    </row>
    <row r="441" spans="1:15" ht="15" thickBot="1">
      <c r="A441" s="16" t="s">
        <v>505</v>
      </c>
      <c r="B441" s="17" t="s">
        <v>50</v>
      </c>
      <c r="C441" s="17" t="s">
        <v>62</v>
      </c>
      <c r="D441" s="17" t="s">
        <v>43</v>
      </c>
      <c r="E441" s="18"/>
      <c r="F441" s="19">
        <v>44278</v>
      </c>
      <c r="G441" s="19">
        <v>44294</v>
      </c>
      <c r="H441" s="20">
        <v>1</v>
      </c>
      <c r="I441" s="20">
        <v>80</v>
      </c>
      <c r="J441" s="18"/>
      <c r="K441" s="20" t="s">
        <v>57</v>
      </c>
      <c r="L441" s="20">
        <v>1</v>
      </c>
      <c r="M441" s="21">
        <v>448.26</v>
      </c>
      <c r="N441" s="21">
        <v>0</v>
      </c>
      <c r="O441" s="17" t="s">
        <v>63</v>
      </c>
    </row>
    <row r="442" spans="1:15" ht="15" thickBot="1">
      <c r="A442" s="16" t="s">
        <v>506</v>
      </c>
      <c r="B442" s="17" t="s">
        <v>90</v>
      </c>
      <c r="C442" s="17" t="s">
        <v>62</v>
      </c>
      <c r="D442" s="17" t="s">
        <v>43</v>
      </c>
      <c r="E442" s="18"/>
      <c r="F442" s="19">
        <v>44278</v>
      </c>
      <c r="G442" s="19">
        <v>44300</v>
      </c>
      <c r="H442" s="20">
        <v>2</v>
      </c>
      <c r="I442" s="20">
        <v>140</v>
      </c>
      <c r="J442" s="18"/>
      <c r="K442" s="18"/>
      <c r="L442" s="20">
        <v>1</v>
      </c>
      <c r="M442" s="21">
        <v>123.21</v>
      </c>
      <c r="N442" s="21">
        <v>123.21</v>
      </c>
      <c r="O442" s="17" t="s">
        <v>63</v>
      </c>
    </row>
    <row r="443" spans="1:15" ht="15" thickBot="1">
      <c r="A443" s="16" t="s">
        <v>507</v>
      </c>
      <c r="B443" s="17" t="s">
        <v>50</v>
      </c>
      <c r="C443" s="17" t="s">
        <v>42</v>
      </c>
      <c r="D443" s="17" t="s">
        <v>51</v>
      </c>
      <c r="E443" s="18"/>
      <c r="F443" s="19">
        <v>44278</v>
      </c>
      <c r="G443" s="19">
        <v>44298</v>
      </c>
      <c r="H443" s="20">
        <v>1</v>
      </c>
      <c r="I443" s="20">
        <v>80</v>
      </c>
      <c r="J443" s="18"/>
      <c r="K443" s="18"/>
      <c r="L443" s="20">
        <v>0.25</v>
      </c>
      <c r="M443" s="21">
        <v>77.290000000000006</v>
      </c>
      <c r="N443" s="21">
        <v>77.290000000000006</v>
      </c>
      <c r="O443" s="17" t="s">
        <v>63</v>
      </c>
    </row>
    <row r="444" spans="1:15" ht="15" thickBot="1">
      <c r="A444" s="16" t="s">
        <v>508</v>
      </c>
      <c r="B444" s="17" t="s">
        <v>41</v>
      </c>
      <c r="C444" s="17" t="s">
        <v>211</v>
      </c>
      <c r="D444" s="17" t="s">
        <v>178</v>
      </c>
      <c r="E444" s="18"/>
      <c r="F444" s="19">
        <v>44278</v>
      </c>
      <c r="G444" s="19">
        <v>44298</v>
      </c>
      <c r="H444" s="20">
        <v>2</v>
      </c>
      <c r="I444" s="20">
        <v>140</v>
      </c>
      <c r="J444" s="20" t="s">
        <v>57</v>
      </c>
      <c r="K444" s="20" t="s">
        <v>57</v>
      </c>
      <c r="L444" s="20">
        <v>1</v>
      </c>
      <c r="M444" s="21">
        <v>360</v>
      </c>
      <c r="N444" s="21">
        <v>0</v>
      </c>
      <c r="O444" s="17" t="s">
        <v>397</v>
      </c>
    </row>
    <row r="445" spans="1:15" ht="15" thickBot="1">
      <c r="A445" s="16" t="s">
        <v>509</v>
      </c>
      <c r="B445" s="17" t="s">
        <v>55</v>
      </c>
      <c r="C445" s="17" t="s">
        <v>62</v>
      </c>
      <c r="D445" s="17" t="s">
        <v>65</v>
      </c>
      <c r="E445" s="18"/>
      <c r="F445" s="19">
        <v>44278</v>
      </c>
      <c r="G445" s="19">
        <v>44329</v>
      </c>
      <c r="H445" s="20">
        <v>2</v>
      </c>
      <c r="I445" s="20">
        <v>140</v>
      </c>
      <c r="J445" s="18"/>
      <c r="K445" s="18"/>
      <c r="L445" s="20">
        <v>3.5</v>
      </c>
      <c r="M445" s="21">
        <v>653</v>
      </c>
      <c r="N445" s="21">
        <v>653</v>
      </c>
      <c r="O445" s="17" t="s">
        <v>63</v>
      </c>
    </row>
    <row r="446" spans="1:15" ht="15" thickBot="1">
      <c r="A446" s="16" t="s">
        <v>510</v>
      </c>
      <c r="B446" s="17" t="s">
        <v>46</v>
      </c>
      <c r="C446" s="17" t="s">
        <v>47</v>
      </c>
      <c r="D446" s="17" t="s">
        <v>178</v>
      </c>
      <c r="E446" s="18"/>
      <c r="F446" s="19">
        <v>44279</v>
      </c>
      <c r="G446" s="19">
        <v>44292</v>
      </c>
      <c r="H446" s="20">
        <v>1</v>
      </c>
      <c r="I446" s="20">
        <v>80</v>
      </c>
      <c r="J446" s="18"/>
      <c r="K446" s="18"/>
      <c r="L446" s="20">
        <v>1.5</v>
      </c>
      <c r="M446" s="21">
        <v>118.3</v>
      </c>
      <c r="N446" s="21">
        <v>118.3</v>
      </c>
      <c r="O446" s="17" t="s">
        <v>44</v>
      </c>
    </row>
    <row r="447" spans="1:15" ht="15" thickBot="1">
      <c r="A447" s="16" t="s">
        <v>511</v>
      </c>
      <c r="B447" s="17" t="s">
        <v>90</v>
      </c>
      <c r="C447" s="17" t="s">
        <v>211</v>
      </c>
      <c r="D447" s="17" t="s">
        <v>65</v>
      </c>
      <c r="E447" s="18"/>
      <c r="F447" s="19">
        <v>44279</v>
      </c>
      <c r="G447" s="19">
        <v>44358</v>
      </c>
      <c r="H447" s="20">
        <v>2</v>
      </c>
      <c r="I447" s="20">
        <v>140</v>
      </c>
      <c r="J447" s="18"/>
      <c r="K447" s="20" t="s">
        <v>57</v>
      </c>
      <c r="L447" s="20">
        <v>2.5</v>
      </c>
      <c r="M447" s="21">
        <v>1480.36</v>
      </c>
      <c r="N447" s="21">
        <v>0</v>
      </c>
      <c r="O447" s="17" t="s">
        <v>63</v>
      </c>
    </row>
    <row r="448" spans="1:15" ht="15" thickBot="1">
      <c r="A448" s="16" t="s">
        <v>512</v>
      </c>
      <c r="B448" s="17" t="s">
        <v>210</v>
      </c>
      <c r="C448" s="17" t="s">
        <v>211</v>
      </c>
      <c r="D448" s="17" t="s">
        <v>65</v>
      </c>
      <c r="E448" s="18"/>
      <c r="F448" s="19">
        <v>44280</v>
      </c>
      <c r="G448" s="19">
        <v>44327</v>
      </c>
      <c r="H448" s="20">
        <v>2</v>
      </c>
      <c r="I448" s="20">
        <v>140</v>
      </c>
      <c r="J448" s="18"/>
      <c r="K448" s="18"/>
      <c r="L448" s="20">
        <v>2.5</v>
      </c>
      <c r="M448" s="21">
        <v>837.16</v>
      </c>
      <c r="N448" s="21">
        <v>837.16</v>
      </c>
      <c r="O448" s="17" t="s">
        <v>63</v>
      </c>
    </row>
    <row r="449" spans="1:15" ht="15" thickBot="1">
      <c r="A449" s="16" t="s">
        <v>513</v>
      </c>
      <c r="B449" s="17" t="s">
        <v>41</v>
      </c>
      <c r="C449" s="17" t="s">
        <v>211</v>
      </c>
      <c r="D449" s="17" t="s">
        <v>65</v>
      </c>
      <c r="E449" s="18"/>
      <c r="F449" s="19">
        <v>44282</v>
      </c>
      <c r="G449" s="19">
        <v>44377</v>
      </c>
      <c r="H449" s="20">
        <v>2</v>
      </c>
      <c r="I449" s="20">
        <v>140</v>
      </c>
      <c r="J449" s="18"/>
      <c r="K449" s="18"/>
      <c r="L449" s="20">
        <v>1.75</v>
      </c>
      <c r="M449" s="21">
        <v>242.64</v>
      </c>
      <c r="N449" s="21">
        <v>242.64</v>
      </c>
      <c r="O449" s="17" t="s">
        <v>63</v>
      </c>
    </row>
    <row r="450" spans="1:15" ht="15" thickBot="1">
      <c r="A450" s="16" t="s">
        <v>514</v>
      </c>
      <c r="B450" s="17" t="s">
        <v>78</v>
      </c>
      <c r="C450" s="17" t="s">
        <v>56</v>
      </c>
      <c r="D450" s="17" t="s">
        <v>65</v>
      </c>
      <c r="E450" s="18"/>
      <c r="F450" s="19">
        <v>44284</v>
      </c>
      <c r="G450" s="19">
        <v>44293</v>
      </c>
      <c r="H450" s="20">
        <v>1</v>
      </c>
      <c r="I450" s="20">
        <v>80</v>
      </c>
      <c r="J450" s="18"/>
      <c r="K450" s="20" t="s">
        <v>57</v>
      </c>
      <c r="L450" s="20">
        <v>2</v>
      </c>
      <c r="M450" s="21">
        <v>262.02999999999997</v>
      </c>
      <c r="N450" s="21">
        <v>0</v>
      </c>
      <c r="O450" s="17" t="s">
        <v>63</v>
      </c>
    </row>
    <row r="451" spans="1:15" ht="15" thickBot="1">
      <c r="A451" s="16" t="s">
        <v>515</v>
      </c>
      <c r="B451" s="17" t="s">
        <v>78</v>
      </c>
      <c r="C451" s="17" t="s">
        <v>42</v>
      </c>
      <c r="D451" s="17" t="s">
        <v>178</v>
      </c>
      <c r="E451" s="18"/>
      <c r="F451" s="19">
        <v>44284</v>
      </c>
      <c r="G451" s="19">
        <v>44375</v>
      </c>
      <c r="H451" s="20">
        <v>1</v>
      </c>
      <c r="I451" s="20">
        <v>80</v>
      </c>
      <c r="J451" s="18"/>
      <c r="K451" s="18"/>
      <c r="L451" s="20">
        <v>1.75</v>
      </c>
      <c r="M451" s="21">
        <v>473.6</v>
      </c>
      <c r="N451" s="21">
        <v>473.6</v>
      </c>
      <c r="O451" s="17" t="s">
        <v>63</v>
      </c>
    </row>
    <row r="452" spans="1:15" ht="15" thickBot="1">
      <c r="A452" s="16" t="s">
        <v>516</v>
      </c>
      <c r="B452" s="17" t="s">
        <v>50</v>
      </c>
      <c r="C452" s="17" t="s">
        <v>42</v>
      </c>
      <c r="D452" s="17" t="s">
        <v>65</v>
      </c>
      <c r="E452" s="18"/>
      <c r="F452" s="19">
        <v>44285</v>
      </c>
      <c r="G452" s="19">
        <v>44328</v>
      </c>
      <c r="H452" s="20">
        <v>1</v>
      </c>
      <c r="I452" s="20">
        <v>80</v>
      </c>
      <c r="J452" s="18"/>
      <c r="K452" s="18"/>
      <c r="L452" s="20">
        <v>2.75</v>
      </c>
      <c r="M452" s="21">
        <v>708.02</v>
      </c>
      <c r="N452" s="21">
        <v>708.02</v>
      </c>
      <c r="O452" s="17" t="s">
        <v>63</v>
      </c>
    </row>
    <row r="453" spans="1:15" ht="15" thickBot="1">
      <c r="A453" s="16" t="s">
        <v>517</v>
      </c>
      <c r="B453" s="17" t="s">
        <v>50</v>
      </c>
      <c r="C453" s="17" t="s">
        <v>62</v>
      </c>
      <c r="D453" s="17" t="s">
        <v>48</v>
      </c>
      <c r="E453" s="18"/>
      <c r="F453" s="19">
        <v>44286</v>
      </c>
      <c r="G453" s="19">
        <v>44292</v>
      </c>
      <c r="H453" s="20">
        <v>1</v>
      </c>
      <c r="I453" s="20">
        <v>80</v>
      </c>
      <c r="J453" s="18"/>
      <c r="K453" s="18"/>
      <c r="L453" s="20">
        <v>0.5</v>
      </c>
      <c r="M453" s="21">
        <v>13.32</v>
      </c>
      <c r="N453" s="21">
        <v>13.32</v>
      </c>
      <c r="O453" s="17" t="s">
        <v>63</v>
      </c>
    </row>
    <row r="454" spans="1:15" ht="15" thickBot="1">
      <c r="A454" s="16" t="s">
        <v>518</v>
      </c>
      <c r="B454" s="17" t="s">
        <v>90</v>
      </c>
      <c r="C454" s="17" t="s">
        <v>62</v>
      </c>
      <c r="D454" s="17" t="s">
        <v>48</v>
      </c>
      <c r="E454" s="17" t="s">
        <v>57</v>
      </c>
      <c r="F454" s="19">
        <v>44286</v>
      </c>
      <c r="G454" s="19">
        <v>44307</v>
      </c>
      <c r="H454" s="20">
        <v>1</v>
      </c>
      <c r="I454" s="20">
        <v>80</v>
      </c>
      <c r="J454" s="18"/>
      <c r="K454" s="18"/>
      <c r="L454" s="20">
        <v>0.75</v>
      </c>
      <c r="M454" s="21">
        <v>51.29</v>
      </c>
      <c r="N454" s="21">
        <v>51.29</v>
      </c>
      <c r="O454" s="17" t="s">
        <v>63</v>
      </c>
    </row>
    <row r="455" spans="1:15" ht="15" thickBot="1">
      <c r="A455" s="16" t="s">
        <v>519</v>
      </c>
      <c r="B455" s="17" t="s">
        <v>41</v>
      </c>
      <c r="C455" s="17" t="s">
        <v>211</v>
      </c>
      <c r="D455" s="17" t="s">
        <v>51</v>
      </c>
      <c r="E455" s="18"/>
      <c r="F455" s="19">
        <v>44287</v>
      </c>
      <c r="G455" s="19">
        <v>44302</v>
      </c>
      <c r="H455" s="20">
        <v>1</v>
      </c>
      <c r="I455" s="20">
        <v>80</v>
      </c>
      <c r="J455" s="18"/>
      <c r="K455" s="18"/>
      <c r="L455" s="20">
        <v>0.25</v>
      </c>
      <c r="M455" s="21">
        <v>89.5</v>
      </c>
      <c r="N455" s="21">
        <v>89.5</v>
      </c>
      <c r="O455" s="17" t="s">
        <v>44</v>
      </c>
    </row>
    <row r="456" spans="1:15" ht="15" thickBot="1">
      <c r="A456" s="16" t="s">
        <v>520</v>
      </c>
      <c r="B456" s="17" t="s">
        <v>55</v>
      </c>
      <c r="C456" s="17" t="s">
        <v>62</v>
      </c>
      <c r="D456" s="17" t="s">
        <v>43</v>
      </c>
      <c r="E456" s="18"/>
      <c r="F456" s="19">
        <v>44287</v>
      </c>
      <c r="G456" s="19">
        <v>44298</v>
      </c>
      <c r="H456" s="20">
        <v>1</v>
      </c>
      <c r="I456" s="20">
        <v>80</v>
      </c>
      <c r="J456" s="18"/>
      <c r="K456" s="18"/>
      <c r="L456" s="20">
        <v>0.25</v>
      </c>
      <c r="M456" s="21">
        <v>74.53</v>
      </c>
      <c r="N456" s="21">
        <v>74.53</v>
      </c>
      <c r="O456" s="17" t="s">
        <v>52</v>
      </c>
    </row>
    <row r="457" spans="1:15" ht="15" thickBot="1">
      <c r="A457" s="16" t="s">
        <v>521</v>
      </c>
      <c r="B457" s="17" t="s">
        <v>41</v>
      </c>
      <c r="C457" s="17" t="s">
        <v>211</v>
      </c>
      <c r="D457" s="17" t="s">
        <v>65</v>
      </c>
      <c r="E457" s="18"/>
      <c r="F457" s="19">
        <v>44287</v>
      </c>
      <c r="G457" s="19">
        <v>44298</v>
      </c>
      <c r="H457" s="20">
        <v>2</v>
      </c>
      <c r="I457" s="20">
        <v>140</v>
      </c>
      <c r="J457" s="18"/>
      <c r="K457" s="18"/>
      <c r="L457" s="20">
        <v>1.5</v>
      </c>
      <c r="M457" s="21">
        <v>64</v>
      </c>
      <c r="N457" s="21">
        <v>64</v>
      </c>
      <c r="O457" s="17" t="s">
        <v>44</v>
      </c>
    </row>
    <row r="458" spans="1:15" ht="15" thickBot="1">
      <c r="A458" s="16" t="s">
        <v>522</v>
      </c>
      <c r="B458" s="17" t="s">
        <v>55</v>
      </c>
      <c r="C458" s="17" t="s">
        <v>42</v>
      </c>
      <c r="D458" s="17" t="s">
        <v>43</v>
      </c>
      <c r="E458" s="17" t="s">
        <v>57</v>
      </c>
      <c r="F458" s="19">
        <v>44287</v>
      </c>
      <c r="G458" s="19">
        <v>44300</v>
      </c>
      <c r="H458" s="20">
        <v>1</v>
      </c>
      <c r="I458" s="20">
        <v>80</v>
      </c>
      <c r="J458" s="18"/>
      <c r="K458" s="18"/>
      <c r="L458" s="20">
        <v>0.25</v>
      </c>
      <c r="M458" s="21">
        <v>23.4</v>
      </c>
      <c r="N458" s="21">
        <v>23.4</v>
      </c>
      <c r="O458" s="17" t="s">
        <v>44</v>
      </c>
    </row>
    <row r="459" spans="1:15" ht="15" thickBot="1">
      <c r="A459" s="16" t="s">
        <v>523</v>
      </c>
      <c r="B459" s="17" t="s">
        <v>210</v>
      </c>
      <c r="C459" s="17" t="s">
        <v>211</v>
      </c>
      <c r="D459" s="17" t="s">
        <v>43</v>
      </c>
      <c r="E459" s="18"/>
      <c r="F459" s="19">
        <v>44287</v>
      </c>
      <c r="G459" s="19">
        <v>44312</v>
      </c>
      <c r="H459" s="20">
        <v>2</v>
      </c>
      <c r="I459" s="20">
        <v>140</v>
      </c>
      <c r="J459" s="18"/>
      <c r="K459" s="18"/>
      <c r="L459" s="20">
        <v>0.25</v>
      </c>
      <c r="M459" s="21">
        <v>17.13</v>
      </c>
      <c r="N459" s="21">
        <v>17.13</v>
      </c>
      <c r="O459" s="17" t="s">
        <v>44</v>
      </c>
    </row>
    <row r="460" spans="1:15" ht="15" thickBot="1">
      <c r="A460" s="16" t="s">
        <v>524</v>
      </c>
      <c r="B460" s="17" t="s">
        <v>67</v>
      </c>
      <c r="C460" s="17" t="s">
        <v>47</v>
      </c>
      <c r="D460" s="17" t="s">
        <v>43</v>
      </c>
      <c r="E460" s="18"/>
      <c r="F460" s="19">
        <v>44287</v>
      </c>
      <c r="G460" s="19">
        <v>44315</v>
      </c>
      <c r="H460" s="20">
        <v>1</v>
      </c>
      <c r="I460" s="20">
        <v>80</v>
      </c>
      <c r="J460" s="18"/>
      <c r="K460" s="18"/>
      <c r="L460" s="20">
        <v>0.5</v>
      </c>
      <c r="M460" s="21">
        <v>149.5</v>
      </c>
      <c r="N460" s="21">
        <v>149.5</v>
      </c>
      <c r="O460" s="17" t="s">
        <v>52</v>
      </c>
    </row>
    <row r="461" spans="1:15" ht="15" thickBot="1">
      <c r="A461" s="16" t="s">
        <v>525</v>
      </c>
      <c r="B461" s="17" t="s">
        <v>55</v>
      </c>
      <c r="C461" s="17" t="s">
        <v>62</v>
      </c>
      <c r="D461" s="17" t="s">
        <v>43</v>
      </c>
      <c r="E461" s="18"/>
      <c r="F461" s="19">
        <v>44288</v>
      </c>
      <c r="G461" s="19">
        <v>44312</v>
      </c>
      <c r="H461" s="20">
        <v>1</v>
      </c>
      <c r="I461" s="20">
        <v>80</v>
      </c>
      <c r="J461" s="18"/>
      <c r="K461" s="18"/>
      <c r="L461" s="20">
        <v>0.5</v>
      </c>
      <c r="M461" s="21">
        <v>163.19999999999999</v>
      </c>
      <c r="N461" s="21">
        <v>163.19999999999999</v>
      </c>
      <c r="O461" s="17" t="s">
        <v>52</v>
      </c>
    </row>
    <row r="462" spans="1:15" ht="15" thickBot="1">
      <c r="A462" s="16" t="s">
        <v>526</v>
      </c>
      <c r="B462" s="17" t="s">
        <v>41</v>
      </c>
      <c r="C462" s="17" t="s">
        <v>211</v>
      </c>
      <c r="D462" s="17" t="s">
        <v>43</v>
      </c>
      <c r="E462" s="18"/>
      <c r="F462" s="19">
        <v>44289</v>
      </c>
      <c r="G462" s="19">
        <v>44301</v>
      </c>
      <c r="H462" s="20">
        <v>2</v>
      </c>
      <c r="I462" s="20">
        <v>140</v>
      </c>
      <c r="J462" s="18"/>
      <c r="K462" s="18"/>
      <c r="L462" s="20">
        <v>0.25</v>
      </c>
      <c r="M462" s="21">
        <v>14.76</v>
      </c>
      <c r="N462" s="21">
        <v>14.76</v>
      </c>
      <c r="O462" s="17" t="s">
        <v>44</v>
      </c>
    </row>
    <row r="463" spans="1:15" ht="15" thickBot="1">
      <c r="A463" s="16" t="s">
        <v>527</v>
      </c>
      <c r="B463" s="17" t="s">
        <v>78</v>
      </c>
      <c r="C463" s="17" t="s">
        <v>56</v>
      </c>
      <c r="D463" s="17" t="s">
        <v>43</v>
      </c>
      <c r="E463" s="18"/>
      <c r="F463" s="19">
        <v>44289</v>
      </c>
      <c r="G463" s="19">
        <v>44313</v>
      </c>
      <c r="H463" s="20">
        <v>1</v>
      </c>
      <c r="I463" s="20">
        <v>80</v>
      </c>
      <c r="J463" s="18"/>
      <c r="K463" s="18"/>
      <c r="L463" s="20">
        <v>0.75</v>
      </c>
      <c r="M463" s="21">
        <v>21.33</v>
      </c>
      <c r="N463" s="21">
        <v>21.33</v>
      </c>
      <c r="O463" s="17" t="s">
        <v>44</v>
      </c>
    </row>
    <row r="464" spans="1:15" ht="15" thickBot="1">
      <c r="A464" s="16" t="s">
        <v>528</v>
      </c>
      <c r="B464" s="17" t="s">
        <v>55</v>
      </c>
      <c r="C464" s="17" t="s">
        <v>62</v>
      </c>
      <c r="D464" s="17" t="s">
        <v>43</v>
      </c>
      <c r="E464" s="18"/>
      <c r="F464" s="19">
        <v>44289</v>
      </c>
      <c r="G464" s="19">
        <v>44327</v>
      </c>
      <c r="H464" s="20">
        <v>2</v>
      </c>
      <c r="I464" s="20">
        <v>140</v>
      </c>
      <c r="J464" s="18"/>
      <c r="K464" s="20" t="s">
        <v>57</v>
      </c>
      <c r="L464" s="20">
        <v>1</v>
      </c>
      <c r="M464" s="21">
        <v>304.51</v>
      </c>
      <c r="N464" s="21">
        <v>0</v>
      </c>
      <c r="O464" s="17" t="s">
        <v>63</v>
      </c>
    </row>
    <row r="465" spans="1:15" ht="15" thickBot="1">
      <c r="A465" s="16" t="s">
        <v>529</v>
      </c>
      <c r="B465" s="17" t="s">
        <v>152</v>
      </c>
      <c r="C465" s="17" t="s">
        <v>42</v>
      </c>
      <c r="D465" s="17" t="s">
        <v>43</v>
      </c>
      <c r="E465" s="17" t="s">
        <v>57</v>
      </c>
      <c r="F465" s="19">
        <v>44289</v>
      </c>
      <c r="G465" s="19">
        <v>44327</v>
      </c>
      <c r="H465" s="20">
        <v>1</v>
      </c>
      <c r="I465" s="20">
        <v>80</v>
      </c>
      <c r="J465" s="18"/>
      <c r="K465" s="18"/>
      <c r="L465" s="20">
        <v>0.5</v>
      </c>
      <c r="M465" s="21">
        <v>36.340000000000003</v>
      </c>
      <c r="N465" s="21">
        <v>36.340000000000003</v>
      </c>
      <c r="O465" s="17" t="s">
        <v>44</v>
      </c>
    </row>
    <row r="466" spans="1:15" ht="15" thickBot="1">
      <c r="A466" s="16" t="s">
        <v>530</v>
      </c>
      <c r="B466" s="17" t="s">
        <v>210</v>
      </c>
      <c r="C466" s="17" t="s">
        <v>211</v>
      </c>
      <c r="D466" s="17" t="s">
        <v>43</v>
      </c>
      <c r="E466" s="18"/>
      <c r="F466" s="19">
        <v>44291</v>
      </c>
      <c r="G466" s="19">
        <v>44300</v>
      </c>
      <c r="H466" s="20">
        <v>2</v>
      </c>
      <c r="I466" s="20">
        <v>140</v>
      </c>
      <c r="J466" s="18"/>
      <c r="K466" s="18"/>
      <c r="L466" s="20">
        <v>0.5</v>
      </c>
      <c r="M466" s="21">
        <v>21.33</v>
      </c>
      <c r="N466" s="21">
        <v>21.33</v>
      </c>
      <c r="O466" s="17" t="s">
        <v>44</v>
      </c>
    </row>
    <row r="467" spans="1:15" ht="15" thickBot="1">
      <c r="A467" s="16" t="s">
        <v>531</v>
      </c>
      <c r="B467" s="17" t="s">
        <v>41</v>
      </c>
      <c r="C467" s="17" t="s">
        <v>211</v>
      </c>
      <c r="D467" s="17" t="s">
        <v>48</v>
      </c>
      <c r="E467" s="18"/>
      <c r="F467" s="19">
        <v>44291</v>
      </c>
      <c r="G467" s="19">
        <v>44309</v>
      </c>
      <c r="H467" s="20">
        <v>2</v>
      </c>
      <c r="I467" s="20">
        <v>140</v>
      </c>
      <c r="J467" s="18"/>
      <c r="K467" s="18"/>
      <c r="L467" s="20">
        <v>0.5</v>
      </c>
      <c r="M467" s="21">
        <v>392.02</v>
      </c>
      <c r="N467" s="21">
        <v>392.02</v>
      </c>
      <c r="O467" s="17" t="s">
        <v>63</v>
      </c>
    </row>
    <row r="468" spans="1:15" ht="15" thickBot="1">
      <c r="A468" s="16" t="s">
        <v>532</v>
      </c>
      <c r="B468" s="17" t="s">
        <v>41</v>
      </c>
      <c r="C468" s="17" t="s">
        <v>211</v>
      </c>
      <c r="D468" s="17" t="s">
        <v>43</v>
      </c>
      <c r="E468" s="18"/>
      <c r="F468" s="19">
        <v>44291</v>
      </c>
      <c r="G468" s="19">
        <v>44315</v>
      </c>
      <c r="H468" s="20">
        <v>1</v>
      </c>
      <c r="I468" s="20">
        <v>80</v>
      </c>
      <c r="J468" s="18"/>
      <c r="K468" s="18"/>
      <c r="L468" s="20">
        <v>0.25</v>
      </c>
      <c r="M468" s="21">
        <v>151.79</v>
      </c>
      <c r="N468" s="21">
        <v>151.79</v>
      </c>
      <c r="O468" s="17" t="s">
        <v>44</v>
      </c>
    </row>
    <row r="469" spans="1:15" ht="15" thickBot="1">
      <c r="A469" s="16" t="s">
        <v>533</v>
      </c>
      <c r="B469" s="17" t="s">
        <v>55</v>
      </c>
      <c r="C469" s="17" t="s">
        <v>56</v>
      </c>
      <c r="D469" s="17" t="s">
        <v>43</v>
      </c>
      <c r="E469" s="18"/>
      <c r="F469" s="19">
        <v>44291</v>
      </c>
      <c r="G469" s="19">
        <v>44328</v>
      </c>
      <c r="H469" s="20">
        <v>1</v>
      </c>
      <c r="I469" s="20">
        <v>80</v>
      </c>
      <c r="J469" s="18"/>
      <c r="K469" s="18"/>
      <c r="L469" s="20">
        <v>0.25</v>
      </c>
      <c r="M469" s="21">
        <v>30.11</v>
      </c>
      <c r="N469" s="21">
        <v>30.11</v>
      </c>
      <c r="O469" s="17" t="s">
        <v>44</v>
      </c>
    </row>
    <row r="470" spans="1:15" ht="15" thickBot="1">
      <c r="A470" s="16" t="s">
        <v>534</v>
      </c>
      <c r="B470" s="17" t="s">
        <v>210</v>
      </c>
      <c r="C470" s="17" t="s">
        <v>211</v>
      </c>
      <c r="D470" s="17" t="s">
        <v>48</v>
      </c>
      <c r="E470" s="18"/>
      <c r="F470" s="19">
        <v>44291</v>
      </c>
      <c r="G470" s="19">
        <v>44333</v>
      </c>
      <c r="H470" s="20">
        <v>2</v>
      </c>
      <c r="I470" s="20">
        <v>140</v>
      </c>
      <c r="J470" s="18"/>
      <c r="K470" s="18"/>
      <c r="L470" s="20">
        <v>0.75</v>
      </c>
      <c r="M470" s="21">
        <v>13.36</v>
      </c>
      <c r="N470" s="21">
        <v>13.36</v>
      </c>
      <c r="O470" s="17" t="s">
        <v>63</v>
      </c>
    </row>
    <row r="471" spans="1:15" ht="15" thickBot="1">
      <c r="A471" s="16" t="s">
        <v>535</v>
      </c>
      <c r="B471" s="17" t="s">
        <v>50</v>
      </c>
      <c r="C471" s="17" t="s">
        <v>56</v>
      </c>
      <c r="D471" s="17" t="s">
        <v>65</v>
      </c>
      <c r="E471" s="18"/>
      <c r="F471" s="19">
        <v>44291</v>
      </c>
      <c r="G471" s="19">
        <v>44362</v>
      </c>
      <c r="H471" s="20">
        <v>1</v>
      </c>
      <c r="I471" s="20">
        <v>80</v>
      </c>
      <c r="J471" s="18"/>
      <c r="K471" s="18"/>
      <c r="L471" s="20">
        <v>4.25</v>
      </c>
      <c r="M471" s="21">
        <v>21.33</v>
      </c>
      <c r="N471" s="21">
        <v>21.33</v>
      </c>
      <c r="O471" s="17" t="s">
        <v>44</v>
      </c>
    </row>
    <row r="472" spans="1:15" ht="15" thickBot="1">
      <c r="A472" s="16" t="s">
        <v>536</v>
      </c>
      <c r="B472" s="17" t="s">
        <v>210</v>
      </c>
      <c r="C472" s="17" t="s">
        <v>211</v>
      </c>
      <c r="D472" s="17" t="s">
        <v>43</v>
      </c>
      <c r="E472" s="17" t="s">
        <v>57</v>
      </c>
      <c r="F472" s="19">
        <v>44292</v>
      </c>
      <c r="G472" s="19">
        <v>44323</v>
      </c>
      <c r="H472" s="20">
        <v>1</v>
      </c>
      <c r="I472" s="20">
        <v>80</v>
      </c>
      <c r="J472" s="18"/>
      <c r="K472" s="18"/>
      <c r="L472" s="20">
        <v>0.75</v>
      </c>
      <c r="M472" s="21">
        <v>21.33</v>
      </c>
      <c r="N472" s="21">
        <v>21.33</v>
      </c>
      <c r="O472" s="17" t="s">
        <v>63</v>
      </c>
    </row>
    <row r="473" spans="1:15" ht="15" thickBot="1">
      <c r="A473" s="16" t="s">
        <v>537</v>
      </c>
      <c r="B473" s="17" t="s">
        <v>210</v>
      </c>
      <c r="C473" s="17" t="s">
        <v>211</v>
      </c>
      <c r="D473" s="17" t="s">
        <v>51</v>
      </c>
      <c r="E473" s="17" t="s">
        <v>57</v>
      </c>
      <c r="F473" s="19">
        <v>44292</v>
      </c>
      <c r="G473" s="19">
        <v>44326</v>
      </c>
      <c r="H473" s="20">
        <v>1</v>
      </c>
      <c r="I473" s="20">
        <v>80</v>
      </c>
      <c r="J473" s="18"/>
      <c r="K473" s="18"/>
      <c r="L473" s="20">
        <v>0.25</v>
      </c>
      <c r="M473" s="21">
        <v>21.6</v>
      </c>
      <c r="N473" s="21">
        <v>21.6</v>
      </c>
      <c r="O473" s="17" t="s">
        <v>44</v>
      </c>
    </row>
    <row r="474" spans="1:15" ht="15" thickBot="1">
      <c r="A474" s="16" t="s">
        <v>538</v>
      </c>
      <c r="B474" s="17" t="s">
        <v>78</v>
      </c>
      <c r="C474" s="17" t="s">
        <v>62</v>
      </c>
      <c r="D474" s="17" t="s">
        <v>51</v>
      </c>
      <c r="E474" s="17" t="s">
        <v>57</v>
      </c>
      <c r="F474" s="19">
        <v>44292</v>
      </c>
      <c r="G474" s="19">
        <v>44336</v>
      </c>
      <c r="H474" s="20">
        <v>1</v>
      </c>
      <c r="I474" s="20">
        <v>80</v>
      </c>
      <c r="J474" s="18"/>
      <c r="K474" s="18"/>
      <c r="L474" s="20">
        <v>0.25</v>
      </c>
      <c r="M474" s="21">
        <v>108.96</v>
      </c>
      <c r="N474" s="21">
        <v>108.96</v>
      </c>
      <c r="O474" s="17" t="s">
        <v>63</v>
      </c>
    </row>
    <row r="475" spans="1:15" ht="15" thickBot="1">
      <c r="A475" s="16" t="s">
        <v>539</v>
      </c>
      <c r="B475" s="17" t="s">
        <v>67</v>
      </c>
      <c r="C475" s="17" t="s">
        <v>42</v>
      </c>
      <c r="D475" s="17" t="s">
        <v>51</v>
      </c>
      <c r="E475" s="18"/>
      <c r="F475" s="19">
        <v>44292</v>
      </c>
      <c r="G475" s="19">
        <v>44341</v>
      </c>
      <c r="H475" s="20">
        <v>1</v>
      </c>
      <c r="I475" s="20">
        <v>80</v>
      </c>
      <c r="J475" s="18"/>
      <c r="K475" s="18"/>
      <c r="L475" s="20">
        <v>0.25</v>
      </c>
      <c r="M475" s="21">
        <v>42.66</v>
      </c>
      <c r="N475" s="21">
        <v>42.66</v>
      </c>
      <c r="O475" s="17" t="s">
        <v>52</v>
      </c>
    </row>
    <row r="476" spans="1:15" ht="15" thickBot="1">
      <c r="A476" s="16" t="s">
        <v>540</v>
      </c>
      <c r="B476" s="17" t="s">
        <v>90</v>
      </c>
      <c r="C476" s="17" t="s">
        <v>42</v>
      </c>
      <c r="D476" s="17" t="s">
        <v>43</v>
      </c>
      <c r="E476" s="18"/>
      <c r="F476" s="19">
        <v>44292</v>
      </c>
      <c r="G476" s="19">
        <v>44343</v>
      </c>
      <c r="H476" s="20">
        <v>1</v>
      </c>
      <c r="I476" s="20">
        <v>80</v>
      </c>
      <c r="J476" s="18"/>
      <c r="K476" s="18"/>
      <c r="L476" s="20">
        <v>1.75</v>
      </c>
      <c r="M476" s="21">
        <v>342.6</v>
      </c>
      <c r="N476" s="21">
        <v>342.6</v>
      </c>
      <c r="O476" s="17" t="s">
        <v>63</v>
      </c>
    </row>
    <row r="477" spans="1:15" ht="15" thickBot="1">
      <c r="A477" s="16" t="s">
        <v>541</v>
      </c>
      <c r="B477" s="17" t="s">
        <v>152</v>
      </c>
      <c r="C477" s="17" t="s">
        <v>42</v>
      </c>
      <c r="D477" s="17" t="s">
        <v>48</v>
      </c>
      <c r="E477" s="18"/>
      <c r="F477" s="19">
        <v>44292</v>
      </c>
      <c r="G477" s="19">
        <v>44376</v>
      </c>
      <c r="H477" s="20">
        <v>2</v>
      </c>
      <c r="I477" s="20">
        <v>140</v>
      </c>
      <c r="J477" s="18"/>
      <c r="K477" s="18"/>
      <c r="L477" s="20">
        <v>0.75</v>
      </c>
      <c r="M477" s="21">
        <v>40</v>
      </c>
      <c r="N477" s="21">
        <v>40</v>
      </c>
      <c r="O477" s="17" t="s">
        <v>52</v>
      </c>
    </row>
    <row r="478" spans="1:15" ht="15" thickBot="1">
      <c r="A478" s="16" t="s">
        <v>542</v>
      </c>
      <c r="B478" s="17" t="s">
        <v>41</v>
      </c>
      <c r="C478" s="17" t="s">
        <v>211</v>
      </c>
      <c r="D478" s="17" t="s">
        <v>51</v>
      </c>
      <c r="E478" s="17" t="s">
        <v>57</v>
      </c>
      <c r="F478" s="19">
        <v>44293</v>
      </c>
      <c r="G478" s="19">
        <v>44300</v>
      </c>
      <c r="H478" s="20">
        <v>1</v>
      </c>
      <c r="I478" s="20">
        <v>80</v>
      </c>
      <c r="J478" s="18"/>
      <c r="K478" s="18"/>
      <c r="L478" s="20">
        <v>0.25</v>
      </c>
      <c r="M478" s="21">
        <v>259.2</v>
      </c>
      <c r="N478" s="21">
        <v>259.2</v>
      </c>
      <c r="O478" s="17" t="s">
        <v>63</v>
      </c>
    </row>
    <row r="479" spans="1:15" ht="15" thickBot="1">
      <c r="A479" s="16" t="s">
        <v>543</v>
      </c>
      <c r="B479" s="17" t="s">
        <v>41</v>
      </c>
      <c r="C479" s="17" t="s">
        <v>211</v>
      </c>
      <c r="D479" s="17" t="s">
        <v>43</v>
      </c>
      <c r="E479" s="18"/>
      <c r="F479" s="19">
        <v>44293</v>
      </c>
      <c r="G479" s="19">
        <v>44314</v>
      </c>
      <c r="H479" s="20">
        <v>2</v>
      </c>
      <c r="I479" s="20">
        <v>140</v>
      </c>
      <c r="J479" s="18"/>
      <c r="K479" s="18"/>
      <c r="L479" s="20">
        <v>0.25</v>
      </c>
      <c r="M479" s="21">
        <v>26.58</v>
      </c>
      <c r="N479" s="21">
        <v>26.58</v>
      </c>
      <c r="O479" s="17" t="s">
        <v>44</v>
      </c>
    </row>
    <row r="480" spans="1:15" ht="15" thickBot="1">
      <c r="A480" s="16" t="s">
        <v>544</v>
      </c>
      <c r="B480" s="17" t="s">
        <v>46</v>
      </c>
      <c r="C480" s="17" t="s">
        <v>56</v>
      </c>
      <c r="D480" s="17" t="s">
        <v>43</v>
      </c>
      <c r="E480" s="18"/>
      <c r="F480" s="19">
        <v>44293</v>
      </c>
      <c r="G480" s="19">
        <v>44315</v>
      </c>
      <c r="H480" s="20">
        <v>1</v>
      </c>
      <c r="I480" s="20">
        <v>80</v>
      </c>
      <c r="J480" s="18"/>
      <c r="K480" s="18"/>
      <c r="L480" s="20">
        <v>0.25</v>
      </c>
      <c r="M480" s="21">
        <v>52.02</v>
      </c>
      <c r="N480" s="21">
        <v>52.02</v>
      </c>
      <c r="O480" s="17" t="s">
        <v>44</v>
      </c>
    </row>
    <row r="481" spans="1:15" ht="15" thickBot="1">
      <c r="A481" s="16" t="s">
        <v>545</v>
      </c>
      <c r="B481" s="17" t="s">
        <v>41</v>
      </c>
      <c r="C481" s="17" t="s">
        <v>211</v>
      </c>
      <c r="D481" s="17" t="s">
        <v>48</v>
      </c>
      <c r="E481" s="18"/>
      <c r="F481" s="19">
        <v>44293</v>
      </c>
      <c r="G481" s="19">
        <v>44315</v>
      </c>
      <c r="H481" s="20">
        <v>2</v>
      </c>
      <c r="I481" s="20">
        <v>140</v>
      </c>
      <c r="J481" s="20" t="s">
        <v>57</v>
      </c>
      <c r="K481" s="20" t="s">
        <v>57</v>
      </c>
      <c r="L481" s="20">
        <v>0.5</v>
      </c>
      <c r="M481" s="21">
        <v>181.16</v>
      </c>
      <c r="N481" s="21">
        <v>0</v>
      </c>
      <c r="O481" s="17" t="s">
        <v>397</v>
      </c>
    </row>
    <row r="482" spans="1:15" ht="15" thickBot="1">
      <c r="A482" s="16" t="s">
        <v>546</v>
      </c>
      <c r="B482" s="17" t="s">
        <v>50</v>
      </c>
      <c r="C482" s="17" t="s">
        <v>42</v>
      </c>
      <c r="D482" s="17" t="s">
        <v>65</v>
      </c>
      <c r="E482" s="18"/>
      <c r="F482" s="19">
        <v>44293</v>
      </c>
      <c r="G482" s="19">
        <v>44327</v>
      </c>
      <c r="H482" s="20">
        <v>2</v>
      </c>
      <c r="I482" s="20">
        <v>140</v>
      </c>
      <c r="J482" s="18"/>
      <c r="K482" s="18"/>
      <c r="L482" s="20">
        <v>2</v>
      </c>
      <c r="M482" s="21">
        <v>2050.6</v>
      </c>
      <c r="N482" s="21">
        <v>2050.6</v>
      </c>
      <c r="O482" s="17" t="s">
        <v>44</v>
      </c>
    </row>
    <row r="483" spans="1:15" ht="15" thickBot="1">
      <c r="A483" s="16" t="s">
        <v>547</v>
      </c>
      <c r="B483" s="17" t="s">
        <v>152</v>
      </c>
      <c r="C483" s="17" t="s">
        <v>211</v>
      </c>
      <c r="D483" s="17" t="s">
        <v>43</v>
      </c>
      <c r="E483" s="18"/>
      <c r="F483" s="19">
        <v>44293</v>
      </c>
      <c r="G483" s="18"/>
      <c r="H483" s="20">
        <v>2</v>
      </c>
      <c r="I483" s="20">
        <v>140</v>
      </c>
      <c r="J483" s="18"/>
      <c r="K483" s="20" t="s">
        <v>57</v>
      </c>
      <c r="L483" s="18"/>
      <c r="M483" s="21">
        <v>1587.25</v>
      </c>
      <c r="N483" s="21">
        <v>0</v>
      </c>
      <c r="O483" s="17" t="s">
        <v>63</v>
      </c>
    </row>
    <row r="484" spans="1:15" ht="15" thickBot="1">
      <c r="A484" s="16" t="s">
        <v>548</v>
      </c>
      <c r="B484" s="17" t="s">
        <v>41</v>
      </c>
      <c r="C484" s="17" t="s">
        <v>211</v>
      </c>
      <c r="D484" s="17" t="s">
        <v>48</v>
      </c>
      <c r="E484" s="18"/>
      <c r="F484" s="19">
        <v>44294</v>
      </c>
      <c r="G484" s="19">
        <v>44308</v>
      </c>
      <c r="H484" s="20">
        <v>2</v>
      </c>
      <c r="I484" s="20">
        <v>140</v>
      </c>
      <c r="J484" s="18"/>
      <c r="K484" s="18"/>
      <c r="L484" s="20">
        <v>0.75</v>
      </c>
      <c r="M484" s="21">
        <v>158</v>
      </c>
      <c r="N484" s="21">
        <v>158</v>
      </c>
      <c r="O484" s="17" t="s">
        <v>44</v>
      </c>
    </row>
    <row r="485" spans="1:15" ht="15" thickBot="1">
      <c r="A485" s="16" t="s">
        <v>549</v>
      </c>
      <c r="B485" s="17" t="s">
        <v>50</v>
      </c>
      <c r="C485" s="17" t="s">
        <v>42</v>
      </c>
      <c r="D485" s="17" t="s">
        <v>51</v>
      </c>
      <c r="E485" s="18"/>
      <c r="F485" s="19">
        <v>44294</v>
      </c>
      <c r="G485" s="19">
        <v>44314</v>
      </c>
      <c r="H485" s="20">
        <v>1</v>
      </c>
      <c r="I485" s="20">
        <v>80</v>
      </c>
      <c r="J485" s="20" t="s">
        <v>57</v>
      </c>
      <c r="K485" s="20" t="s">
        <v>57</v>
      </c>
      <c r="L485" s="20">
        <v>0.25</v>
      </c>
      <c r="M485" s="21">
        <v>30</v>
      </c>
      <c r="N485" s="21">
        <v>0</v>
      </c>
      <c r="O485" s="17" t="s">
        <v>397</v>
      </c>
    </row>
    <row r="486" spans="1:15" ht="15" thickBot="1">
      <c r="A486" s="16" t="s">
        <v>550</v>
      </c>
      <c r="B486" s="17" t="s">
        <v>152</v>
      </c>
      <c r="C486" s="17" t="s">
        <v>62</v>
      </c>
      <c r="D486" s="17" t="s">
        <v>65</v>
      </c>
      <c r="E486" s="18"/>
      <c r="F486" s="19">
        <v>44294</v>
      </c>
      <c r="G486" s="19">
        <v>44315</v>
      </c>
      <c r="H486" s="20">
        <v>2</v>
      </c>
      <c r="I486" s="20">
        <v>140</v>
      </c>
      <c r="J486" s="18"/>
      <c r="K486" s="20" t="s">
        <v>57</v>
      </c>
      <c r="L486" s="20">
        <v>1</v>
      </c>
      <c r="M486" s="21">
        <v>54.28</v>
      </c>
      <c r="N486" s="21">
        <v>0</v>
      </c>
      <c r="O486" s="17" t="s">
        <v>63</v>
      </c>
    </row>
    <row r="487" spans="1:15" ht="15" thickBot="1">
      <c r="A487" s="16" t="s">
        <v>551</v>
      </c>
      <c r="B487" s="17" t="s">
        <v>41</v>
      </c>
      <c r="C487" s="17" t="s">
        <v>211</v>
      </c>
      <c r="D487" s="17" t="s">
        <v>51</v>
      </c>
      <c r="E487" s="17" t="s">
        <v>57</v>
      </c>
      <c r="F487" s="19">
        <v>44294</v>
      </c>
      <c r="G487" s="19">
        <v>44319</v>
      </c>
      <c r="H487" s="20">
        <v>1</v>
      </c>
      <c r="I487" s="20">
        <v>80</v>
      </c>
      <c r="J487" s="18"/>
      <c r="K487" s="18"/>
      <c r="L487" s="20">
        <v>0.25</v>
      </c>
      <c r="M487" s="21">
        <v>85.32</v>
      </c>
      <c r="N487" s="21">
        <v>85.32</v>
      </c>
      <c r="O487" s="17" t="s">
        <v>63</v>
      </c>
    </row>
    <row r="488" spans="1:15" ht="15" thickBot="1">
      <c r="A488" s="16" t="s">
        <v>552</v>
      </c>
      <c r="B488" s="17" t="s">
        <v>152</v>
      </c>
      <c r="C488" s="17" t="s">
        <v>211</v>
      </c>
      <c r="D488" s="17" t="s">
        <v>43</v>
      </c>
      <c r="E488" s="18"/>
      <c r="F488" s="19">
        <v>44294</v>
      </c>
      <c r="G488" s="19">
        <v>44329</v>
      </c>
      <c r="H488" s="20">
        <v>2</v>
      </c>
      <c r="I488" s="20">
        <v>140</v>
      </c>
      <c r="J488" s="18"/>
      <c r="K488" s="18"/>
      <c r="L488" s="20">
        <v>0.25</v>
      </c>
      <c r="M488" s="21">
        <v>30</v>
      </c>
      <c r="N488" s="21">
        <v>30</v>
      </c>
      <c r="O488" s="17" t="s">
        <v>63</v>
      </c>
    </row>
    <row r="489" spans="1:15" ht="15" thickBot="1">
      <c r="A489" s="16" t="s">
        <v>553</v>
      </c>
      <c r="B489" s="17" t="s">
        <v>55</v>
      </c>
      <c r="C489" s="17" t="s">
        <v>56</v>
      </c>
      <c r="D489" s="17" t="s">
        <v>43</v>
      </c>
      <c r="E489" s="17" t="s">
        <v>57</v>
      </c>
      <c r="F489" s="19">
        <v>44294</v>
      </c>
      <c r="G489" s="19">
        <v>44337</v>
      </c>
      <c r="H489" s="20">
        <v>2</v>
      </c>
      <c r="I489" s="20">
        <v>140</v>
      </c>
      <c r="J489" s="18"/>
      <c r="K489" s="18"/>
      <c r="L489" s="20">
        <v>0.25</v>
      </c>
      <c r="M489" s="21">
        <v>2.54</v>
      </c>
      <c r="N489" s="21">
        <v>2.54</v>
      </c>
      <c r="O489" s="17" t="s">
        <v>44</v>
      </c>
    </row>
    <row r="490" spans="1:15" ht="15" thickBot="1">
      <c r="A490" s="16" t="s">
        <v>554</v>
      </c>
      <c r="B490" s="17" t="s">
        <v>41</v>
      </c>
      <c r="C490" s="17" t="s">
        <v>211</v>
      </c>
      <c r="D490" s="17" t="s">
        <v>51</v>
      </c>
      <c r="E490" s="18"/>
      <c r="F490" s="19">
        <v>44294</v>
      </c>
      <c r="G490" s="19">
        <v>44355</v>
      </c>
      <c r="H490" s="20">
        <v>1</v>
      </c>
      <c r="I490" s="20">
        <v>80</v>
      </c>
      <c r="J490" s="18"/>
      <c r="K490" s="18"/>
      <c r="L490" s="20">
        <v>0.25</v>
      </c>
      <c r="M490" s="21">
        <v>66.86</v>
      </c>
      <c r="N490" s="21">
        <v>66.86</v>
      </c>
      <c r="O490" s="17" t="s">
        <v>44</v>
      </c>
    </row>
    <row r="491" spans="1:15" ht="15" thickBot="1">
      <c r="A491" s="16" t="s">
        <v>555</v>
      </c>
      <c r="B491" s="17" t="s">
        <v>41</v>
      </c>
      <c r="C491" s="17" t="s">
        <v>211</v>
      </c>
      <c r="D491" s="17" t="s">
        <v>48</v>
      </c>
      <c r="E491" s="18"/>
      <c r="F491" s="19">
        <v>44296</v>
      </c>
      <c r="G491" s="19">
        <v>44307</v>
      </c>
      <c r="H491" s="20">
        <v>2</v>
      </c>
      <c r="I491" s="20">
        <v>140</v>
      </c>
      <c r="J491" s="18"/>
      <c r="K491" s="18"/>
      <c r="L491" s="20">
        <v>0.75</v>
      </c>
      <c r="M491" s="21">
        <v>108.93</v>
      </c>
      <c r="N491" s="21">
        <v>108.93</v>
      </c>
      <c r="O491" s="17" t="s">
        <v>44</v>
      </c>
    </row>
    <row r="492" spans="1:15" ht="15" thickBot="1">
      <c r="A492" s="16" t="s">
        <v>556</v>
      </c>
      <c r="B492" s="17" t="s">
        <v>78</v>
      </c>
      <c r="C492" s="17" t="s">
        <v>56</v>
      </c>
      <c r="D492" s="17" t="s">
        <v>65</v>
      </c>
      <c r="E492" s="18"/>
      <c r="F492" s="19">
        <v>44296</v>
      </c>
      <c r="G492" s="19">
        <v>44326</v>
      </c>
      <c r="H492" s="20">
        <v>1</v>
      </c>
      <c r="I492" s="20">
        <v>80</v>
      </c>
      <c r="J492" s="20" t="s">
        <v>57</v>
      </c>
      <c r="K492" s="20" t="s">
        <v>57</v>
      </c>
      <c r="L492" s="20">
        <v>4.75</v>
      </c>
      <c r="M492" s="21">
        <v>397.36</v>
      </c>
      <c r="N492" s="21">
        <v>0</v>
      </c>
      <c r="O492" s="17" t="s">
        <v>397</v>
      </c>
    </row>
    <row r="493" spans="1:15" ht="15" thickBot="1">
      <c r="A493" s="16" t="s">
        <v>557</v>
      </c>
      <c r="B493" s="17" t="s">
        <v>78</v>
      </c>
      <c r="C493" s="17" t="s">
        <v>56</v>
      </c>
      <c r="D493" s="17" t="s">
        <v>43</v>
      </c>
      <c r="E493" s="18"/>
      <c r="F493" s="19">
        <v>44298</v>
      </c>
      <c r="G493" s="19">
        <v>44307</v>
      </c>
      <c r="H493" s="20">
        <v>1</v>
      </c>
      <c r="I493" s="20">
        <v>80</v>
      </c>
      <c r="J493" s="18"/>
      <c r="K493" s="18"/>
      <c r="L493" s="20">
        <v>0.25</v>
      </c>
      <c r="M493" s="21">
        <v>156.4</v>
      </c>
      <c r="N493" s="21">
        <v>156.4</v>
      </c>
      <c r="O493" s="17" t="s">
        <v>44</v>
      </c>
    </row>
    <row r="494" spans="1:15" ht="15" thickBot="1">
      <c r="A494" s="16" t="s">
        <v>558</v>
      </c>
      <c r="B494" s="17" t="s">
        <v>50</v>
      </c>
      <c r="C494" s="17" t="s">
        <v>56</v>
      </c>
      <c r="D494" s="17" t="s">
        <v>43</v>
      </c>
      <c r="E494" s="18"/>
      <c r="F494" s="19">
        <v>44298</v>
      </c>
      <c r="G494" s="19">
        <v>44307</v>
      </c>
      <c r="H494" s="20">
        <v>2</v>
      </c>
      <c r="I494" s="20">
        <v>140</v>
      </c>
      <c r="J494" s="18"/>
      <c r="K494" s="20" t="s">
        <v>57</v>
      </c>
      <c r="L494" s="20">
        <v>0.5</v>
      </c>
      <c r="M494" s="21">
        <v>176.22</v>
      </c>
      <c r="N494" s="21">
        <v>0</v>
      </c>
      <c r="O494" s="17" t="s">
        <v>63</v>
      </c>
    </row>
    <row r="495" spans="1:15" ht="15" thickBot="1">
      <c r="A495" s="16" t="s">
        <v>559</v>
      </c>
      <c r="B495" s="17" t="s">
        <v>41</v>
      </c>
      <c r="C495" s="17" t="s">
        <v>211</v>
      </c>
      <c r="D495" s="17" t="s">
        <v>51</v>
      </c>
      <c r="E495" s="18"/>
      <c r="F495" s="19">
        <v>44298</v>
      </c>
      <c r="G495" s="19">
        <v>44314</v>
      </c>
      <c r="H495" s="20">
        <v>1</v>
      </c>
      <c r="I495" s="20">
        <v>80</v>
      </c>
      <c r="J495" s="18"/>
      <c r="K495" s="18"/>
      <c r="L495" s="20">
        <v>0.25</v>
      </c>
      <c r="M495" s="21">
        <v>4.99</v>
      </c>
      <c r="N495" s="21">
        <v>4.99</v>
      </c>
      <c r="O495" s="17" t="s">
        <v>63</v>
      </c>
    </row>
    <row r="496" spans="1:15" ht="15" thickBot="1">
      <c r="A496" s="16" t="s">
        <v>560</v>
      </c>
      <c r="B496" s="17" t="s">
        <v>55</v>
      </c>
      <c r="C496" s="17" t="s">
        <v>62</v>
      </c>
      <c r="D496" s="17" t="s">
        <v>51</v>
      </c>
      <c r="E496" s="18"/>
      <c r="F496" s="19">
        <v>44298</v>
      </c>
      <c r="G496" s="19">
        <v>44319</v>
      </c>
      <c r="H496" s="20">
        <v>1</v>
      </c>
      <c r="I496" s="20">
        <v>80</v>
      </c>
      <c r="J496" s="18"/>
      <c r="K496" s="18"/>
      <c r="L496" s="20">
        <v>0.25</v>
      </c>
      <c r="M496" s="21">
        <v>83.46</v>
      </c>
      <c r="N496" s="21">
        <v>83.46</v>
      </c>
      <c r="O496" s="17" t="s">
        <v>44</v>
      </c>
    </row>
    <row r="497" spans="1:15" ht="15" thickBot="1">
      <c r="A497" s="16" t="s">
        <v>561</v>
      </c>
      <c r="B497" s="17" t="s">
        <v>50</v>
      </c>
      <c r="C497" s="17" t="s">
        <v>62</v>
      </c>
      <c r="D497" s="17" t="s">
        <v>178</v>
      </c>
      <c r="E497" s="18"/>
      <c r="F497" s="19">
        <v>44298</v>
      </c>
      <c r="G497" s="19">
        <v>44320</v>
      </c>
      <c r="H497" s="20">
        <v>2</v>
      </c>
      <c r="I497" s="20">
        <v>140</v>
      </c>
      <c r="J497" s="18"/>
      <c r="K497" s="18"/>
      <c r="L497" s="20">
        <v>2.25</v>
      </c>
      <c r="M497" s="21">
        <v>52</v>
      </c>
      <c r="N497" s="21">
        <v>52</v>
      </c>
      <c r="O497" s="17" t="s">
        <v>44</v>
      </c>
    </row>
    <row r="498" spans="1:15" ht="15" thickBot="1">
      <c r="A498" s="16" t="s">
        <v>562</v>
      </c>
      <c r="B498" s="17" t="s">
        <v>46</v>
      </c>
      <c r="C498" s="17" t="s">
        <v>47</v>
      </c>
      <c r="D498" s="17" t="s">
        <v>43</v>
      </c>
      <c r="E498" s="18"/>
      <c r="F498" s="19">
        <v>44298</v>
      </c>
      <c r="G498" s="19">
        <v>44320</v>
      </c>
      <c r="H498" s="20">
        <v>1</v>
      </c>
      <c r="I498" s="20">
        <v>80</v>
      </c>
      <c r="J498" s="18"/>
      <c r="K498" s="18"/>
      <c r="L498" s="20">
        <v>0.5</v>
      </c>
      <c r="M498" s="21">
        <v>743.18</v>
      </c>
      <c r="N498" s="21">
        <v>743.18</v>
      </c>
      <c r="O498" s="17" t="s">
        <v>52</v>
      </c>
    </row>
    <row r="499" spans="1:15" ht="15" thickBot="1">
      <c r="A499" s="16" t="s">
        <v>563</v>
      </c>
      <c r="B499" s="17" t="s">
        <v>50</v>
      </c>
      <c r="C499" s="17" t="s">
        <v>56</v>
      </c>
      <c r="D499" s="17" t="s">
        <v>48</v>
      </c>
      <c r="E499" s="18"/>
      <c r="F499" s="19">
        <v>44298</v>
      </c>
      <c r="G499" s="19">
        <v>44363</v>
      </c>
      <c r="H499" s="20">
        <v>1</v>
      </c>
      <c r="I499" s="20">
        <v>80</v>
      </c>
      <c r="J499" s="18"/>
      <c r="K499" s="18"/>
      <c r="L499" s="20">
        <v>0.5</v>
      </c>
      <c r="M499" s="21">
        <v>144</v>
      </c>
      <c r="N499" s="21">
        <v>144</v>
      </c>
      <c r="O499" s="17" t="s">
        <v>63</v>
      </c>
    </row>
    <row r="500" spans="1:15" ht="15" thickBot="1">
      <c r="A500" s="16" t="s">
        <v>564</v>
      </c>
      <c r="B500" s="17" t="s">
        <v>41</v>
      </c>
      <c r="C500" s="17" t="s">
        <v>211</v>
      </c>
      <c r="D500" s="17" t="s">
        <v>51</v>
      </c>
      <c r="E500" s="18"/>
      <c r="F500" s="19">
        <v>44299</v>
      </c>
      <c r="G500" s="19">
        <v>44314</v>
      </c>
      <c r="H500" s="20">
        <v>1</v>
      </c>
      <c r="I500" s="20">
        <v>80</v>
      </c>
      <c r="J500" s="20" t="s">
        <v>57</v>
      </c>
      <c r="K500" s="20" t="s">
        <v>57</v>
      </c>
      <c r="L500" s="20">
        <v>0.25</v>
      </c>
      <c r="M500" s="21">
        <v>38.119999999999997</v>
      </c>
      <c r="N500" s="21">
        <v>0</v>
      </c>
      <c r="O500" s="17" t="s">
        <v>397</v>
      </c>
    </row>
    <row r="501" spans="1:15" ht="15" thickBot="1">
      <c r="A501" s="16" t="s">
        <v>565</v>
      </c>
      <c r="B501" s="17" t="s">
        <v>50</v>
      </c>
      <c r="C501" s="17" t="s">
        <v>62</v>
      </c>
      <c r="D501" s="17" t="s">
        <v>51</v>
      </c>
      <c r="E501" s="18"/>
      <c r="F501" s="19">
        <v>44299</v>
      </c>
      <c r="G501" s="19">
        <v>44315</v>
      </c>
      <c r="H501" s="20">
        <v>1</v>
      </c>
      <c r="I501" s="20">
        <v>80</v>
      </c>
      <c r="J501" s="20" t="s">
        <v>57</v>
      </c>
      <c r="K501" s="20" t="s">
        <v>57</v>
      </c>
      <c r="L501" s="20">
        <v>0.25</v>
      </c>
      <c r="M501" s="21">
        <v>25</v>
      </c>
      <c r="N501" s="21">
        <v>0</v>
      </c>
      <c r="O501" s="17" t="s">
        <v>397</v>
      </c>
    </row>
    <row r="502" spans="1:15" ht="15" thickBot="1">
      <c r="A502" s="16" t="s">
        <v>566</v>
      </c>
      <c r="B502" s="17" t="s">
        <v>41</v>
      </c>
      <c r="C502" s="17" t="s">
        <v>211</v>
      </c>
      <c r="D502" s="17" t="s">
        <v>43</v>
      </c>
      <c r="E502" s="18"/>
      <c r="F502" s="19">
        <v>44299</v>
      </c>
      <c r="G502" s="19">
        <v>44315</v>
      </c>
      <c r="H502" s="20">
        <v>2</v>
      </c>
      <c r="I502" s="20">
        <v>140</v>
      </c>
      <c r="J502" s="18"/>
      <c r="K502" s="18"/>
      <c r="L502" s="20">
        <v>0.25</v>
      </c>
      <c r="M502" s="21">
        <v>175</v>
      </c>
      <c r="N502" s="21">
        <v>175</v>
      </c>
      <c r="O502" s="17" t="s">
        <v>44</v>
      </c>
    </row>
    <row r="503" spans="1:15" ht="15" thickBot="1">
      <c r="A503" s="16" t="s">
        <v>567</v>
      </c>
      <c r="B503" s="17" t="s">
        <v>46</v>
      </c>
      <c r="C503" s="17" t="s">
        <v>47</v>
      </c>
      <c r="D503" s="17" t="s">
        <v>43</v>
      </c>
      <c r="E503" s="18"/>
      <c r="F503" s="19">
        <v>44299</v>
      </c>
      <c r="G503" s="19">
        <v>44320</v>
      </c>
      <c r="H503" s="20">
        <v>1</v>
      </c>
      <c r="I503" s="20">
        <v>80</v>
      </c>
      <c r="J503" s="18"/>
      <c r="K503" s="18"/>
      <c r="L503" s="20">
        <v>0.25</v>
      </c>
      <c r="M503" s="21">
        <v>6.94</v>
      </c>
      <c r="N503" s="21">
        <v>6.94</v>
      </c>
      <c r="O503" s="17" t="s">
        <v>44</v>
      </c>
    </row>
    <row r="504" spans="1:15" ht="15" thickBot="1">
      <c r="A504" s="16" t="s">
        <v>568</v>
      </c>
      <c r="B504" s="17" t="s">
        <v>46</v>
      </c>
      <c r="C504" s="17" t="s">
        <v>62</v>
      </c>
      <c r="D504" s="17" t="s">
        <v>178</v>
      </c>
      <c r="E504" s="18"/>
      <c r="F504" s="19">
        <v>44299</v>
      </c>
      <c r="G504" s="19">
        <v>44328</v>
      </c>
      <c r="H504" s="20">
        <v>3</v>
      </c>
      <c r="I504" s="20">
        <v>195</v>
      </c>
      <c r="J504" s="18"/>
      <c r="K504" s="18"/>
      <c r="L504" s="20">
        <v>3.25</v>
      </c>
      <c r="M504" s="21">
        <v>640.41999999999996</v>
      </c>
      <c r="N504" s="21">
        <v>640.41999999999996</v>
      </c>
      <c r="O504" s="17" t="s">
        <v>63</v>
      </c>
    </row>
    <row r="505" spans="1:15" ht="15" thickBot="1">
      <c r="A505" s="16" t="s">
        <v>569</v>
      </c>
      <c r="B505" s="17" t="s">
        <v>78</v>
      </c>
      <c r="C505" s="17" t="s">
        <v>42</v>
      </c>
      <c r="D505" s="17" t="s">
        <v>43</v>
      </c>
      <c r="E505" s="18"/>
      <c r="F505" s="19">
        <v>44299</v>
      </c>
      <c r="G505" s="19">
        <v>44329</v>
      </c>
      <c r="H505" s="20">
        <v>1</v>
      </c>
      <c r="I505" s="20">
        <v>80</v>
      </c>
      <c r="J505" s="18"/>
      <c r="K505" s="18"/>
      <c r="L505" s="20">
        <v>0.25</v>
      </c>
      <c r="M505" s="21">
        <v>86.28</v>
      </c>
      <c r="N505" s="21">
        <v>86.28</v>
      </c>
      <c r="O505" s="17" t="s">
        <v>44</v>
      </c>
    </row>
    <row r="506" spans="1:15" ht="15" thickBot="1">
      <c r="A506" s="16" t="s">
        <v>570</v>
      </c>
      <c r="B506" s="17" t="s">
        <v>55</v>
      </c>
      <c r="C506" s="17" t="s">
        <v>56</v>
      </c>
      <c r="D506" s="17" t="s">
        <v>43</v>
      </c>
      <c r="E506" s="18"/>
      <c r="F506" s="19">
        <v>44299</v>
      </c>
      <c r="G506" s="19">
        <v>44337</v>
      </c>
      <c r="H506" s="20">
        <v>1</v>
      </c>
      <c r="I506" s="20">
        <v>80</v>
      </c>
      <c r="J506" s="18"/>
      <c r="K506" s="20" t="s">
        <v>57</v>
      </c>
      <c r="L506" s="20">
        <v>0.25</v>
      </c>
      <c r="M506" s="21">
        <v>103.18</v>
      </c>
      <c r="N506" s="21">
        <v>0</v>
      </c>
      <c r="O506" s="17" t="s">
        <v>63</v>
      </c>
    </row>
    <row r="507" spans="1:15" ht="15" thickBot="1">
      <c r="A507" s="16" t="s">
        <v>571</v>
      </c>
      <c r="B507" s="17" t="s">
        <v>210</v>
      </c>
      <c r="C507" s="17" t="s">
        <v>211</v>
      </c>
      <c r="D507" s="17" t="s">
        <v>65</v>
      </c>
      <c r="E507" s="18"/>
      <c r="F507" s="19">
        <v>44299</v>
      </c>
      <c r="G507" s="19">
        <v>44333</v>
      </c>
      <c r="H507" s="20">
        <v>2</v>
      </c>
      <c r="I507" s="20">
        <v>140</v>
      </c>
      <c r="J507" s="18"/>
      <c r="K507" s="18"/>
      <c r="L507" s="20">
        <v>1</v>
      </c>
      <c r="M507" s="21">
        <v>464.4</v>
      </c>
      <c r="N507" s="21">
        <v>464.4</v>
      </c>
      <c r="O507" s="17" t="s">
        <v>416</v>
      </c>
    </row>
    <row r="508" spans="1:15" ht="15" thickBot="1">
      <c r="A508" s="16" t="s">
        <v>572</v>
      </c>
      <c r="B508" s="17" t="s">
        <v>50</v>
      </c>
      <c r="C508" s="17" t="s">
        <v>56</v>
      </c>
      <c r="D508" s="17" t="s">
        <v>43</v>
      </c>
      <c r="E508" s="18"/>
      <c r="F508" s="19">
        <v>44299</v>
      </c>
      <c r="G508" s="19">
        <v>44362</v>
      </c>
      <c r="H508" s="20">
        <v>1</v>
      </c>
      <c r="I508" s="20">
        <v>80</v>
      </c>
      <c r="J508" s="18"/>
      <c r="K508" s="18"/>
      <c r="L508" s="20">
        <v>1</v>
      </c>
      <c r="M508" s="21">
        <v>406.66</v>
      </c>
      <c r="N508" s="21">
        <v>406.66</v>
      </c>
      <c r="O508" s="17" t="s">
        <v>63</v>
      </c>
    </row>
    <row r="509" spans="1:15" ht="15" thickBot="1">
      <c r="A509" s="16" t="s">
        <v>573</v>
      </c>
      <c r="B509" s="17" t="s">
        <v>55</v>
      </c>
      <c r="C509" s="17" t="s">
        <v>56</v>
      </c>
      <c r="D509" s="17" t="s">
        <v>48</v>
      </c>
      <c r="E509" s="18"/>
      <c r="F509" s="19">
        <v>44300</v>
      </c>
      <c r="G509" s="19">
        <v>44309</v>
      </c>
      <c r="H509" s="20">
        <v>1</v>
      </c>
      <c r="I509" s="20">
        <v>80</v>
      </c>
      <c r="J509" s="18"/>
      <c r="K509" s="18"/>
      <c r="L509" s="20">
        <v>0.5</v>
      </c>
      <c r="M509" s="21">
        <v>21.33</v>
      </c>
      <c r="N509" s="21">
        <v>21.33</v>
      </c>
      <c r="O509" s="17" t="s">
        <v>44</v>
      </c>
    </row>
    <row r="510" spans="1:15" ht="15" thickBot="1">
      <c r="A510" s="16" t="s">
        <v>574</v>
      </c>
      <c r="B510" s="17" t="s">
        <v>67</v>
      </c>
      <c r="C510" s="17" t="s">
        <v>42</v>
      </c>
      <c r="D510" s="17" t="s">
        <v>65</v>
      </c>
      <c r="E510" s="18"/>
      <c r="F510" s="19">
        <v>44300</v>
      </c>
      <c r="G510" s="19">
        <v>44312</v>
      </c>
      <c r="H510" s="20">
        <v>1</v>
      </c>
      <c r="I510" s="20">
        <v>80</v>
      </c>
      <c r="J510" s="18"/>
      <c r="K510" s="18"/>
      <c r="L510" s="20">
        <v>1.5</v>
      </c>
      <c r="M510" s="21">
        <v>15.15</v>
      </c>
      <c r="N510" s="21">
        <v>15.15</v>
      </c>
      <c r="O510" s="17" t="s">
        <v>44</v>
      </c>
    </row>
    <row r="511" spans="1:15" ht="15" thickBot="1">
      <c r="A511" s="16" t="s">
        <v>575</v>
      </c>
      <c r="B511" s="17" t="s">
        <v>78</v>
      </c>
      <c r="C511" s="17" t="s">
        <v>42</v>
      </c>
      <c r="D511" s="17" t="s">
        <v>43</v>
      </c>
      <c r="E511" s="17" t="s">
        <v>57</v>
      </c>
      <c r="F511" s="19">
        <v>44300</v>
      </c>
      <c r="G511" s="19">
        <v>44313</v>
      </c>
      <c r="H511" s="20">
        <v>1</v>
      </c>
      <c r="I511" s="20">
        <v>80</v>
      </c>
      <c r="J511" s="18"/>
      <c r="K511" s="20" t="s">
        <v>57</v>
      </c>
      <c r="L511" s="20">
        <v>0.25</v>
      </c>
      <c r="M511" s="21">
        <v>96.05</v>
      </c>
      <c r="N511" s="21">
        <v>0</v>
      </c>
      <c r="O511" s="17" t="s">
        <v>63</v>
      </c>
    </row>
    <row r="512" spans="1:15" ht="15" thickBot="1">
      <c r="A512" s="16" t="s">
        <v>576</v>
      </c>
      <c r="B512" s="17" t="s">
        <v>55</v>
      </c>
      <c r="C512" s="17" t="s">
        <v>42</v>
      </c>
      <c r="D512" s="17" t="s">
        <v>51</v>
      </c>
      <c r="E512" s="17" t="s">
        <v>57</v>
      </c>
      <c r="F512" s="19">
        <v>44300</v>
      </c>
      <c r="G512" s="19">
        <v>44313</v>
      </c>
      <c r="H512" s="20">
        <v>1</v>
      </c>
      <c r="I512" s="20">
        <v>80</v>
      </c>
      <c r="J512" s="18"/>
      <c r="K512" s="18"/>
      <c r="L512" s="20">
        <v>0.25</v>
      </c>
      <c r="M512" s="21">
        <v>127.4</v>
      </c>
      <c r="N512" s="21">
        <v>127.4</v>
      </c>
      <c r="O512" s="17" t="s">
        <v>63</v>
      </c>
    </row>
    <row r="513" spans="1:15" ht="15" thickBot="1">
      <c r="A513" s="16" t="s">
        <v>577</v>
      </c>
      <c r="B513" s="17" t="s">
        <v>46</v>
      </c>
      <c r="C513" s="17" t="s">
        <v>47</v>
      </c>
      <c r="D513" s="17" t="s">
        <v>48</v>
      </c>
      <c r="E513" s="18"/>
      <c r="F513" s="19">
        <v>44300</v>
      </c>
      <c r="G513" s="19">
        <v>44321</v>
      </c>
      <c r="H513" s="20">
        <v>1</v>
      </c>
      <c r="I513" s="20">
        <v>80</v>
      </c>
      <c r="J513" s="18"/>
      <c r="K513" s="18"/>
      <c r="L513" s="20">
        <v>0.5</v>
      </c>
      <c r="M513" s="21">
        <v>95.47</v>
      </c>
      <c r="N513" s="21">
        <v>95.47</v>
      </c>
      <c r="O513" s="17" t="s">
        <v>52</v>
      </c>
    </row>
    <row r="514" spans="1:15" ht="15" thickBot="1">
      <c r="A514" s="16" t="s">
        <v>578</v>
      </c>
      <c r="B514" s="17" t="s">
        <v>50</v>
      </c>
      <c r="C514" s="17" t="s">
        <v>56</v>
      </c>
      <c r="D514" s="17" t="s">
        <v>43</v>
      </c>
      <c r="E514" s="17" t="s">
        <v>57</v>
      </c>
      <c r="F514" s="19">
        <v>44300</v>
      </c>
      <c r="G514" s="19">
        <v>44321</v>
      </c>
      <c r="H514" s="20">
        <v>1</v>
      </c>
      <c r="I514" s="20">
        <v>80</v>
      </c>
      <c r="J514" s="18"/>
      <c r="K514" s="18"/>
      <c r="L514" s="20">
        <v>0.25</v>
      </c>
      <c r="M514" s="21">
        <v>55.65</v>
      </c>
      <c r="N514" s="21">
        <v>55.65</v>
      </c>
      <c r="O514" s="17" t="s">
        <v>44</v>
      </c>
    </row>
    <row r="515" spans="1:15" ht="15" thickBot="1">
      <c r="A515" s="16" t="s">
        <v>579</v>
      </c>
      <c r="B515" s="17" t="s">
        <v>67</v>
      </c>
      <c r="C515" s="17" t="s">
        <v>42</v>
      </c>
      <c r="D515" s="17" t="s">
        <v>43</v>
      </c>
      <c r="E515" s="17" t="s">
        <v>57</v>
      </c>
      <c r="F515" s="19">
        <v>44300</v>
      </c>
      <c r="G515" s="19">
        <v>44322</v>
      </c>
      <c r="H515" s="20">
        <v>1</v>
      </c>
      <c r="I515" s="20">
        <v>80</v>
      </c>
      <c r="J515" s="18"/>
      <c r="K515" s="20" t="s">
        <v>57</v>
      </c>
      <c r="L515" s="20">
        <v>0.5</v>
      </c>
      <c r="M515" s="21">
        <v>22.3</v>
      </c>
      <c r="N515" s="21">
        <v>0</v>
      </c>
      <c r="O515" s="17" t="s">
        <v>63</v>
      </c>
    </row>
    <row r="516" spans="1:15" ht="15" thickBot="1">
      <c r="A516" s="16" t="s">
        <v>580</v>
      </c>
      <c r="B516" s="17" t="s">
        <v>55</v>
      </c>
      <c r="C516" s="17" t="s">
        <v>42</v>
      </c>
      <c r="D516" s="17" t="s">
        <v>43</v>
      </c>
      <c r="E516" s="18"/>
      <c r="F516" s="19">
        <v>44300</v>
      </c>
      <c r="G516" s="19">
        <v>44328</v>
      </c>
      <c r="H516" s="20">
        <v>1</v>
      </c>
      <c r="I516" s="20">
        <v>80</v>
      </c>
      <c r="J516" s="18"/>
      <c r="K516" s="18"/>
      <c r="L516" s="20">
        <v>0.5</v>
      </c>
      <c r="M516" s="21">
        <v>148.1</v>
      </c>
      <c r="N516" s="21">
        <v>148.1</v>
      </c>
      <c r="O516" s="17" t="s">
        <v>44</v>
      </c>
    </row>
    <row r="517" spans="1:15" ht="15" thickBot="1">
      <c r="A517" s="16" t="s">
        <v>581</v>
      </c>
      <c r="B517" s="17" t="s">
        <v>46</v>
      </c>
      <c r="C517" s="17" t="s">
        <v>62</v>
      </c>
      <c r="D517" s="17" t="s">
        <v>51</v>
      </c>
      <c r="E517" s="18"/>
      <c r="F517" s="19">
        <v>44300</v>
      </c>
      <c r="G517" s="19">
        <v>44333</v>
      </c>
      <c r="H517" s="20">
        <v>1</v>
      </c>
      <c r="I517" s="20">
        <v>80</v>
      </c>
      <c r="J517" s="18"/>
      <c r="K517" s="18"/>
      <c r="L517" s="20">
        <v>0.25</v>
      </c>
      <c r="M517" s="21">
        <v>18</v>
      </c>
      <c r="N517" s="21">
        <v>18</v>
      </c>
      <c r="O517" s="17" t="s">
        <v>52</v>
      </c>
    </row>
    <row r="518" spans="1:15" ht="15" thickBot="1">
      <c r="A518" s="16" t="s">
        <v>582</v>
      </c>
      <c r="B518" s="17" t="s">
        <v>55</v>
      </c>
      <c r="C518" s="17" t="s">
        <v>56</v>
      </c>
      <c r="D518" s="17" t="s">
        <v>43</v>
      </c>
      <c r="E518" s="17" t="s">
        <v>57</v>
      </c>
      <c r="F518" s="19">
        <v>44300</v>
      </c>
      <c r="G518" s="19">
        <v>44333</v>
      </c>
      <c r="H518" s="20">
        <v>1</v>
      </c>
      <c r="I518" s="20">
        <v>80</v>
      </c>
      <c r="J518" s="18"/>
      <c r="K518" s="20" t="s">
        <v>57</v>
      </c>
      <c r="L518" s="20">
        <v>0.25</v>
      </c>
      <c r="M518" s="21">
        <v>54.18</v>
      </c>
      <c r="N518" s="21">
        <v>0</v>
      </c>
      <c r="O518" s="17" t="s">
        <v>63</v>
      </c>
    </row>
    <row r="519" spans="1:15" ht="15" thickBot="1">
      <c r="A519" s="16" t="s">
        <v>583</v>
      </c>
      <c r="B519" s="17" t="s">
        <v>67</v>
      </c>
      <c r="C519" s="17" t="s">
        <v>42</v>
      </c>
      <c r="D519" s="17" t="s">
        <v>48</v>
      </c>
      <c r="E519" s="18"/>
      <c r="F519" s="19">
        <v>44300</v>
      </c>
      <c r="G519" s="19">
        <v>44347</v>
      </c>
      <c r="H519" s="20">
        <v>2</v>
      </c>
      <c r="I519" s="20">
        <v>140</v>
      </c>
      <c r="J519" s="18"/>
      <c r="K519" s="18"/>
      <c r="L519" s="20">
        <v>0.75</v>
      </c>
      <c r="M519" s="21">
        <v>197.94</v>
      </c>
      <c r="N519" s="21">
        <v>197.94</v>
      </c>
      <c r="O519" s="17" t="s">
        <v>63</v>
      </c>
    </row>
    <row r="520" spans="1:15" ht="15" thickBot="1">
      <c r="A520" s="16" t="s">
        <v>584</v>
      </c>
      <c r="B520" s="17" t="s">
        <v>78</v>
      </c>
      <c r="C520" s="17" t="s">
        <v>62</v>
      </c>
      <c r="D520" s="17" t="s">
        <v>51</v>
      </c>
      <c r="E520" s="18"/>
      <c r="F520" s="19">
        <v>44300</v>
      </c>
      <c r="G520" s="19">
        <v>44364</v>
      </c>
      <c r="H520" s="20">
        <v>1</v>
      </c>
      <c r="I520" s="20">
        <v>80</v>
      </c>
      <c r="J520" s="20" t="s">
        <v>57</v>
      </c>
      <c r="K520" s="20" t="s">
        <v>57</v>
      </c>
      <c r="L520" s="20">
        <v>0.25</v>
      </c>
      <c r="M520" s="21">
        <v>111.91</v>
      </c>
      <c r="N520" s="21">
        <v>0</v>
      </c>
      <c r="O520" s="17" t="s">
        <v>397</v>
      </c>
    </row>
    <row r="521" spans="1:15" ht="15" thickBot="1">
      <c r="A521" s="16" t="s">
        <v>585</v>
      </c>
      <c r="B521" s="17" t="s">
        <v>41</v>
      </c>
      <c r="C521" s="17" t="s">
        <v>211</v>
      </c>
      <c r="D521" s="17" t="s">
        <v>51</v>
      </c>
      <c r="E521" s="18"/>
      <c r="F521" s="19">
        <v>44301</v>
      </c>
      <c r="G521" s="19">
        <v>44315</v>
      </c>
      <c r="H521" s="20">
        <v>1</v>
      </c>
      <c r="I521" s="20">
        <v>80</v>
      </c>
      <c r="J521" s="18"/>
      <c r="K521" s="18"/>
      <c r="L521" s="20">
        <v>0.25</v>
      </c>
      <c r="M521" s="21">
        <v>118.07</v>
      </c>
      <c r="N521" s="21">
        <v>118.07</v>
      </c>
      <c r="O521" s="17" t="s">
        <v>44</v>
      </c>
    </row>
    <row r="522" spans="1:15" ht="15" thickBot="1">
      <c r="A522" s="16" t="s">
        <v>586</v>
      </c>
      <c r="B522" s="17" t="s">
        <v>46</v>
      </c>
      <c r="C522" s="17" t="s">
        <v>47</v>
      </c>
      <c r="D522" s="17" t="s">
        <v>48</v>
      </c>
      <c r="E522" s="18"/>
      <c r="F522" s="19">
        <v>44301</v>
      </c>
      <c r="G522" s="19">
        <v>44313</v>
      </c>
      <c r="H522" s="20">
        <v>1</v>
      </c>
      <c r="I522" s="20">
        <v>80</v>
      </c>
      <c r="J522" s="18"/>
      <c r="K522" s="18"/>
      <c r="L522" s="20">
        <v>0.5</v>
      </c>
      <c r="M522" s="21">
        <v>48.75</v>
      </c>
      <c r="N522" s="21">
        <v>48.75</v>
      </c>
      <c r="O522" s="17" t="s">
        <v>44</v>
      </c>
    </row>
    <row r="523" spans="1:15" ht="15" thickBot="1">
      <c r="A523" s="16" t="s">
        <v>587</v>
      </c>
      <c r="B523" s="17" t="s">
        <v>41</v>
      </c>
      <c r="C523" s="17" t="s">
        <v>211</v>
      </c>
      <c r="D523" s="17" t="s">
        <v>43</v>
      </c>
      <c r="E523" s="18"/>
      <c r="F523" s="19">
        <v>44301</v>
      </c>
      <c r="G523" s="19">
        <v>44313</v>
      </c>
      <c r="H523" s="20">
        <v>1</v>
      </c>
      <c r="I523" s="20">
        <v>80</v>
      </c>
      <c r="J523" s="20" t="s">
        <v>57</v>
      </c>
      <c r="K523" s="20" t="s">
        <v>57</v>
      </c>
      <c r="L523" s="20">
        <v>0.25</v>
      </c>
      <c r="M523" s="21">
        <v>144</v>
      </c>
      <c r="N523" s="21">
        <v>0</v>
      </c>
      <c r="O523" s="17" t="s">
        <v>397</v>
      </c>
    </row>
    <row r="524" spans="1:15" ht="15" thickBot="1">
      <c r="A524" s="16" t="s">
        <v>588</v>
      </c>
      <c r="B524" s="17" t="s">
        <v>78</v>
      </c>
      <c r="C524" s="17" t="s">
        <v>42</v>
      </c>
      <c r="D524" s="17" t="s">
        <v>51</v>
      </c>
      <c r="E524" s="18"/>
      <c r="F524" s="19">
        <v>44301</v>
      </c>
      <c r="G524" s="19">
        <v>44322</v>
      </c>
      <c r="H524" s="20">
        <v>1</v>
      </c>
      <c r="I524" s="20">
        <v>80</v>
      </c>
      <c r="J524" s="18"/>
      <c r="K524" s="20" t="s">
        <v>57</v>
      </c>
      <c r="L524" s="20">
        <v>0.25</v>
      </c>
      <c r="M524" s="21">
        <v>50.6</v>
      </c>
      <c r="N524" s="21">
        <v>0</v>
      </c>
      <c r="O524" s="17" t="s">
        <v>63</v>
      </c>
    </row>
    <row r="525" spans="1:15" ht="15" thickBot="1">
      <c r="A525" s="16" t="s">
        <v>589</v>
      </c>
      <c r="B525" s="17" t="s">
        <v>55</v>
      </c>
      <c r="C525" s="17" t="s">
        <v>62</v>
      </c>
      <c r="D525" s="17" t="s">
        <v>51</v>
      </c>
      <c r="E525" s="18"/>
      <c r="F525" s="19">
        <v>44301</v>
      </c>
      <c r="G525" s="19">
        <v>44323</v>
      </c>
      <c r="H525" s="20">
        <v>1</v>
      </c>
      <c r="I525" s="20">
        <v>80</v>
      </c>
      <c r="J525" s="20" t="s">
        <v>57</v>
      </c>
      <c r="K525" s="20" t="s">
        <v>57</v>
      </c>
      <c r="L525" s="20">
        <v>0.25</v>
      </c>
      <c r="M525" s="21">
        <v>90.28</v>
      </c>
      <c r="N525" s="21">
        <v>0</v>
      </c>
      <c r="O525" s="17" t="s">
        <v>397</v>
      </c>
    </row>
    <row r="526" spans="1:15" ht="15" thickBot="1">
      <c r="A526" s="16" t="s">
        <v>590</v>
      </c>
      <c r="B526" s="17" t="s">
        <v>50</v>
      </c>
      <c r="C526" s="17" t="s">
        <v>56</v>
      </c>
      <c r="D526" s="17" t="s">
        <v>48</v>
      </c>
      <c r="E526" s="17" t="s">
        <v>57</v>
      </c>
      <c r="F526" s="19">
        <v>44301</v>
      </c>
      <c r="G526" s="19">
        <v>44322</v>
      </c>
      <c r="H526" s="20">
        <v>1</v>
      </c>
      <c r="I526" s="20">
        <v>80</v>
      </c>
      <c r="J526" s="18"/>
      <c r="K526" s="18"/>
      <c r="L526" s="20">
        <v>0.5</v>
      </c>
      <c r="M526" s="21">
        <v>25</v>
      </c>
      <c r="N526" s="21">
        <v>25</v>
      </c>
      <c r="O526" s="17" t="s">
        <v>63</v>
      </c>
    </row>
    <row r="527" spans="1:15" ht="15" thickBot="1">
      <c r="A527" s="16" t="s">
        <v>591</v>
      </c>
      <c r="B527" s="17" t="s">
        <v>78</v>
      </c>
      <c r="C527" s="17" t="s">
        <v>62</v>
      </c>
      <c r="D527" s="17" t="s">
        <v>51</v>
      </c>
      <c r="E527" s="18"/>
      <c r="F527" s="19">
        <v>44301</v>
      </c>
      <c r="G527" s="19">
        <v>44331</v>
      </c>
      <c r="H527" s="20">
        <v>1</v>
      </c>
      <c r="I527" s="20">
        <v>80</v>
      </c>
      <c r="J527" s="18"/>
      <c r="K527" s="18"/>
      <c r="L527" s="20">
        <v>0.25</v>
      </c>
      <c r="M527" s="21">
        <v>34.08</v>
      </c>
      <c r="N527" s="21">
        <v>34.08</v>
      </c>
      <c r="O527" s="17" t="s">
        <v>52</v>
      </c>
    </row>
    <row r="528" spans="1:15" ht="15" thickBot="1">
      <c r="A528" s="16" t="s">
        <v>592</v>
      </c>
      <c r="B528" s="17" t="s">
        <v>55</v>
      </c>
      <c r="C528" s="17" t="s">
        <v>56</v>
      </c>
      <c r="D528" s="17" t="s">
        <v>43</v>
      </c>
      <c r="E528" s="18"/>
      <c r="F528" s="19">
        <v>44301</v>
      </c>
      <c r="G528" s="19">
        <v>44333</v>
      </c>
      <c r="H528" s="20">
        <v>1</v>
      </c>
      <c r="I528" s="20">
        <v>80</v>
      </c>
      <c r="J528" s="18"/>
      <c r="K528" s="18"/>
      <c r="L528" s="20">
        <v>0.25</v>
      </c>
      <c r="M528" s="21">
        <v>146.76</v>
      </c>
      <c r="N528" s="21">
        <v>146.76</v>
      </c>
      <c r="O528" s="17" t="s">
        <v>52</v>
      </c>
    </row>
    <row r="529" spans="1:15" ht="15" thickBot="1">
      <c r="A529" s="16" t="s">
        <v>593</v>
      </c>
      <c r="B529" s="17" t="s">
        <v>55</v>
      </c>
      <c r="C529" s="17" t="s">
        <v>56</v>
      </c>
      <c r="D529" s="17" t="s">
        <v>178</v>
      </c>
      <c r="E529" s="18"/>
      <c r="F529" s="19">
        <v>44301</v>
      </c>
      <c r="G529" s="19">
        <v>44336</v>
      </c>
      <c r="H529" s="20">
        <v>1</v>
      </c>
      <c r="I529" s="20">
        <v>80</v>
      </c>
      <c r="J529" s="20" t="s">
        <v>57</v>
      </c>
      <c r="K529" s="20" t="s">
        <v>57</v>
      </c>
      <c r="L529" s="20">
        <v>1.25</v>
      </c>
      <c r="M529" s="21">
        <v>221.43</v>
      </c>
      <c r="N529" s="21">
        <v>0</v>
      </c>
      <c r="O529" s="17" t="s">
        <v>397</v>
      </c>
    </row>
    <row r="530" spans="1:15" ht="15" thickBot="1">
      <c r="A530" s="16" t="s">
        <v>594</v>
      </c>
      <c r="B530" s="17" t="s">
        <v>55</v>
      </c>
      <c r="C530" s="17" t="s">
        <v>56</v>
      </c>
      <c r="D530" s="17" t="s">
        <v>43</v>
      </c>
      <c r="E530" s="18"/>
      <c r="F530" s="19">
        <v>44301</v>
      </c>
      <c r="G530" s="19">
        <v>44342</v>
      </c>
      <c r="H530" s="20">
        <v>1</v>
      </c>
      <c r="I530" s="20">
        <v>80</v>
      </c>
      <c r="J530" s="18"/>
      <c r="K530" s="20" t="s">
        <v>57</v>
      </c>
      <c r="L530" s="20">
        <v>1</v>
      </c>
      <c r="M530" s="21">
        <v>137.19999999999999</v>
      </c>
      <c r="N530" s="21">
        <v>0</v>
      </c>
      <c r="O530" s="17" t="s">
        <v>63</v>
      </c>
    </row>
    <row r="531" spans="1:15" ht="15" thickBot="1">
      <c r="A531" s="16" t="s">
        <v>595</v>
      </c>
      <c r="B531" s="17" t="s">
        <v>50</v>
      </c>
      <c r="C531" s="17" t="s">
        <v>42</v>
      </c>
      <c r="D531" s="17" t="s">
        <v>178</v>
      </c>
      <c r="E531" s="17" t="s">
        <v>57</v>
      </c>
      <c r="F531" s="19">
        <v>44301</v>
      </c>
      <c r="G531" s="19">
        <v>44361</v>
      </c>
      <c r="H531" s="20">
        <v>1</v>
      </c>
      <c r="I531" s="20">
        <v>80</v>
      </c>
      <c r="J531" s="18"/>
      <c r="K531" s="18"/>
      <c r="L531" s="20">
        <v>2.5</v>
      </c>
      <c r="M531" s="21">
        <v>69.03</v>
      </c>
      <c r="N531" s="21">
        <v>69.03</v>
      </c>
      <c r="O531" s="17" t="s">
        <v>63</v>
      </c>
    </row>
    <row r="532" spans="1:15" ht="15" thickBot="1">
      <c r="A532" s="16" t="s">
        <v>596</v>
      </c>
      <c r="B532" s="17" t="s">
        <v>152</v>
      </c>
      <c r="C532" s="17" t="s">
        <v>211</v>
      </c>
      <c r="D532" s="17" t="s">
        <v>43</v>
      </c>
      <c r="E532" s="18"/>
      <c r="F532" s="19">
        <v>44301</v>
      </c>
      <c r="G532" s="19">
        <v>44364</v>
      </c>
      <c r="H532" s="20">
        <v>2</v>
      </c>
      <c r="I532" s="20">
        <v>140</v>
      </c>
      <c r="J532" s="18"/>
      <c r="K532" s="18"/>
      <c r="L532" s="20">
        <v>0.25</v>
      </c>
      <c r="M532" s="21">
        <v>54</v>
      </c>
      <c r="N532" s="21">
        <v>54</v>
      </c>
      <c r="O532" s="17" t="s">
        <v>416</v>
      </c>
    </row>
    <row r="533" spans="1:15" ht="15" thickBot="1">
      <c r="A533" s="16" t="s">
        <v>597</v>
      </c>
      <c r="B533" s="17" t="s">
        <v>78</v>
      </c>
      <c r="C533" s="17" t="s">
        <v>42</v>
      </c>
      <c r="D533" s="17" t="s">
        <v>51</v>
      </c>
      <c r="E533" s="18"/>
      <c r="F533" s="19">
        <v>44303</v>
      </c>
      <c r="G533" s="19">
        <v>44324</v>
      </c>
      <c r="H533" s="20">
        <v>1</v>
      </c>
      <c r="I533" s="20">
        <v>80</v>
      </c>
      <c r="J533" s="18"/>
      <c r="K533" s="20" t="s">
        <v>57</v>
      </c>
      <c r="L533" s="20">
        <v>0.25</v>
      </c>
      <c r="M533" s="21">
        <v>75.180000000000007</v>
      </c>
      <c r="N533" s="21">
        <v>0</v>
      </c>
      <c r="O533" s="17" t="s">
        <v>63</v>
      </c>
    </row>
    <row r="534" spans="1:15" ht="15" thickBot="1">
      <c r="A534" s="16" t="s">
        <v>598</v>
      </c>
      <c r="B534" s="17" t="s">
        <v>41</v>
      </c>
      <c r="C534" s="17" t="s">
        <v>211</v>
      </c>
      <c r="D534" s="17" t="s">
        <v>43</v>
      </c>
      <c r="E534" s="17" t="s">
        <v>57</v>
      </c>
      <c r="F534" s="19">
        <v>44303</v>
      </c>
      <c r="G534" s="19">
        <v>44326</v>
      </c>
      <c r="H534" s="20">
        <v>2</v>
      </c>
      <c r="I534" s="20">
        <v>140</v>
      </c>
      <c r="J534" s="18"/>
      <c r="K534" s="18"/>
      <c r="L534" s="20">
        <v>0.75</v>
      </c>
      <c r="M534" s="21">
        <v>262.11</v>
      </c>
      <c r="N534" s="21">
        <v>262.11</v>
      </c>
      <c r="O534" s="17" t="s">
        <v>44</v>
      </c>
    </row>
    <row r="535" spans="1:15" ht="15" thickBot="1">
      <c r="A535" s="16" t="s">
        <v>599</v>
      </c>
      <c r="B535" s="17" t="s">
        <v>152</v>
      </c>
      <c r="C535" s="17" t="s">
        <v>211</v>
      </c>
      <c r="D535" s="17" t="s">
        <v>51</v>
      </c>
      <c r="E535" s="18"/>
      <c r="F535" s="19">
        <v>44305</v>
      </c>
      <c r="G535" s="19">
        <v>44317</v>
      </c>
      <c r="H535" s="20">
        <v>1</v>
      </c>
      <c r="I535" s="20">
        <v>80</v>
      </c>
      <c r="J535" s="18"/>
      <c r="K535" s="18"/>
      <c r="L535" s="20">
        <v>0.25</v>
      </c>
      <c r="M535" s="21">
        <v>61.26</v>
      </c>
      <c r="N535" s="21">
        <v>61.26</v>
      </c>
      <c r="O535" s="17" t="s">
        <v>63</v>
      </c>
    </row>
    <row r="536" spans="1:15" ht="15" thickBot="1">
      <c r="A536" s="16" t="s">
        <v>600</v>
      </c>
      <c r="B536" s="17" t="s">
        <v>78</v>
      </c>
      <c r="C536" s="17" t="s">
        <v>56</v>
      </c>
      <c r="D536" s="17" t="s">
        <v>65</v>
      </c>
      <c r="E536" s="18"/>
      <c r="F536" s="19">
        <v>44305</v>
      </c>
      <c r="G536" s="19">
        <v>44317</v>
      </c>
      <c r="H536" s="20">
        <v>1</v>
      </c>
      <c r="I536" s="20">
        <v>80</v>
      </c>
      <c r="J536" s="18"/>
      <c r="K536" s="20" t="s">
        <v>57</v>
      </c>
      <c r="L536" s="20">
        <v>1</v>
      </c>
      <c r="M536" s="21">
        <v>197.58</v>
      </c>
      <c r="N536" s="21">
        <v>0</v>
      </c>
      <c r="O536" s="17" t="s">
        <v>63</v>
      </c>
    </row>
    <row r="537" spans="1:15" ht="15" thickBot="1">
      <c r="A537" s="16" t="s">
        <v>601</v>
      </c>
      <c r="B537" s="17" t="s">
        <v>41</v>
      </c>
      <c r="C537" s="17" t="s">
        <v>211</v>
      </c>
      <c r="D537" s="17" t="s">
        <v>51</v>
      </c>
      <c r="E537" s="18"/>
      <c r="F537" s="19">
        <v>44305</v>
      </c>
      <c r="G537" s="19">
        <v>44313</v>
      </c>
      <c r="H537" s="20">
        <v>2</v>
      </c>
      <c r="I537" s="20">
        <v>140</v>
      </c>
      <c r="J537" s="18"/>
      <c r="K537" s="18"/>
      <c r="L537" s="20">
        <v>0.25</v>
      </c>
      <c r="M537" s="21">
        <v>158.94999999999999</v>
      </c>
      <c r="N537" s="21">
        <v>158.94999999999999</v>
      </c>
      <c r="O537" s="17" t="s">
        <v>44</v>
      </c>
    </row>
    <row r="538" spans="1:15" ht="15" thickBot="1">
      <c r="A538" s="16" t="s">
        <v>602</v>
      </c>
      <c r="B538" s="17" t="s">
        <v>46</v>
      </c>
      <c r="C538" s="17" t="s">
        <v>47</v>
      </c>
      <c r="D538" s="17" t="s">
        <v>48</v>
      </c>
      <c r="E538" s="18"/>
      <c r="F538" s="19">
        <v>44305</v>
      </c>
      <c r="G538" s="19">
        <v>44314</v>
      </c>
      <c r="H538" s="20">
        <v>1</v>
      </c>
      <c r="I538" s="20">
        <v>80</v>
      </c>
      <c r="J538" s="18"/>
      <c r="K538" s="18"/>
      <c r="L538" s="20">
        <v>0.75</v>
      </c>
      <c r="M538" s="21">
        <v>15.43</v>
      </c>
      <c r="N538" s="21">
        <v>15.43</v>
      </c>
      <c r="O538" s="17" t="s">
        <v>44</v>
      </c>
    </row>
    <row r="539" spans="1:15" ht="15" thickBot="1">
      <c r="A539" s="16" t="s">
        <v>603</v>
      </c>
      <c r="B539" s="17" t="s">
        <v>50</v>
      </c>
      <c r="C539" s="17" t="s">
        <v>56</v>
      </c>
      <c r="D539" s="17" t="s">
        <v>51</v>
      </c>
      <c r="E539" s="17" t="s">
        <v>57</v>
      </c>
      <c r="F539" s="19">
        <v>44305</v>
      </c>
      <c r="G539" s="19">
        <v>44322</v>
      </c>
      <c r="H539" s="20">
        <v>1</v>
      </c>
      <c r="I539" s="20">
        <v>80</v>
      </c>
      <c r="J539" s="18"/>
      <c r="K539" s="18"/>
      <c r="L539" s="20">
        <v>0.25</v>
      </c>
      <c r="M539" s="21">
        <v>72.349999999999994</v>
      </c>
      <c r="N539" s="21">
        <v>72.349999999999994</v>
      </c>
      <c r="O539" s="17" t="s">
        <v>63</v>
      </c>
    </row>
    <row r="540" spans="1:15" ht="15" thickBot="1">
      <c r="A540" s="16" t="s">
        <v>604</v>
      </c>
      <c r="B540" s="17" t="s">
        <v>55</v>
      </c>
      <c r="C540" s="17" t="s">
        <v>42</v>
      </c>
      <c r="D540" s="17" t="s">
        <v>48</v>
      </c>
      <c r="E540" s="18"/>
      <c r="F540" s="19">
        <v>44305</v>
      </c>
      <c r="G540" s="19">
        <v>44328</v>
      </c>
      <c r="H540" s="20">
        <v>1</v>
      </c>
      <c r="I540" s="20">
        <v>80</v>
      </c>
      <c r="J540" s="18"/>
      <c r="K540" s="18"/>
      <c r="L540" s="20">
        <v>0.5</v>
      </c>
      <c r="M540" s="21">
        <v>7.31</v>
      </c>
      <c r="N540" s="21">
        <v>7.31</v>
      </c>
      <c r="O540" s="17" t="s">
        <v>63</v>
      </c>
    </row>
    <row r="541" spans="1:15" ht="15" thickBot="1">
      <c r="A541" s="16" t="s">
        <v>605</v>
      </c>
      <c r="B541" s="17" t="s">
        <v>50</v>
      </c>
      <c r="C541" s="17" t="s">
        <v>42</v>
      </c>
      <c r="D541" s="17" t="s">
        <v>51</v>
      </c>
      <c r="E541" s="18"/>
      <c r="F541" s="19">
        <v>44305</v>
      </c>
      <c r="G541" s="19">
        <v>44337</v>
      </c>
      <c r="H541" s="20">
        <v>1</v>
      </c>
      <c r="I541" s="20">
        <v>80</v>
      </c>
      <c r="J541" s="18"/>
      <c r="K541" s="18"/>
      <c r="L541" s="20">
        <v>0.25</v>
      </c>
      <c r="M541" s="21">
        <v>120</v>
      </c>
      <c r="N541" s="21">
        <v>120</v>
      </c>
      <c r="O541" s="17" t="s">
        <v>63</v>
      </c>
    </row>
    <row r="542" spans="1:15" ht="15" thickBot="1">
      <c r="A542" s="16" t="s">
        <v>606</v>
      </c>
      <c r="B542" s="17" t="s">
        <v>78</v>
      </c>
      <c r="C542" s="17" t="s">
        <v>62</v>
      </c>
      <c r="D542" s="17" t="s">
        <v>43</v>
      </c>
      <c r="E542" s="18"/>
      <c r="F542" s="19">
        <v>44305</v>
      </c>
      <c r="G542" s="19">
        <v>44333</v>
      </c>
      <c r="H542" s="20">
        <v>2</v>
      </c>
      <c r="I542" s="20">
        <v>140</v>
      </c>
      <c r="J542" s="18"/>
      <c r="K542" s="18"/>
      <c r="L542" s="20">
        <v>0.5</v>
      </c>
      <c r="M542" s="21">
        <v>173.3</v>
      </c>
      <c r="N542" s="21">
        <v>173.3</v>
      </c>
      <c r="O542" s="17" t="s">
        <v>63</v>
      </c>
    </row>
    <row r="543" spans="1:15" ht="15" thickBot="1">
      <c r="A543" s="16" t="s">
        <v>607</v>
      </c>
      <c r="B543" s="17" t="s">
        <v>41</v>
      </c>
      <c r="C543" s="17" t="s">
        <v>211</v>
      </c>
      <c r="D543" s="17" t="s">
        <v>43</v>
      </c>
      <c r="E543" s="18"/>
      <c r="F543" s="19">
        <v>44305</v>
      </c>
      <c r="G543" s="19">
        <v>44341</v>
      </c>
      <c r="H543" s="20">
        <v>1</v>
      </c>
      <c r="I543" s="20">
        <v>80</v>
      </c>
      <c r="J543" s="18"/>
      <c r="K543" s="18"/>
      <c r="L543" s="20">
        <v>0.25</v>
      </c>
      <c r="M543" s="21">
        <v>24.63</v>
      </c>
      <c r="N543" s="21">
        <v>24.63</v>
      </c>
      <c r="O543" s="17" t="s">
        <v>63</v>
      </c>
    </row>
    <row r="544" spans="1:15" ht="15" thickBot="1">
      <c r="A544" s="16" t="s">
        <v>608</v>
      </c>
      <c r="B544" s="17" t="s">
        <v>90</v>
      </c>
      <c r="C544" s="17" t="s">
        <v>211</v>
      </c>
      <c r="D544" s="17" t="s">
        <v>178</v>
      </c>
      <c r="E544" s="17" t="s">
        <v>57</v>
      </c>
      <c r="F544" s="19">
        <v>44305</v>
      </c>
      <c r="G544" s="19">
        <v>44354</v>
      </c>
      <c r="H544" s="20">
        <v>2</v>
      </c>
      <c r="I544" s="20">
        <v>140</v>
      </c>
      <c r="J544" s="18"/>
      <c r="K544" s="20" t="s">
        <v>57</v>
      </c>
      <c r="L544" s="20">
        <v>7.5</v>
      </c>
      <c r="M544" s="21">
        <v>1514.78</v>
      </c>
      <c r="N544" s="21">
        <v>0</v>
      </c>
      <c r="O544" s="17" t="s">
        <v>63</v>
      </c>
    </row>
    <row r="545" spans="1:15" ht="15" thickBot="1">
      <c r="A545" s="16" t="s">
        <v>609</v>
      </c>
      <c r="B545" s="17" t="s">
        <v>41</v>
      </c>
      <c r="C545" s="17" t="s">
        <v>211</v>
      </c>
      <c r="D545" s="17" t="s">
        <v>48</v>
      </c>
      <c r="E545" s="18"/>
      <c r="F545" s="19">
        <v>44305</v>
      </c>
      <c r="G545" s="19">
        <v>44377</v>
      </c>
      <c r="H545" s="20">
        <v>2</v>
      </c>
      <c r="I545" s="20">
        <v>140</v>
      </c>
      <c r="J545" s="18"/>
      <c r="K545" s="18"/>
      <c r="L545" s="20">
        <v>0.75</v>
      </c>
      <c r="M545" s="21">
        <v>106.65</v>
      </c>
      <c r="N545" s="21">
        <v>106.65</v>
      </c>
      <c r="O545" s="17" t="s">
        <v>63</v>
      </c>
    </row>
    <row r="546" spans="1:15" ht="15" thickBot="1">
      <c r="A546" s="16" t="s">
        <v>610</v>
      </c>
      <c r="B546" s="17" t="s">
        <v>78</v>
      </c>
      <c r="C546" s="17" t="s">
        <v>56</v>
      </c>
      <c r="D546" s="17" t="s">
        <v>65</v>
      </c>
      <c r="E546" s="18"/>
      <c r="F546" s="19">
        <v>44305</v>
      </c>
      <c r="G546" s="18"/>
      <c r="H546" s="20">
        <v>2</v>
      </c>
      <c r="I546" s="20">
        <v>140</v>
      </c>
      <c r="J546" s="18"/>
      <c r="K546" s="18"/>
      <c r="L546" s="18"/>
      <c r="M546" s="21">
        <v>427.83</v>
      </c>
      <c r="N546" s="21">
        <v>427.83</v>
      </c>
      <c r="O546" s="17" t="s">
        <v>63</v>
      </c>
    </row>
    <row r="547" spans="1:15" ht="15" thickBot="1">
      <c r="A547" s="16" t="s">
        <v>611</v>
      </c>
      <c r="B547" s="17" t="s">
        <v>55</v>
      </c>
      <c r="C547" s="17" t="s">
        <v>42</v>
      </c>
      <c r="D547" s="17" t="s">
        <v>43</v>
      </c>
      <c r="E547" s="18"/>
      <c r="F547" s="19">
        <v>44306</v>
      </c>
      <c r="G547" s="19">
        <v>44327</v>
      </c>
      <c r="H547" s="20">
        <v>1</v>
      </c>
      <c r="I547" s="20">
        <v>80</v>
      </c>
      <c r="J547" s="18"/>
      <c r="K547" s="18"/>
      <c r="L547" s="20">
        <v>0.25</v>
      </c>
      <c r="M547" s="21">
        <v>84.7</v>
      </c>
      <c r="N547" s="21">
        <v>84.7</v>
      </c>
      <c r="O547" s="17" t="s">
        <v>63</v>
      </c>
    </row>
    <row r="548" spans="1:15" ht="15" thickBot="1">
      <c r="A548" s="16" t="s">
        <v>612</v>
      </c>
      <c r="B548" s="17" t="s">
        <v>78</v>
      </c>
      <c r="C548" s="17" t="s">
        <v>62</v>
      </c>
      <c r="D548" s="17" t="s">
        <v>43</v>
      </c>
      <c r="E548" s="18"/>
      <c r="F548" s="19">
        <v>44306</v>
      </c>
      <c r="G548" s="19">
        <v>44326</v>
      </c>
      <c r="H548" s="20">
        <v>1</v>
      </c>
      <c r="I548" s="20">
        <v>80</v>
      </c>
      <c r="J548" s="18"/>
      <c r="K548" s="18"/>
      <c r="L548" s="20">
        <v>0.25</v>
      </c>
      <c r="M548" s="21">
        <v>106.54</v>
      </c>
      <c r="N548" s="21">
        <v>106.54</v>
      </c>
      <c r="O548" s="17" t="s">
        <v>63</v>
      </c>
    </row>
    <row r="549" spans="1:15" ht="15" thickBot="1">
      <c r="A549" s="16" t="s">
        <v>613</v>
      </c>
      <c r="B549" s="17" t="s">
        <v>50</v>
      </c>
      <c r="C549" s="17" t="s">
        <v>42</v>
      </c>
      <c r="D549" s="17" t="s">
        <v>51</v>
      </c>
      <c r="E549" s="18"/>
      <c r="F549" s="19">
        <v>44306</v>
      </c>
      <c r="G549" s="19">
        <v>44329</v>
      </c>
      <c r="H549" s="20">
        <v>1</v>
      </c>
      <c r="I549" s="20">
        <v>80</v>
      </c>
      <c r="J549" s="18"/>
      <c r="K549" s="18"/>
      <c r="L549" s="20">
        <v>0.25</v>
      </c>
      <c r="M549" s="21">
        <v>108.69</v>
      </c>
      <c r="N549" s="21">
        <v>108.69</v>
      </c>
      <c r="O549" s="17" t="s">
        <v>63</v>
      </c>
    </row>
    <row r="550" spans="1:15" ht="15" thickBot="1">
      <c r="A550" s="16" t="s">
        <v>614</v>
      </c>
      <c r="B550" s="17" t="s">
        <v>50</v>
      </c>
      <c r="C550" s="17" t="s">
        <v>42</v>
      </c>
      <c r="D550" s="17" t="s">
        <v>48</v>
      </c>
      <c r="E550" s="18"/>
      <c r="F550" s="19">
        <v>44306</v>
      </c>
      <c r="G550" s="19">
        <v>44338</v>
      </c>
      <c r="H550" s="20">
        <v>1</v>
      </c>
      <c r="I550" s="20">
        <v>80</v>
      </c>
      <c r="J550" s="18"/>
      <c r="K550" s="18"/>
      <c r="L550" s="20">
        <v>1.25</v>
      </c>
      <c r="M550" s="21">
        <v>405.55</v>
      </c>
      <c r="N550" s="21">
        <v>405.55</v>
      </c>
      <c r="O550" s="17" t="s">
        <v>63</v>
      </c>
    </row>
    <row r="551" spans="1:15" ht="15" thickBot="1">
      <c r="A551" s="16" t="s">
        <v>615</v>
      </c>
      <c r="B551" s="17" t="s">
        <v>41</v>
      </c>
      <c r="C551" s="17" t="s">
        <v>211</v>
      </c>
      <c r="D551" s="17" t="s">
        <v>51</v>
      </c>
      <c r="E551" s="18"/>
      <c r="F551" s="19">
        <v>44306</v>
      </c>
      <c r="G551" s="19">
        <v>44342</v>
      </c>
      <c r="H551" s="20">
        <v>2</v>
      </c>
      <c r="I551" s="20">
        <v>140</v>
      </c>
      <c r="J551" s="18"/>
      <c r="K551" s="18"/>
      <c r="L551" s="20">
        <v>0.25</v>
      </c>
      <c r="M551" s="21">
        <v>240</v>
      </c>
      <c r="N551" s="21">
        <v>240</v>
      </c>
      <c r="O551" s="17" t="s">
        <v>44</v>
      </c>
    </row>
    <row r="552" spans="1:15" ht="15" thickBot="1">
      <c r="A552" s="16" t="s">
        <v>616</v>
      </c>
      <c r="B552" s="17" t="s">
        <v>55</v>
      </c>
      <c r="C552" s="17" t="s">
        <v>62</v>
      </c>
      <c r="D552" s="17" t="s">
        <v>43</v>
      </c>
      <c r="E552" s="18"/>
      <c r="F552" s="19">
        <v>44306</v>
      </c>
      <c r="G552" s="19">
        <v>44347</v>
      </c>
      <c r="H552" s="20">
        <v>2</v>
      </c>
      <c r="I552" s="20">
        <v>140</v>
      </c>
      <c r="J552" s="18"/>
      <c r="K552" s="18"/>
      <c r="L552" s="20">
        <v>1</v>
      </c>
      <c r="M552" s="21">
        <v>641.77</v>
      </c>
      <c r="N552" s="21">
        <v>641.77</v>
      </c>
      <c r="O552" s="17" t="s">
        <v>63</v>
      </c>
    </row>
    <row r="553" spans="1:15" ht="15" thickBot="1">
      <c r="A553" s="16" t="s">
        <v>617</v>
      </c>
      <c r="B553" s="17" t="s">
        <v>78</v>
      </c>
      <c r="C553" s="17" t="s">
        <v>56</v>
      </c>
      <c r="D553" s="17" t="s">
        <v>48</v>
      </c>
      <c r="E553" s="18"/>
      <c r="F553" s="19">
        <v>44306</v>
      </c>
      <c r="G553" s="19">
        <v>44376</v>
      </c>
      <c r="H553" s="20">
        <v>1</v>
      </c>
      <c r="I553" s="20">
        <v>80</v>
      </c>
      <c r="J553" s="18"/>
      <c r="K553" s="18"/>
      <c r="L553" s="20">
        <v>1</v>
      </c>
      <c r="M553" s="21">
        <v>89.45</v>
      </c>
      <c r="N553" s="21">
        <v>89.45</v>
      </c>
      <c r="O553" s="17" t="s">
        <v>63</v>
      </c>
    </row>
    <row r="554" spans="1:15" ht="15" thickBot="1">
      <c r="A554" s="16" t="s">
        <v>618</v>
      </c>
      <c r="B554" s="17" t="s">
        <v>210</v>
      </c>
      <c r="C554" s="17" t="s">
        <v>211</v>
      </c>
      <c r="D554" s="17" t="s">
        <v>51</v>
      </c>
      <c r="E554" s="18"/>
      <c r="F554" s="19">
        <v>44306</v>
      </c>
      <c r="G554" s="19">
        <v>44382</v>
      </c>
      <c r="H554" s="20">
        <v>1</v>
      </c>
      <c r="I554" s="20">
        <v>80</v>
      </c>
      <c r="J554" s="18"/>
      <c r="K554" s="18"/>
      <c r="L554" s="20">
        <v>0.25</v>
      </c>
      <c r="M554" s="21">
        <v>2</v>
      </c>
      <c r="N554" s="21">
        <v>2</v>
      </c>
      <c r="O554" s="17" t="s">
        <v>63</v>
      </c>
    </row>
    <row r="555" spans="1:15" ht="15" thickBot="1">
      <c r="A555" s="16" t="s">
        <v>619</v>
      </c>
      <c r="B555" s="17" t="s">
        <v>46</v>
      </c>
      <c r="C555" s="17" t="s">
        <v>56</v>
      </c>
      <c r="D555" s="17" t="s">
        <v>43</v>
      </c>
      <c r="E555" s="18"/>
      <c r="F555" s="19">
        <v>44307</v>
      </c>
      <c r="G555" s="19">
        <v>44320</v>
      </c>
      <c r="H555" s="20">
        <v>1</v>
      </c>
      <c r="I555" s="20">
        <v>80</v>
      </c>
      <c r="J555" s="20" t="s">
        <v>57</v>
      </c>
      <c r="K555" s="20" t="s">
        <v>57</v>
      </c>
      <c r="L555" s="20">
        <v>0.25</v>
      </c>
      <c r="M555" s="21">
        <v>248.09</v>
      </c>
      <c r="N555" s="21">
        <v>0</v>
      </c>
      <c r="O555" s="17" t="s">
        <v>397</v>
      </c>
    </row>
    <row r="556" spans="1:15" ht="15" thickBot="1">
      <c r="A556" s="16" t="s">
        <v>620</v>
      </c>
      <c r="B556" s="17" t="s">
        <v>210</v>
      </c>
      <c r="C556" s="17" t="s">
        <v>211</v>
      </c>
      <c r="D556" s="17" t="s">
        <v>43</v>
      </c>
      <c r="E556" s="18"/>
      <c r="F556" s="19">
        <v>44307</v>
      </c>
      <c r="G556" s="19">
        <v>44321</v>
      </c>
      <c r="H556" s="20">
        <v>2</v>
      </c>
      <c r="I556" s="20">
        <v>140</v>
      </c>
      <c r="J556" s="18"/>
      <c r="K556" s="18"/>
      <c r="L556" s="20">
        <v>0.25</v>
      </c>
      <c r="M556" s="21">
        <v>180</v>
      </c>
      <c r="N556" s="21">
        <v>180</v>
      </c>
      <c r="O556" s="17" t="s">
        <v>44</v>
      </c>
    </row>
    <row r="557" spans="1:15" ht="15" thickBot="1">
      <c r="A557" s="16" t="s">
        <v>621</v>
      </c>
      <c r="B557" s="17" t="s">
        <v>78</v>
      </c>
      <c r="C557" s="17" t="s">
        <v>42</v>
      </c>
      <c r="D557" s="17" t="s">
        <v>51</v>
      </c>
      <c r="E557" s="18"/>
      <c r="F557" s="19">
        <v>44307</v>
      </c>
      <c r="G557" s="19">
        <v>44361</v>
      </c>
      <c r="H557" s="20">
        <v>1</v>
      </c>
      <c r="I557" s="20">
        <v>80</v>
      </c>
      <c r="J557" s="18"/>
      <c r="K557" s="18"/>
      <c r="L557" s="20">
        <v>0.25</v>
      </c>
      <c r="M557" s="21">
        <v>45.94</v>
      </c>
      <c r="N557" s="21">
        <v>45.94</v>
      </c>
      <c r="O557" s="17" t="s">
        <v>63</v>
      </c>
    </row>
    <row r="558" spans="1:15" ht="15" thickBot="1">
      <c r="A558" s="16" t="s">
        <v>622</v>
      </c>
      <c r="B558" s="17" t="s">
        <v>78</v>
      </c>
      <c r="C558" s="17" t="s">
        <v>62</v>
      </c>
      <c r="D558" s="17" t="s">
        <v>43</v>
      </c>
      <c r="E558" s="18"/>
      <c r="F558" s="19">
        <v>44307</v>
      </c>
      <c r="G558" s="19">
        <v>44364</v>
      </c>
      <c r="H558" s="20">
        <v>2</v>
      </c>
      <c r="I558" s="20">
        <v>140</v>
      </c>
      <c r="J558" s="18"/>
      <c r="K558" s="20" t="s">
        <v>57</v>
      </c>
      <c r="L558" s="20">
        <v>0.25</v>
      </c>
      <c r="M558" s="21">
        <v>125.76</v>
      </c>
      <c r="N558" s="21">
        <v>0</v>
      </c>
      <c r="O558" s="17" t="s">
        <v>63</v>
      </c>
    </row>
    <row r="559" spans="1:15" ht="15" thickBot="1">
      <c r="A559" s="16" t="s">
        <v>623</v>
      </c>
      <c r="B559" s="17" t="s">
        <v>78</v>
      </c>
      <c r="C559" s="17" t="s">
        <v>56</v>
      </c>
      <c r="D559" s="17" t="s">
        <v>43</v>
      </c>
      <c r="E559" s="18"/>
      <c r="F559" s="19">
        <v>44307</v>
      </c>
      <c r="G559" s="19">
        <v>44382</v>
      </c>
      <c r="H559" s="20">
        <v>2</v>
      </c>
      <c r="I559" s="20">
        <v>140</v>
      </c>
      <c r="J559" s="18"/>
      <c r="K559" s="18"/>
      <c r="L559" s="20">
        <v>0.25</v>
      </c>
      <c r="M559" s="21">
        <v>92.44</v>
      </c>
      <c r="N559" s="21">
        <v>92.44</v>
      </c>
      <c r="O559" s="17" t="s">
        <v>63</v>
      </c>
    </row>
    <row r="560" spans="1:15" ht="15" thickBot="1">
      <c r="A560" s="16" t="s">
        <v>624</v>
      </c>
      <c r="B560" s="17" t="s">
        <v>46</v>
      </c>
      <c r="C560" s="17" t="s">
        <v>62</v>
      </c>
      <c r="D560" s="17" t="s">
        <v>48</v>
      </c>
      <c r="E560" s="18"/>
      <c r="F560" s="19">
        <v>44307</v>
      </c>
      <c r="G560" s="19">
        <v>44382</v>
      </c>
      <c r="H560" s="20">
        <v>2</v>
      </c>
      <c r="I560" s="20">
        <v>140</v>
      </c>
      <c r="J560" s="18"/>
      <c r="K560" s="18"/>
      <c r="L560" s="20">
        <v>1</v>
      </c>
      <c r="M560" s="21">
        <v>183.54</v>
      </c>
      <c r="N560" s="21">
        <v>183.54</v>
      </c>
      <c r="O560" s="17" t="s">
        <v>44</v>
      </c>
    </row>
    <row r="561" spans="1:15" ht="15" thickBot="1">
      <c r="A561" s="16" t="s">
        <v>625</v>
      </c>
      <c r="B561" s="17" t="s">
        <v>46</v>
      </c>
      <c r="C561" s="17" t="s">
        <v>62</v>
      </c>
      <c r="D561" s="17" t="s">
        <v>48</v>
      </c>
      <c r="E561" s="18"/>
      <c r="F561" s="19">
        <v>44307</v>
      </c>
      <c r="G561" s="19">
        <v>44382</v>
      </c>
      <c r="H561" s="20">
        <v>2</v>
      </c>
      <c r="I561" s="20">
        <v>140</v>
      </c>
      <c r="J561" s="18"/>
      <c r="K561" s="20" t="s">
        <v>57</v>
      </c>
      <c r="L561" s="20">
        <v>1</v>
      </c>
      <c r="M561" s="21">
        <v>244.72</v>
      </c>
      <c r="N561" s="21">
        <v>0</v>
      </c>
      <c r="O561" s="17" t="s">
        <v>63</v>
      </c>
    </row>
    <row r="562" spans="1:15" ht="15" thickBot="1">
      <c r="A562" s="16" t="s">
        <v>626</v>
      </c>
      <c r="B562" s="17" t="s">
        <v>46</v>
      </c>
      <c r="C562" s="17" t="s">
        <v>62</v>
      </c>
      <c r="D562" s="17" t="s">
        <v>48</v>
      </c>
      <c r="E562" s="18"/>
      <c r="F562" s="19">
        <v>44307</v>
      </c>
      <c r="G562" s="19">
        <v>44382</v>
      </c>
      <c r="H562" s="20">
        <v>2</v>
      </c>
      <c r="I562" s="20">
        <v>140</v>
      </c>
      <c r="J562" s="18"/>
      <c r="K562" s="18"/>
      <c r="L562" s="20">
        <v>1</v>
      </c>
      <c r="M562" s="21">
        <v>305.17</v>
      </c>
      <c r="N562" s="21">
        <v>305.17</v>
      </c>
      <c r="O562" s="17" t="s">
        <v>44</v>
      </c>
    </row>
    <row r="563" spans="1:15" ht="15" thickBot="1">
      <c r="A563" s="16" t="s">
        <v>627</v>
      </c>
      <c r="B563" s="17" t="s">
        <v>46</v>
      </c>
      <c r="C563" s="17" t="s">
        <v>62</v>
      </c>
      <c r="D563" s="17" t="s">
        <v>43</v>
      </c>
      <c r="E563" s="18"/>
      <c r="F563" s="19">
        <v>44307</v>
      </c>
      <c r="G563" s="19">
        <v>44382</v>
      </c>
      <c r="H563" s="20">
        <v>2</v>
      </c>
      <c r="I563" s="20">
        <v>140</v>
      </c>
      <c r="J563" s="20" t="s">
        <v>57</v>
      </c>
      <c r="K563" s="20" t="s">
        <v>57</v>
      </c>
      <c r="L563" s="20">
        <v>0.5</v>
      </c>
      <c r="M563" s="21">
        <v>747.11</v>
      </c>
      <c r="N563" s="21">
        <v>0</v>
      </c>
      <c r="O563" s="17" t="s">
        <v>397</v>
      </c>
    </row>
    <row r="564" spans="1:15" ht="15" thickBot="1">
      <c r="A564" s="16" t="s">
        <v>628</v>
      </c>
      <c r="B564" s="17" t="s">
        <v>46</v>
      </c>
      <c r="C564" s="17" t="s">
        <v>62</v>
      </c>
      <c r="D564" s="17" t="s">
        <v>178</v>
      </c>
      <c r="E564" s="18"/>
      <c r="F564" s="19">
        <v>44307</v>
      </c>
      <c r="G564" s="19">
        <v>44382</v>
      </c>
      <c r="H564" s="20">
        <v>2</v>
      </c>
      <c r="I564" s="20">
        <v>140</v>
      </c>
      <c r="J564" s="18"/>
      <c r="K564" s="20" t="s">
        <v>57</v>
      </c>
      <c r="L564" s="20">
        <v>2.25</v>
      </c>
      <c r="M564" s="21">
        <v>1499.39</v>
      </c>
      <c r="N564" s="21">
        <v>0</v>
      </c>
      <c r="O564" s="17" t="s">
        <v>63</v>
      </c>
    </row>
    <row r="565" spans="1:15" ht="15" thickBot="1">
      <c r="A565" s="16" t="s">
        <v>629</v>
      </c>
      <c r="B565" s="17" t="s">
        <v>46</v>
      </c>
      <c r="C565" s="17" t="s">
        <v>62</v>
      </c>
      <c r="D565" s="17" t="s">
        <v>51</v>
      </c>
      <c r="E565" s="18"/>
      <c r="F565" s="19">
        <v>44307</v>
      </c>
      <c r="G565" s="19">
        <v>44383</v>
      </c>
      <c r="H565" s="20">
        <v>1</v>
      </c>
      <c r="I565" s="20">
        <v>80</v>
      </c>
      <c r="J565" s="18"/>
      <c r="K565" s="20" t="s">
        <v>57</v>
      </c>
      <c r="L565" s="20">
        <v>0.25</v>
      </c>
      <c r="M565" s="21">
        <v>119.18</v>
      </c>
      <c r="N565" s="21">
        <v>0</v>
      </c>
      <c r="O565" s="17" t="s">
        <v>63</v>
      </c>
    </row>
    <row r="566" spans="1:15" ht="15" thickBot="1">
      <c r="A566" s="16" t="s">
        <v>630</v>
      </c>
      <c r="B566" s="17" t="s">
        <v>46</v>
      </c>
      <c r="C566" s="17" t="s">
        <v>62</v>
      </c>
      <c r="D566" s="17" t="s">
        <v>178</v>
      </c>
      <c r="E566" s="18"/>
      <c r="F566" s="19">
        <v>44307</v>
      </c>
      <c r="G566" s="19">
        <v>44383</v>
      </c>
      <c r="H566" s="20">
        <v>2</v>
      </c>
      <c r="I566" s="20">
        <v>140</v>
      </c>
      <c r="J566" s="18"/>
      <c r="K566" s="20" t="s">
        <v>57</v>
      </c>
      <c r="L566" s="20">
        <v>1</v>
      </c>
      <c r="M566" s="21">
        <v>248.73</v>
      </c>
      <c r="N566" s="21">
        <v>0</v>
      </c>
      <c r="O566" s="17" t="s">
        <v>63</v>
      </c>
    </row>
    <row r="567" spans="1:15" ht="15" thickBot="1">
      <c r="A567" s="16" t="s">
        <v>631</v>
      </c>
      <c r="B567" s="17" t="s">
        <v>46</v>
      </c>
      <c r="C567" s="17" t="s">
        <v>62</v>
      </c>
      <c r="D567" s="17" t="s">
        <v>48</v>
      </c>
      <c r="E567" s="18"/>
      <c r="F567" s="19">
        <v>44307</v>
      </c>
      <c r="G567" s="19">
        <v>44383</v>
      </c>
      <c r="H567" s="20">
        <v>2</v>
      </c>
      <c r="I567" s="20">
        <v>140</v>
      </c>
      <c r="J567" s="20" t="s">
        <v>57</v>
      </c>
      <c r="K567" s="20" t="s">
        <v>57</v>
      </c>
      <c r="L567" s="20">
        <v>1.75</v>
      </c>
      <c r="M567" s="21">
        <v>291.89999999999998</v>
      </c>
      <c r="N567" s="21">
        <v>0</v>
      </c>
      <c r="O567" s="17" t="s">
        <v>397</v>
      </c>
    </row>
    <row r="568" spans="1:15" ht="15" thickBot="1">
      <c r="A568" s="16" t="s">
        <v>632</v>
      </c>
      <c r="B568" s="17" t="s">
        <v>46</v>
      </c>
      <c r="C568" s="17" t="s">
        <v>62</v>
      </c>
      <c r="D568" s="17" t="s">
        <v>51</v>
      </c>
      <c r="E568" s="18"/>
      <c r="F568" s="19">
        <v>44307</v>
      </c>
      <c r="G568" s="19">
        <v>44383</v>
      </c>
      <c r="H568" s="20">
        <v>2</v>
      </c>
      <c r="I568" s="20">
        <v>140</v>
      </c>
      <c r="J568" s="18"/>
      <c r="K568" s="20" t="s">
        <v>57</v>
      </c>
      <c r="L568" s="20">
        <v>0.25</v>
      </c>
      <c r="M568" s="21">
        <v>371.17</v>
      </c>
      <c r="N568" s="21">
        <v>0</v>
      </c>
      <c r="O568" s="17" t="s">
        <v>63</v>
      </c>
    </row>
    <row r="569" spans="1:15" ht="15" thickBot="1">
      <c r="A569" s="16" t="s">
        <v>633</v>
      </c>
      <c r="B569" s="17" t="s">
        <v>46</v>
      </c>
      <c r="C569" s="17" t="s">
        <v>62</v>
      </c>
      <c r="D569" s="17" t="s">
        <v>48</v>
      </c>
      <c r="E569" s="18"/>
      <c r="F569" s="19">
        <v>44307</v>
      </c>
      <c r="G569" s="19">
        <v>44383</v>
      </c>
      <c r="H569" s="20">
        <v>2</v>
      </c>
      <c r="I569" s="20">
        <v>140</v>
      </c>
      <c r="J569" s="18"/>
      <c r="K569" s="20" t="s">
        <v>57</v>
      </c>
      <c r="L569" s="20">
        <v>0.75</v>
      </c>
      <c r="M569" s="21">
        <v>380.35</v>
      </c>
      <c r="N569" s="21">
        <v>0</v>
      </c>
      <c r="O569" s="17" t="s">
        <v>63</v>
      </c>
    </row>
    <row r="570" spans="1:15" ht="15" thickBot="1">
      <c r="A570" s="16" t="s">
        <v>634</v>
      </c>
      <c r="B570" s="17" t="s">
        <v>46</v>
      </c>
      <c r="C570" s="17" t="s">
        <v>62</v>
      </c>
      <c r="D570" s="17" t="s">
        <v>65</v>
      </c>
      <c r="E570" s="18"/>
      <c r="F570" s="19">
        <v>44307</v>
      </c>
      <c r="G570" s="19">
        <v>44383</v>
      </c>
      <c r="H570" s="20">
        <v>2</v>
      </c>
      <c r="I570" s="20">
        <v>140</v>
      </c>
      <c r="J570" s="18"/>
      <c r="K570" s="20" t="s">
        <v>57</v>
      </c>
      <c r="L570" s="20">
        <v>1</v>
      </c>
      <c r="M570" s="21">
        <v>423.08</v>
      </c>
      <c r="N570" s="21">
        <v>0</v>
      </c>
      <c r="O570" s="17" t="s">
        <v>63</v>
      </c>
    </row>
    <row r="571" spans="1:15" ht="15" thickBot="1">
      <c r="A571" s="16" t="s">
        <v>635</v>
      </c>
      <c r="B571" s="17" t="s">
        <v>46</v>
      </c>
      <c r="C571" s="17" t="s">
        <v>62</v>
      </c>
      <c r="D571" s="17" t="s">
        <v>178</v>
      </c>
      <c r="E571" s="18"/>
      <c r="F571" s="19">
        <v>44307</v>
      </c>
      <c r="G571" s="19">
        <v>44383</v>
      </c>
      <c r="H571" s="20">
        <v>2</v>
      </c>
      <c r="I571" s="20">
        <v>140</v>
      </c>
      <c r="J571" s="18"/>
      <c r="K571" s="18"/>
      <c r="L571" s="20">
        <v>1.75</v>
      </c>
      <c r="M571" s="21">
        <v>395.08</v>
      </c>
      <c r="N571" s="21">
        <v>395.08</v>
      </c>
      <c r="O571" s="17" t="s">
        <v>44</v>
      </c>
    </row>
    <row r="572" spans="1:15" ht="15" thickBot="1">
      <c r="A572" s="16" t="s">
        <v>636</v>
      </c>
      <c r="B572" s="17" t="s">
        <v>46</v>
      </c>
      <c r="C572" s="17" t="s">
        <v>62</v>
      </c>
      <c r="D572" s="17" t="s">
        <v>43</v>
      </c>
      <c r="E572" s="18"/>
      <c r="F572" s="19">
        <v>44307</v>
      </c>
      <c r="G572" s="19">
        <v>44383</v>
      </c>
      <c r="H572" s="20">
        <v>2</v>
      </c>
      <c r="I572" s="20">
        <v>140</v>
      </c>
      <c r="J572" s="20" t="s">
        <v>57</v>
      </c>
      <c r="K572" s="20" t="s">
        <v>57</v>
      </c>
      <c r="L572" s="20">
        <v>0.5</v>
      </c>
      <c r="M572" s="21">
        <v>442.19</v>
      </c>
      <c r="N572" s="21">
        <v>0</v>
      </c>
      <c r="O572" s="17" t="s">
        <v>397</v>
      </c>
    </row>
    <row r="573" spans="1:15" ht="15" thickBot="1">
      <c r="A573" s="16" t="s">
        <v>637</v>
      </c>
      <c r="B573" s="17" t="s">
        <v>41</v>
      </c>
      <c r="C573" s="17" t="s">
        <v>42</v>
      </c>
      <c r="D573" s="17" t="s">
        <v>43</v>
      </c>
      <c r="E573" s="18"/>
      <c r="F573" s="19">
        <v>44307</v>
      </c>
      <c r="G573" s="19">
        <v>44389</v>
      </c>
      <c r="H573" s="20">
        <v>2</v>
      </c>
      <c r="I573" s="20">
        <v>140</v>
      </c>
      <c r="J573" s="18"/>
      <c r="K573" s="18"/>
      <c r="L573" s="20">
        <v>0.25</v>
      </c>
      <c r="M573" s="21">
        <v>54</v>
      </c>
      <c r="N573" s="21">
        <v>54</v>
      </c>
      <c r="O573" s="17" t="s">
        <v>52</v>
      </c>
    </row>
    <row r="574" spans="1:15" ht="15" thickBot="1">
      <c r="A574" s="16" t="s">
        <v>638</v>
      </c>
      <c r="B574" s="17" t="s">
        <v>41</v>
      </c>
      <c r="C574" s="17" t="s">
        <v>42</v>
      </c>
      <c r="D574" s="17" t="s">
        <v>48</v>
      </c>
      <c r="E574" s="18"/>
      <c r="F574" s="19">
        <v>44307</v>
      </c>
      <c r="G574" s="19">
        <v>44389</v>
      </c>
      <c r="H574" s="20">
        <v>2</v>
      </c>
      <c r="I574" s="20">
        <v>140</v>
      </c>
      <c r="J574" s="18"/>
      <c r="K574" s="18"/>
      <c r="L574" s="20">
        <v>0.5</v>
      </c>
      <c r="M574" s="21">
        <v>61.99</v>
      </c>
      <c r="N574" s="21">
        <v>61.99</v>
      </c>
      <c r="O574" s="17" t="s">
        <v>63</v>
      </c>
    </row>
    <row r="575" spans="1:15" ht="15" thickBot="1">
      <c r="A575" s="16" t="s">
        <v>639</v>
      </c>
      <c r="B575" s="17" t="s">
        <v>41</v>
      </c>
      <c r="C575" s="17" t="s">
        <v>211</v>
      </c>
      <c r="D575" s="17" t="s">
        <v>51</v>
      </c>
      <c r="E575" s="18"/>
      <c r="F575" s="19">
        <v>44307</v>
      </c>
      <c r="G575" s="19">
        <v>44389</v>
      </c>
      <c r="H575" s="20">
        <v>1</v>
      </c>
      <c r="I575" s="20">
        <v>80</v>
      </c>
      <c r="J575" s="18"/>
      <c r="K575" s="18"/>
      <c r="L575" s="20">
        <v>0.25</v>
      </c>
      <c r="M575" s="21">
        <v>120</v>
      </c>
      <c r="N575" s="21">
        <v>120</v>
      </c>
      <c r="O575" s="17" t="s">
        <v>44</v>
      </c>
    </row>
    <row r="576" spans="1:15" ht="15" thickBot="1">
      <c r="A576" s="16" t="s">
        <v>640</v>
      </c>
      <c r="B576" s="17" t="s">
        <v>46</v>
      </c>
      <c r="C576" s="17" t="s">
        <v>62</v>
      </c>
      <c r="D576" s="17" t="s">
        <v>48</v>
      </c>
      <c r="E576" s="18"/>
      <c r="F576" s="19">
        <v>44307</v>
      </c>
      <c r="G576" s="19">
        <v>44389</v>
      </c>
      <c r="H576" s="20">
        <v>2</v>
      </c>
      <c r="I576" s="20">
        <v>140</v>
      </c>
      <c r="J576" s="18"/>
      <c r="K576" s="18"/>
      <c r="L576" s="20">
        <v>0.5</v>
      </c>
      <c r="M576" s="21">
        <v>122.36</v>
      </c>
      <c r="N576" s="21">
        <v>122.36</v>
      </c>
      <c r="O576" s="17" t="s">
        <v>44</v>
      </c>
    </row>
    <row r="577" spans="1:15" ht="15" thickBot="1">
      <c r="A577" s="16" t="s">
        <v>641</v>
      </c>
      <c r="B577" s="17" t="s">
        <v>46</v>
      </c>
      <c r="C577" s="17" t="s">
        <v>62</v>
      </c>
      <c r="D577" s="17" t="s">
        <v>43</v>
      </c>
      <c r="E577" s="18"/>
      <c r="F577" s="19">
        <v>44307</v>
      </c>
      <c r="G577" s="19">
        <v>44389</v>
      </c>
      <c r="H577" s="20">
        <v>2</v>
      </c>
      <c r="I577" s="20">
        <v>140</v>
      </c>
      <c r="J577" s="18"/>
      <c r="K577" s="18"/>
      <c r="L577" s="20">
        <v>0.5</v>
      </c>
      <c r="M577" s="21">
        <v>401.17</v>
      </c>
      <c r="N577" s="21">
        <v>401.17</v>
      </c>
      <c r="O577" s="17" t="s">
        <v>44</v>
      </c>
    </row>
    <row r="578" spans="1:15" ht="15" thickBot="1">
      <c r="A578" s="16" t="s">
        <v>642</v>
      </c>
      <c r="B578" s="17" t="s">
        <v>41</v>
      </c>
      <c r="C578" s="17" t="s">
        <v>42</v>
      </c>
      <c r="D578" s="17" t="s">
        <v>178</v>
      </c>
      <c r="E578" s="18"/>
      <c r="F578" s="19">
        <v>44307</v>
      </c>
      <c r="G578" s="19">
        <v>44389</v>
      </c>
      <c r="H578" s="20">
        <v>2</v>
      </c>
      <c r="I578" s="20">
        <v>140</v>
      </c>
      <c r="J578" s="18"/>
      <c r="K578" s="18"/>
      <c r="L578" s="20">
        <v>1</v>
      </c>
      <c r="M578" s="21">
        <v>427.88</v>
      </c>
      <c r="N578" s="21">
        <v>427.88</v>
      </c>
      <c r="O578" s="17" t="s">
        <v>63</v>
      </c>
    </row>
    <row r="579" spans="1:15" ht="15" thickBot="1">
      <c r="A579" s="16" t="s">
        <v>643</v>
      </c>
      <c r="B579" s="17" t="s">
        <v>210</v>
      </c>
      <c r="C579" s="17" t="s">
        <v>211</v>
      </c>
      <c r="D579" s="17" t="s">
        <v>43</v>
      </c>
      <c r="E579" s="17" t="s">
        <v>57</v>
      </c>
      <c r="F579" s="19">
        <v>44307</v>
      </c>
      <c r="G579" s="19">
        <v>44390</v>
      </c>
      <c r="H579" s="20">
        <v>1</v>
      </c>
      <c r="I579" s="20">
        <v>80</v>
      </c>
      <c r="J579" s="18"/>
      <c r="K579" s="18"/>
      <c r="L579" s="20">
        <v>0.25</v>
      </c>
      <c r="M579" s="21">
        <v>85.32</v>
      </c>
      <c r="N579" s="21">
        <v>85.32</v>
      </c>
      <c r="O579" s="17" t="s">
        <v>44</v>
      </c>
    </row>
    <row r="580" spans="1:15" ht="15" thickBot="1">
      <c r="A580" s="16" t="s">
        <v>644</v>
      </c>
      <c r="B580" s="17" t="s">
        <v>67</v>
      </c>
      <c r="C580" s="17" t="s">
        <v>42</v>
      </c>
      <c r="D580" s="17" t="s">
        <v>43</v>
      </c>
      <c r="E580" s="18"/>
      <c r="F580" s="19">
        <v>44307</v>
      </c>
      <c r="G580" s="19">
        <v>44390</v>
      </c>
      <c r="H580" s="20">
        <v>2</v>
      </c>
      <c r="I580" s="20">
        <v>140</v>
      </c>
      <c r="J580" s="18"/>
      <c r="K580" s="18"/>
      <c r="L580" s="20">
        <v>0.5</v>
      </c>
      <c r="M580" s="21">
        <v>107.4</v>
      </c>
      <c r="N580" s="21">
        <v>107.4</v>
      </c>
      <c r="O580" s="17" t="s">
        <v>63</v>
      </c>
    </row>
    <row r="581" spans="1:15" ht="15" thickBot="1">
      <c r="A581" s="16" t="s">
        <v>645</v>
      </c>
      <c r="B581" s="17" t="s">
        <v>46</v>
      </c>
      <c r="C581" s="17" t="s">
        <v>62</v>
      </c>
      <c r="D581" s="17" t="s">
        <v>43</v>
      </c>
      <c r="E581" s="18"/>
      <c r="F581" s="19">
        <v>44307</v>
      </c>
      <c r="G581" s="19">
        <v>44390</v>
      </c>
      <c r="H581" s="20">
        <v>2</v>
      </c>
      <c r="I581" s="20">
        <v>140</v>
      </c>
      <c r="J581" s="18"/>
      <c r="K581" s="18"/>
      <c r="L581" s="20">
        <v>0.25</v>
      </c>
      <c r="M581" s="21">
        <v>108.36</v>
      </c>
      <c r="N581" s="21">
        <v>108.36</v>
      </c>
      <c r="O581" s="17" t="s">
        <v>44</v>
      </c>
    </row>
    <row r="582" spans="1:15" ht="15" thickBot="1">
      <c r="A582" s="16" t="s">
        <v>646</v>
      </c>
      <c r="B582" s="17" t="s">
        <v>210</v>
      </c>
      <c r="C582" s="17" t="s">
        <v>211</v>
      </c>
      <c r="D582" s="17" t="s">
        <v>51</v>
      </c>
      <c r="E582" s="18"/>
      <c r="F582" s="19">
        <v>44307</v>
      </c>
      <c r="G582" s="19">
        <v>44390</v>
      </c>
      <c r="H582" s="20">
        <v>1</v>
      </c>
      <c r="I582" s="20">
        <v>80</v>
      </c>
      <c r="J582" s="18"/>
      <c r="K582" s="18"/>
      <c r="L582" s="20">
        <v>0.25</v>
      </c>
      <c r="M582" s="21">
        <v>120</v>
      </c>
      <c r="N582" s="21">
        <v>120</v>
      </c>
      <c r="O582" s="17" t="s">
        <v>63</v>
      </c>
    </row>
    <row r="583" spans="1:15" ht="15" thickBot="1">
      <c r="A583" s="16" t="s">
        <v>647</v>
      </c>
      <c r="B583" s="17" t="s">
        <v>46</v>
      </c>
      <c r="C583" s="17" t="s">
        <v>62</v>
      </c>
      <c r="D583" s="17" t="s">
        <v>178</v>
      </c>
      <c r="E583" s="18"/>
      <c r="F583" s="19">
        <v>44307</v>
      </c>
      <c r="G583" s="19">
        <v>44390</v>
      </c>
      <c r="H583" s="20">
        <v>2</v>
      </c>
      <c r="I583" s="20">
        <v>140</v>
      </c>
      <c r="J583" s="18"/>
      <c r="K583" s="18"/>
      <c r="L583" s="20">
        <v>1.75</v>
      </c>
      <c r="M583" s="21">
        <v>416.85</v>
      </c>
      <c r="N583" s="21">
        <v>416.85</v>
      </c>
      <c r="O583" s="17" t="s">
        <v>44</v>
      </c>
    </row>
    <row r="584" spans="1:15" ht="15" thickBot="1">
      <c r="A584" s="16" t="s">
        <v>648</v>
      </c>
      <c r="B584" s="17" t="s">
        <v>46</v>
      </c>
      <c r="C584" s="17" t="s">
        <v>62</v>
      </c>
      <c r="D584" s="17" t="s">
        <v>178</v>
      </c>
      <c r="E584" s="18"/>
      <c r="F584" s="19">
        <v>44307</v>
      </c>
      <c r="G584" s="19">
        <v>44390</v>
      </c>
      <c r="H584" s="20">
        <v>2</v>
      </c>
      <c r="I584" s="20">
        <v>140</v>
      </c>
      <c r="J584" s="18"/>
      <c r="K584" s="18"/>
      <c r="L584" s="20">
        <v>1.25</v>
      </c>
      <c r="M584" s="21">
        <v>449.04</v>
      </c>
      <c r="N584" s="21">
        <v>449.04</v>
      </c>
      <c r="O584" s="17" t="s">
        <v>44</v>
      </c>
    </row>
    <row r="585" spans="1:15" ht="15" thickBot="1">
      <c r="A585" s="16" t="s">
        <v>649</v>
      </c>
      <c r="B585" s="17" t="s">
        <v>41</v>
      </c>
      <c r="C585" s="17" t="s">
        <v>42</v>
      </c>
      <c r="D585" s="17" t="s">
        <v>43</v>
      </c>
      <c r="E585" s="18"/>
      <c r="F585" s="19">
        <v>44307</v>
      </c>
      <c r="G585" s="19">
        <v>44390</v>
      </c>
      <c r="H585" s="20">
        <v>2</v>
      </c>
      <c r="I585" s="20">
        <v>140</v>
      </c>
      <c r="J585" s="18"/>
      <c r="K585" s="18"/>
      <c r="L585" s="20">
        <v>1</v>
      </c>
      <c r="M585" s="21">
        <v>463.71</v>
      </c>
      <c r="N585" s="21">
        <v>463.71</v>
      </c>
      <c r="O585" s="17" t="s">
        <v>63</v>
      </c>
    </row>
    <row r="586" spans="1:15" ht="15" thickBot="1">
      <c r="A586" s="16" t="s">
        <v>650</v>
      </c>
      <c r="B586" s="17" t="s">
        <v>46</v>
      </c>
      <c r="C586" s="17" t="s">
        <v>62</v>
      </c>
      <c r="D586" s="17" t="s">
        <v>178</v>
      </c>
      <c r="E586" s="18"/>
      <c r="F586" s="19">
        <v>44307</v>
      </c>
      <c r="G586" s="19">
        <v>44390</v>
      </c>
      <c r="H586" s="20">
        <v>2</v>
      </c>
      <c r="I586" s="20">
        <v>140</v>
      </c>
      <c r="J586" s="18"/>
      <c r="K586" s="18"/>
      <c r="L586" s="20">
        <v>1.25</v>
      </c>
      <c r="M586" s="21">
        <v>488.43</v>
      </c>
      <c r="N586" s="21">
        <v>488.43</v>
      </c>
      <c r="O586" s="17" t="s">
        <v>44</v>
      </c>
    </row>
    <row r="587" spans="1:15" ht="15" thickBot="1">
      <c r="A587" s="16" t="s">
        <v>651</v>
      </c>
      <c r="B587" s="17" t="s">
        <v>50</v>
      </c>
      <c r="C587" s="17" t="s">
        <v>62</v>
      </c>
      <c r="D587" s="17" t="s">
        <v>43</v>
      </c>
      <c r="E587" s="18"/>
      <c r="F587" s="19">
        <v>44308</v>
      </c>
      <c r="G587" s="19">
        <v>44330</v>
      </c>
      <c r="H587" s="20">
        <v>1</v>
      </c>
      <c r="I587" s="20">
        <v>80</v>
      </c>
      <c r="J587" s="18"/>
      <c r="K587" s="18"/>
      <c r="L587" s="20">
        <v>1</v>
      </c>
      <c r="M587" s="21">
        <v>65.95</v>
      </c>
      <c r="N587" s="21">
        <v>65.95</v>
      </c>
      <c r="O587" s="17" t="s">
        <v>63</v>
      </c>
    </row>
    <row r="588" spans="1:15" ht="15" thickBot="1">
      <c r="A588" s="16" t="s">
        <v>652</v>
      </c>
      <c r="B588" s="17" t="s">
        <v>41</v>
      </c>
      <c r="C588" s="17" t="s">
        <v>211</v>
      </c>
      <c r="D588" s="17" t="s">
        <v>51</v>
      </c>
      <c r="E588" s="18"/>
      <c r="F588" s="19">
        <v>44308</v>
      </c>
      <c r="G588" s="19">
        <v>44331</v>
      </c>
      <c r="H588" s="20">
        <v>1</v>
      </c>
      <c r="I588" s="20">
        <v>80</v>
      </c>
      <c r="J588" s="18"/>
      <c r="K588" s="18"/>
      <c r="L588" s="20">
        <v>0.25</v>
      </c>
      <c r="M588" s="21">
        <v>109.23</v>
      </c>
      <c r="N588" s="21">
        <v>109.23</v>
      </c>
      <c r="O588" s="17" t="s">
        <v>44</v>
      </c>
    </row>
    <row r="589" spans="1:15" ht="15" thickBot="1">
      <c r="A589" s="16" t="s">
        <v>653</v>
      </c>
      <c r="B589" s="17" t="s">
        <v>41</v>
      </c>
      <c r="C589" s="17" t="s">
        <v>211</v>
      </c>
      <c r="D589" s="17" t="s">
        <v>43</v>
      </c>
      <c r="E589" s="18"/>
      <c r="F589" s="19">
        <v>44308</v>
      </c>
      <c r="G589" s="19">
        <v>44341</v>
      </c>
      <c r="H589" s="20">
        <v>2</v>
      </c>
      <c r="I589" s="20">
        <v>140</v>
      </c>
      <c r="J589" s="18"/>
      <c r="K589" s="18"/>
      <c r="L589" s="20">
        <v>0.5</v>
      </c>
      <c r="M589" s="21">
        <v>86</v>
      </c>
      <c r="N589" s="21">
        <v>86</v>
      </c>
      <c r="O589" s="17" t="s">
        <v>63</v>
      </c>
    </row>
    <row r="590" spans="1:15" ht="15" thickBot="1">
      <c r="A590" s="16" t="s">
        <v>654</v>
      </c>
      <c r="B590" s="17" t="s">
        <v>78</v>
      </c>
      <c r="C590" s="17" t="s">
        <v>56</v>
      </c>
      <c r="D590" s="17" t="s">
        <v>51</v>
      </c>
      <c r="E590" s="18"/>
      <c r="F590" s="19">
        <v>44308</v>
      </c>
      <c r="G590" s="19">
        <v>44380</v>
      </c>
      <c r="H590" s="20">
        <v>1</v>
      </c>
      <c r="I590" s="20">
        <v>80</v>
      </c>
      <c r="J590" s="18"/>
      <c r="K590" s="18"/>
      <c r="L590" s="20">
        <v>0.25</v>
      </c>
      <c r="M590" s="21">
        <v>142.91</v>
      </c>
      <c r="N590" s="21">
        <v>142.91</v>
      </c>
      <c r="O590" s="17" t="s">
        <v>63</v>
      </c>
    </row>
    <row r="591" spans="1:15" ht="15" thickBot="1">
      <c r="A591" s="16" t="s">
        <v>655</v>
      </c>
      <c r="B591" s="17" t="s">
        <v>41</v>
      </c>
      <c r="C591" s="17" t="s">
        <v>211</v>
      </c>
      <c r="D591" s="17" t="s">
        <v>43</v>
      </c>
      <c r="E591" s="18"/>
      <c r="F591" s="19">
        <v>44309</v>
      </c>
      <c r="G591" s="19">
        <v>44327</v>
      </c>
      <c r="H591" s="20">
        <v>2</v>
      </c>
      <c r="I591" s="20">
        <v>140</v>
      </c>
      <c r="J591" s="18"/>
      <c r="K591" s="18"/>
      <c r="L591" s="20">
        <v>0.25</v>
      </c>
      <c r="M591" s="21">
        <v>82.98</v>
      </c>
      <c r="N591" s="21">
        <v>82.98</v>
      </c>
      <c r="O591" s="17" t="s">
        <v>44</v>
      </c>
    </row>
    <row r="592" spans="1:15" ht="15" thickBot="1">
      <c r="A592" s="16" t="s">
        <v>656</v>
      </c>
      <c r="B592" s="17" t="s">
        <v>78</v>
      </c>
      <c r="C592" s="17" t="s">
        <v>56</v>
      </c>
      <c r="D592" s="17" t="s">
        <v>51</v>
      </c>
      <c r="E592" s="18"/>
      <c r="F592" s="19">
        <v>44309</v>
      </c>
      <c r="G592" s="19">
        <v>44345</v>
      </c>
      <c r="H592" s="20">
        <v>1</v>
      </c>
      <c r="I592" s="20">
        <v>80</v>
      </c>
      <c r="J592" s="18"/>
      <c r="K592" s="18"/>
      <c r="L592" s="20">
        <v>0.25</v>
      </c>
      <c r="M592" s="21">
        <v>120</v>
      </c>
      <c r="N592" s="21">
        <v>120</v>
      </c>
      <c r="O592" s="17" t="s">
        <v>63</v>
      </c>
    </row>
    <row r="593" spans="1:15" ht="15" thickBot="1">
      <c r="A593" s="16" t="s">
        <v>657</v>
      </c>
      <c r="B593" s="17" t="s">
        <v>41</v>
      </c>
      <c r="C593" s="17" t="s">
        <v>211</v>
      </c>
      <c r="D593" s="17" t="s">
        <v>43</v>
      </c>
      <c r="E593" s="18"/>
      <c r="F593" s="19">
        <v>44309</v>
      </c>
      <c r="G593" s="19">
        <v>44348</v>
      </c>
      <c r="H593" s="20">
        <v>2</v>
      </c>
      <c r="I593" s="20">
        <v>140</v>
      </c>
      <c r="J593" s="18"/>
      <c r="K593" s="18"/>
      <c r="L593" s="20">
        <v>0.25</v>
      </c>
      <c r="M593" s="21">
        <v>120</v>
      </c>
      <c r="N593" s="21">
        <v>120</v>
      </c>
      <c r="O593" s="17" t="s">
        <v>44</v>
      </c>
    </row>
    <row r="594" spans="1:15" ht="15" thickBot="1">
      <c r="A594" s="16" t="s">
        <v>658</v>
      </c>
      <c r="B594" s="17" t="s">
        <v>41</v>
      </c>
      <c r="C594" s="17" t="s">
        <v>211</v>
      </c>
      <c r="D594" s="17" t="s">
        <v>178</v>
      </c>
      <c r="E594" s="18"/>
      <c r="F594" s="19">
        <v>44309</v>
      </c>
      <c r="G594" s="18"/>
      <c r="H594" s="20">
        <v>2</v>
      </c>
      <c r="I594" s="20">
        <v>140</v>
      </c>
      <c r="J594" s="18"/>
      <c r="K594" s="18"/>
      <c r="L594" s="18"/>
      <c r="M594" s="21">
        <v>356.24</v>
      </c>
      <c r="N594" s="21">
        <v>356.24</v>
      </c>
      <c r="O594" s="17" t="s">
        <v>63</v>
      </c>
    </row>
    <row r="595" spans="1:15" ht="15" thickBot="1">
      <c r="A595" s="16" t="s">
        <v>659</v>
      </c>
      <c r="B595" s="17" t="s">
        <v>210</v>
      </c>
      <c r="C595" s="17" t="s">
        <v>211</v>
      </c>
      <c r="D595" s="17" t="s">
        <v>48</v>
      </c>
      <c r="E595" s="18"/>
      <c r="F595" s="19">
        <v>44310</v>
      </c>
      <c r="G595" s="19">
        <v>44327</v>
      </c>
      <c r="H595" s="20">
        <v>2</v>
      </c>
      <c r="I595" s="20">
        <v>140</v>
      </c>
      <c r="J595" s="18"/>
      <c r="K595" s="18"/>
      <c r="L595" s="20">
        <v>0.75</v>
      </c>
      <c r="M595" s="21">
        <v>200</v>
      </c>
      <c r="N595" s="21">
        <v>200</v>
      </c>
      <c r="O595" s="17" t="s">
        <v>44</v>
      </c>
    </row>
    <row r="596" spans="1:15" ht="15" thickBot="1">
      <c r="A596" s="16" t="s">
        <v>660</v>
      </c>
      <c r="B596" s="17" t="s">
        <v>78</v>
      </c>
      <c r="C596" s="17" t="s">
        <v>56</v>
      </c>
      <c r="D596" s="17" t="s">
        <v>43</v>
      </c>
      <c r="E596" s="18"/>
      <c r="F596" s="19">
        <v>44312</v>
      </c>
      <c r="G596" s="19">
        <v>44321</v>
      </c>
      <c r="H596" s="20">
        <v>1</v>
      </c>
      <c r="I596" s="20">
        <v>80</v>
      </c>
      <c r="J596" s="18"/>
      <c r="K596" s="18"/>
      <c r="L596" s="20">
        <v>0.5</v>
      </c>
      <c r="M596" s="21">
        <v>180</v>
      </c>
      <c r="N596" s="21">
        <v>180</v>
      </c>
      <c r="O596" s="17" t="s">
        <v>44</v>
      </c>
    </row>
    <row r="597" spans="1:15" ht="15" thickBot="1">
      <c r="A597" s="16" t="s">
        <v>661</v>
      </c>
      <c r="B597" s="17" t="s">
        <v>46</v>
      </c>
      <c r="C597" s="17" t="s">
        <v>47</v>
      </c>
      <c r="D597" s="17" t="s">
        <v>51</v>
      </c>
      <c r="E597" s="18"/>
      <c r="F597" s="19">
        <v>44312</v>
      </c>
      <c r="G597" s="19">
        <v>44322</v>
      </c>
      <c r="H597" s="20">
        <v>1</v>
      </c>
      <c r="I597" s="20">
        <v>80</v>
      </c>
      <c r="J597" s="18"/>
      <c r="K597" s="18"/>
      <c r="L597" s="20">
        <v>0.25</v>
      </c>
      <c r="M597" s="21">
        <v>41.36</v>
      </c>
      <c r="N597" s="21">
        <v>41.36</v>
      </c>
      <c r="O597" s="17" t="s">
        <v>44</v>
      </c>
    </row>
    <row r="598" spans="1:15" ht="15" thickBot="1">
      <c r="A598" s="16" t="s">
        <v>662</v>
      </c>
      <c r="B598" s="17" t="s">
        <v>50</v>
      </c>
      <c r="C598" s="17" t="s">
        <v>56</v>
      </c>
      <c r="D598" s="17" t="s">
        <v>51</v>
      </c>
      <c r="E598" s="18"/>
      <c r="F598" s="19">
        <v>44312</v>
      </c>
      <c r="G598" s="19">
        <v>44323</v>
      </c>
      <c r="H598" s="20">
        <v>2</v>
      </c>
      <c r="I598" s="20">
        <v>140</v>
      </c>
      <c r="J598" s="18"/>
      <c r="K598" s="18"/>
      <c r="L598" s="20">
        <v>0.25</v>
      </c>
      <c r="M598" s="21">
        <v>667.79</v>
      </c>
      <c r="N598" s="21">
        <v>667.79</v>
      </c>
      <c r="O598" s="17" t="s">
        <v>44</v>
      </c>
    </row>
    <row r="599" spans="1:15" ht="15" thickBot="1">
      <c r="A599" s="16" t="s">
        <v>663</v>
      </c>
      <c r="B599" s="17" t="s">
        <v>46</v>
      </c>
      <c r="C599" s="17" t="s">
        <v>62</v>
      </c>
      <c r="D599" s="17" t="s">
        <v>43</v>
      </c>
      <c r="E599" s="18"/>
      <c r="F599" s="19">
        <v>44312</v>
      </c>
      <c r="G599" s="19">
        <v>44328</v>
      </c>
      <c r="H599" s="20">
        <v>1</v>
      </c>
      <c r="I599" s="20">
        <v>80</v>
      </c>
      <c r="J599" s="18"/>
      <c r="K599" s="18"/>
      <c r="L599" s="20">
        <v>0.25</v>
      </c>
      <c r="M599" s="21">
        <v>36.74</v>
      </c>
      <c r="N599" s="21">
        <v>36.74</v>
      </c>
      <c r="O599" s="17" t="s">
        <v>63</v>
      </c>
    </row>
    <row r="600" spans="1:15" ht="15" thickBot="1">
      <c r="A600" s="16" t="s">
        <v>664</v>
      </c>
      <c r="B600" s="17" t="s">
        <v>55</v>
      </c>
      <c r="C600" s="17" t="s">
        <v>56</v>
      </c>
      <c r="D600" s="17" t="s">
        <v>51</v>
      </c>
      <c r="E600" s="18"/>
      <c r="F600" s="19">
        <v>44312</v>
      </c>
      <c r="G600" s="19">
        <v>44328</v>
      </c>
      <c r="H600" s="20">
        <v>1</v>
      </c>
      <c r="I600" s="20">
        <v>80</v>
      </c>
      <c r="J600" s="18"/>
      <c r="K600" s="18"/>
      <c r="L600" s="20">
        <v>0.25</v>
      </c>
      <c r="M600" s="21">
        <v>91.29</v>
      </c>
      <c r="N600" s="21">
        <v>91.29</v>
      </c>
      <c r="O600" s="17" t="s">
        <v>63</v>
      </c>
    </row>
    <row r="601" spans="1:15" ht="15" thickBot="1">
      <c r="A601" s="16" t="s">
        <v>665</v>
      </c>
      <c r="B601" s="17" t="s">
        <v>41</v>
      </c>
      <c r="C601" s="17" t="s">
        <v>211</v>
      </c>
      <c r="D601" s="17" t="s">
        <v>51</v>
      </c>
      <c r="E601" s="17" t="s">
        <v>57</v>
      </c>
      <c r="F601" s="19">
        <v>44312</v>
      </c>
      <c r="G601" s="19">
        <v>44334</v>
      </c>
      <c r="H601" s="20">
        <v>1</v>
      </c>
      <c r="I601" s="20">
        <v>80</v>
      </c>
      <c r="J601" s="18"/>
      <c r="K601" s="18"/>
      <c r="L601" s="20">
        <v>0.25</v>
      </c>
      <c r="M601" s="21">
        <v>21.33</v>
      </c>
      <c r="N601" s="21">
        <v>21.33</v>
      </c>
      <c r="O601" s="17" t="s">
        <v>44</v>
      </c>
    </row>
    <row r="602" spans="1:15" ht="15" thickBot="1">
      <c r="A602" s="16" t="s">
        <v>666</v>
      </c>
      <c r="B602" s="17" t="s">
        <v>90</v>
      </c>
      <c r="C602" s="17" t="s">
        <v>56</v>
      </c>
      <c r="D602" s="17" t="s">
        <v>65</v>
      </c>
      <c r="E602" s="18"/>
      <c r="F602" s="19">
        <v>44312</v>
      </c>
      <c r="G602" s="19">
        <v>44335</v>
      </c>
      <c r="H602" s="20">
        <v>2</v>
      </c>
      <c r="I602" s="20">
        <v>140</v>
      </c>
      <c r="J602" s="18"/>
      <c r="K602" s="18"/>
      <c r="L602" s="20">
        <v>3.75</v>
      </c>
      <c r="M602" s="21">
        <v>511.16</v>
      </c>
      <c r="N602" s="21">
        <v>511.16</v>
      </c>
      <c r="O602" s="17" t="s">
        <v>63</v>
      </c>
    </row>
    <row r="603" spans="1:15" ht="15" thickBot="1">
      <c r="A603" s="16" t="s">
        <v>667</v>
      </c>
      <c r="B603" s="17" t="s">
        <v>55</v>
      </c>
      <c r="C603" s="17" t="s">
        <v>56</v>
      </c>
      <c r="D603" s="17" t="s">
        <v>43</v>
      </c>
      <c r="E603" s="18"/>
      <c r="F603" s="19">
        <v>44312</v>
      </c>
      <c r="G603" s="19">
        <v>44348</v>
      </c>
      <c r="H603" s="20">
        <v>1</v>
      </c>
      <c r="I603" s="20">
        <v>80</v>
      </c>
      <c r="J603" s="18"/>
      <c r="K603" s="18"/>
      <c r="L603" s="20">
        <v>0.5</v>
      </c>
      <c r="M603" s="21">
        <v>24.41</v>
      </c>
      <c r="N603" s="21">
        <v>24.41</v>
      </c>
      <c r="O603" s="17" t="s">
        <v>52</v>
      </c>
    </row>
    <row r="604" spans="1:15" ht="15" thickBot="1">
      <c r="A604" s="16" t="s">
        <v>668</v>
      </c>
      <c r="B604" s="17" t="s">
        <v>55</v>
      </c>
      <c r="C604" s="17" t="s">
        <v>56</v>
      </c>
      <c r="D604" s="17" t="s">
        <v>43</v>
      </c>
      <c r="E604" s="17" t="s">
        <v>57</v>
      </c>
      <c r="F604" s="19">
        <v>44312</v>
      </c>
      <c r="G604" s="19">
        <v>44348</v>
      </c>
      <c r="H604" s="20">
        <v>2</v>
      </c>
      <c r="I604" s="20">
        <v>140</v>
      </c>
      <c r="J604" s="18"/>
      <c r="K604" s="20" t="s">
        <v>57</v>
      </c>
      <c r="L604" s="20">
        <v>0.5</v>
      </c>
      <c r="M604" s="21">
        <v>54.18</v>
      </c>
      <c r="N604" s="21">
        <v>0</v>
      </c>
      <c r="O604" s="17" t="s">
        <v>63</v>
      </c>
    </row>
    <row r="605" spans="1:15" ht="15" thickBot="1">
      <c r="A605" s="16" t="s">
        <v>669</v>
      </c>
      <c r="B605" s="17" t="s">
        <v>46</v>
      </c>
      <c r="C605" s="17" t="s">
        <v>47</v>
      </c>
      <c r="D605" s="17" t="s">
        <v>51</v>
      </c>
      <c r="E605" s="18"/>
      <c r="F605" s="19">
        <v>44312</v>
      </c>
      <c r="G605" s="19">
        <v>44350</v>
      </c>
      <c r="H605" s="20">
        <v>1</v>
      </c>
      <c r="I605" s="20">
        <v>80</v>
      </c>
      <c r="J605" s="18"/>
      <c r="K605" s="18"/>
      <c r="L605" s="20">
        <v>0.25</v>
      </c>
      <c r="M605" s="21">
        <v>93.6</v>
      </c>
      <c r="N605" s="21">
        <v>93.6</v>
      </c>
      <c r="O605" s="17" t="s">
        <v>52</v>
      </c>
    </row>
    <row r="606" spans="1:15" ht="15" thickBot="1">
      <c r="A606" s="16" t="s">
        <v>670</v>
      </c>
      <c r="B606" s="17" t="s">
        <v>46</v>
      </c>
      <c r="C606" s="17" t="s">
        <v>47</v>
      </c>
      <c r="D606" s="17" t="s">
        <v>43</v>
      </c>
      <c r="E606" s="18"/>
      <c r="F606" s="19">
        <v>44312</v>
      </c>
      <c r="G606" s="19">
        <v>44355</v>
      </c>
      <c r="H606" s="20">
        <v>1</v>
      </c>
      <c r="I606" s="20">
        <v>80</v>
      </c>
      <c r="J606" s="18"/>
      <c r="K606" s="18"/>
      <c r="L606" s="20">
        <v>0.25</v>
      </c>
      <c r="M606" s="21">
        <v>810.3</v>
      </c>
      <c r="N606" s="21">
        <v>810.3</v>
      </c>
      <c r="O606" s="17" t="s">
        <v>52</v>
      </c>
    </row>
    <row r="607" spans="1:15" ht="15" thickBot="1">
      <c r="A607" s="16" t="s">
        <v>671</v>
      </c>
      <c r="B607" s="17" t="s">
        <v>78</v>
      </c>
      <c r="C607" s="17" t="s">
        <v>62</v>
      </c>
      <c r="D607" s="17" t="s">
        <v>43</v>
      </c>
      <c r="E607" s="18"/>
      <c r="F607" s="19">
        <v>44312</v>
      </c>
      <c r="G607" s="19">
        <v>44356</v>
      </c>
      <c r="H607" s="20">
        <v>1</v>
      </c>
      <c r="I607" s="20">
        <v>80</v>
      </c>
      <c r="J607" s="18"/>
      <c r="K607" s="18"/>
      <c r="L607" s="20">
        <v>0.5</v>
      </c>
      <c r="M607" s="21">
        <v>91.04</v>
      </c>
      <c r="N607" s="21">
        <v>91.04</v>
      </c>
      <c r="O607" s="17" t="s">
        <v>44</v>
      </c>
    </row>
    <row r="608" spans="1:15" ht="15" thickBot="1">
      <c r="A608" s="16" t="s">
        <v>672</v>
      </c>
      <c r="B608" s="17" t="s">
        <v>50</v>
      </c>
      <c r="C608" s="17" t="s">
        <v>56</v>
      </c>
      <c r="D608" s="17" t="s">
        <v>51</v>
      </c>
      <c r="E608" s="18"/>
      <c r="F608" s="19">
        <v>44312</v>
      </c>
      <c r="G608" s="19">
        <v>44368</v>
      </c>
      <c r="H608" s="20">
        <v>1</v>
      </c>
      <c r="I608" s="20">
        <v>80</v>
      </c>
      <c r="J608" s="18"/>
      <c r="K608" s="18"/>
      <c r="L608" s="20">
        <v>0.25</v>
      </c>
      <c r="M608" s="21">
        <v>82.79</v>
      </c>
      <c r="N608" s="21">
        <v>82.79</v>
      </c>
      <c r="O608" s="17" t="s">
        <v>63</v>
      </c>
    </row>
    <row r="609" spans="1:15" ht="15" thickBot="1">
      <c r="A609" s="16" t="s">
        <v>673</v>
      </c>
      <c r="B609" s="17" t="s">
        <v>50</v>
      </c>
      <c r="C609" s="17" t="s">
        <v>42</v>
      </c>
      <c r="D609" s="17" t="s">
        <v>178</v>
      </c>
      <c r="E609" s="18"/>
      <c r="F609" s="19">
        <v>44312</v>
      </c>
      <c r="G609" s="19">
        <v>44371</v>
      </c>
      <c r="H609" s="20">
        <v>1</v>
      </c>
      <c r="I609" s="20">
        <v>80</v>
      </c>
      <c r="J609" s="20" t="s">
        <v>57</v>
      </c>
      <c r="K609" s="20" t="s">
        <v>57</v>
      </c>
      <c r="L609" s="20">
        <v>3</v>
      </c>
      <c r="M609" s="21">
        <v>226.77</v>
      </c>
      <c r="N609" s="21">
        <v>0</v>
      </c>
      <c r="O609" s="17" t="s">
        <v>397</v>
      </c>
    </row>
    <row r="610" spans="1:15" ht="15" thickBot="1">
      <c r="A610" s="16" t="s">
        <v>674</v>
      </c>
      <c r="B610" s="17" t="s">
        <v>41</v>
      </c>
      <c r="C610" s="17" t="s">
        <v>211</v>
      </c>
      <c r="D610" s="17" t="s">
        <v>43</v>
      </c>
      <c r="E610" s="18"/>
      <c r="F610" s="19">
        <v>44312</v>
      </c>
      <c r="G610" s="18"/>
      <c r="H610" s="20">
        <v>2</v>
      </c>
      <c r="I610" s="20">
        <v>140</v>
      </c>
      <c r="J610" s="18"/>
      <c r="K610" s="18"/>
      <c r="L610" s="18"/>
      <c r="M610" s="21">
        <v>106.65</v>
      </c>
      <c r="N610" s="21">
        <v>106.65</v>
      </c>
      <c r="O610" s="17" t="s">
        <v>44</v>
      </c>
    </row>
    <row r="611" spans="1:15" ht="15" thickBot="1">
      <c r="A611" s="16" t="s">
        <v>675</v>
      </c>
      <c r="B611" s="17" t="s">
        <v>41</v>
      </c>
      <c r="C611" s="17" t="s">
        <v>211</v>
      </c>
      <c r="D611" s="17" t="s">
        <v>43</v>
      </c>
      <c r="E611" s="18"/>
      <c r="F611" s="19">
        <v>44313</v>
      </c>
      <c r="G611" s="19">
        <v>44319</v>
      </c>
      <c r="H611" s="20">
        <v>2</v>
      </c>
      <c r="I611" s="20">
        <v>140</v>
      </c>
      <c r="J611" s="18"/>
      <c r="K611" s="18"/>
      <c r="L611" s="20">
        <v>0.25</v>
      </c>
      <c r="M611" s="21">
        <v>108.93</v>
      </c>
      <c r="N611" s="21">
        <v>108.93</v>
      </c>
      <c r="O611" s="17" t="s">
        <v>63</v>
      </c>
    </row>
    <row r="612" spans="1:15" ht="15" thickBot="1">
      <c r="A612" s="16" t="s">
        <v>676</v>
      </c>
      <c r="B612" s="17" t="s">
        <v>78</v>
      </c>
      <c r="C612" s="17" t="s">
        <v>56</v>
      </c>
      <c r="D612" s="17" t="s">
        <v>48</v>
      </c>
      <c r="E612" s="18"/>
      <c r="F612" s="19">
        <v>44313</v>
      </c>
      <c r="G612" s="19">
        <v>44321</v>
      </c>
      <c r="H612" s="20">
        <v>1</v>
      </c>
      <c r="I612" s="20">
        <v>80</v>
      </c>
      <c r="J612" s="18"/>
      <c r="K612" s="18"/>
      <c r="L612" s="20">
        <v>1</v>
      </c>
      <c r="M612" s="21">
        <v>270.06</v>
      </c>
      <c r="N612" s="21">
        <v>270.06</v>
      </c>
      <c r="O612" s="17" t="s">
        <v>44</v>
      </c>
    </row>
    <row r="613" spans="1:15" ht="15" thickBot="1">
      <c r="A613" s="16" t="s">
        <v>677</v>
      </c>
      <c r="B613" s="17" t="s">
        <v>210</v>
      </c>
      <c r="C613" s="17" t="s">
        <v>211</v>
      </c>
      <c r="D613" s="17" t="s">
        <v>51</v>
      </c>
      <c r="E613" s="18"/>
      <c r="F613" s="19">
        <v>44313</v>
      </c>
      <c r="G613" s="19">
        <v>44333</v>
      </c>
      <c r="H613" s="20">
        <v>2</v>
      </c>
      <c r="I613" s="20">
        <v>140</v>
      </c>
      <c r="J613" s="18"/>
      <c r="K613" s="18"/>
      <c r="L613" s="20">
        <v>0.25</v>
      </c>
      <c r="M613" s="21">
        <v>145.9</v>
      </c>
      <c r="N613" s="21">
        <v>145.9</v>
      </c>
      <c r="O613" s="17" t="s">
        <v>44</v>
      </c>
    </row>
    <row r="614" spans="1:15" ht="15" thickBot="1">
      <c r="A614" s="16" t="s">
        <v>678</v>
      </c>
      <c r="B614" s="17" t="s">
        <v>78</v>
      </c>
      <c r="C614" s="17" t="s">
        <v>56</v>
      </c>
      <c r="D614" s="17" t="s">
        <v>43</v>
      </c>
      <c r="E614" s="18"/>
      <c r="F614" s="19">
        <v>44313</v>
      </c>
      <c r="G614" s="19">
        <v>44333</v>
      </c>
      <c r="H614" s="20">
        <v>1</v>
      </c>
      <c r="I614" s="20">
        <v>80</v>
      </c>
      <c r="J614" s="18"/>
      <c r="K614" s="18"/>
      <c r="L614" s="20">
        <v>0.25</v>
      </c>
      <c r="M614" s="21">
        <v>150.36000000000001</v>
      </c>
      <c r="N614" s="21">
        <v>150.36000000000001</v>
      </c>
      <c r="O614" s="17" t="s">
        <v>44</v>
      </c>
    </row>
    <row r="615" spans="1:15" ht="15" thickBot="1">
      <c r="A615" s="16" t="s">
        <v>679</v>
      </c>
      <c r="B615" s="17" t="s">
        <v>90</v>
      </c>
      <c r="C615" s="17" t="s">
        <v>56</v>
      </c>
      <c r="D615" s="17" t="s">
        <v>51</v>
      </c>
      <c r="E615" s="18"/>
      <c r="F615" s="19">
        <v>44313</v>
      </c>
      <c r="G615" s="19">
        <v>44335</v>
      </c>
      <c r="H615" s="20">
        <v>1</v>
      </c>
      <c r="I615" s="20">
        <v>80</v>
      </c>
      <c r="J615" s="18"/>
      <c r="K615" s="20" t="s">
        <v>57</v>
      </c>
      <c r="L615" s="20">
        <v>0.25</v>
      </c>
      <c r="M615" s="21">
        <v>127.4</v>
      </c>
      <c r="N615" s="21">
        <v>0</v>
      </c>
      <c r="O615" s="17" t="s">
        <v>63</v>
      </c>
    </row>
    <row r="616" spans="1:15" ht="15" thickBot="1">
      <c r="A616" s="16" t="s">
        <v>680</v>
      </c>
      <c r="B616" s="17" t="s">
        <v>152</v>
      </c>
      <c r="C616" s="17" t="s">
        <v>211</v>
      </c>
      <c r="D616" s="17" t="s">
        <v>43</v>
      </c>
      <c r="E616" s="18"/>
      <c r="F616" s="19">
        <v>44313</v>
      </c>
      <c r="G616" s="19">
        <v>44348</v>
      </c>
      <c r="H616" s="20">
        <v>2</v>
      </c>
      <c r="I616" s="20">
        <v>140</v>
      </c>
      <c r="J616" s="18"/>
      <c r="K616" s="18"/>
      <c r="L616" s="20">
        <v>0.25</v>
      </c>
      <c r="M616" s="21">
        <v>142.51</v>
      </c>
      <c r="N616" s="21">
        <v>142.51</v>
      </c>
      <c r="O616" s="17" t="s">
        <v>44</v>
      </c>
    </row>
    <row r="617" spans="1:15" ht="15" thickBot="1">
      <c r="A617" s="16" t="s">
        <v>681</v>
      </c>
      <c r="B617" s="17" t="s">
        <v>210</v>
      </c>
      <c r="C617" s="17" t="s">
        <v>211</v>
      </c>
      <c r="D617" s="17" t="s">
        <v>43</v>
      </c>
      <c r="E617" s="17" t="s">
        <v>57</v>
      </c>
      <c r="F617" s="19">
        <v>44313</v>
      </c>
      <c r="G617" s="19">
        <v>44354</v>
      </c>
      <c r="H617" s="20">
        <v>1</v>
      </c>
      <c r="I617" s="20">
        <v>80</v>
      </c>
      <c r="J617" s="18"/>
      <c r="K617" s="18"/>
      <c r="L617" s="20">
        <v>0.25</v>
      </c>
      <c r="M617" s="21">
        <v>32</v>
      </c>
      <c r="N617" s="21">
        <v>32</v>
      </c>
      <c r="O617" s="17" t="s">
        <v>44</v>
      </c>
    </row>
    <row r="618" spans="1:15" ht="15" thickBot="1">
      <c r="A618" s="16" t="s">
        <v>682</v>
      </c>
      <c r="B618" s="17" t="s">
        <v>78</v>
      </c>
      <c r="C618" s="17" t="s">
        <v>56</v>
      </c>
      <c r="D618" s="17" t="s">
        <v>43</v>
      </c>
      <c r="E618" s="18"/>
      <c r="F618" s="19">
        <v>44313</v>
      </c>
      <c r="G618" s="19">
        <v>44363</v>
      </c>
      <c r="H618" s="20">
        <v>1</v>
      </c>
      <c r="I618" s="20">
        <v>80</v>
      </c>
      <c r="J618" s="18"/>
      <c r="K618" s="18"/>
      <c r="L618" s="20">
        <v>0.25</v>
      </c>
      <c r="M618" s="21">
        <v>61.09</v>
      </c>
      <c r="N618" s="21">
        <v>61.09</v>
      </c>
      <c r="O618" s="17" t="s">
        <v>63</v>
      </c>
    </row>
    <row r="619" spans="1:15" ht="15" thickBot="1">
      <c r="A619" s="16" t="s">
        <v>683</v>
      </c>
      <c r="B619" s="17" t="s">
        <v>41</v>
      </c>
      <c r="C619" s="17" t="s">
        <v>211</v>
      </c>
      <c r="D619" s="17" t="s">
        <v>48</v>
      </c>
      <c r="E619" s="18"/>
      <c r="F619" s="19">
        <v>44314</v>
      </c>
      <c r="G619" s="19">
        <v>44323</v>
      </c>
      <c r="H619" s="20">
        <v>2</v>
      </c>
      <c r="I619" s="20">
        <v>140</v>
      </c>
      <c r="J619" s="18"/>
      <c r="K619" s="18"/>
      <c r="L619" s="20">
        <v>1</v>
      </c>
      <c r="M619" s="21">
        <v>171.26</v>
      </c>
      <c r="N619" s="21">
        <v>171.26</v>
      </c>
      <c r="O619" s="17" t="s">
        <v>44</v>
      </c>
    </row>
    <row r="620" spans="1:15" ht="15" thickBot="1">
      <c r="A620" s="16" t="s">
        <v>684</v>
      </c>
      <c r="B620" s="17" t="s">
        <v>55</v>
      </c>
      <c r="C620" s="17" t="s">
        <v>56</v>
      </c>
      <c r="D620" s="17" t="s">
        <v>65</v>
      </c>
      <c r="E620" s="18"/>
      <c r="F620" s="19">
        <v>44314</v>
      </c>
      <c r="G620" s="19">
        <v>44322</v>
      </c>
      <c r="H620" s="20">
        <v>1</v>
      </c>
      <c r="I620" s="20">
        <v>80</v>
      </c>
      <c r="J620" s="18"/>
      <c r="K620" s="18"/>
      <c r="L620" s="20">
        <v>1.75</v>
      </c>
      <c r="M620" s="21">
        <v>92.75</v>
      </c>
      <c r="N620" s="21">
        <v>92.75</v>
      </c>
      <c r="O620" s="17" t="s">
        <v>44</v>
      </c>
    </row>
    <row r="621" spans="1:15" ht="15" thickBot="1">
      <c r="A621" s="16" t="s">
        <v>685</v>
      </c>
      <c r="B621" s="17" t="s">
        <v>210</v>
      </c>
      <c r="C621" s="17" t="s">
        <v>211</v>
      </c>
      <c r="D621" s="17" t="s">
        <v>48</v>
      </c>
      <c r="E621" s="18"/>
      <c r="F621" s="19">
        <v>44314</v>
      </c>
      <c r="G621" s="19">
        <v>44336</v>
      </c>
      <c r="H621" s="20">
        <v>2</v>
      </c>
      <c r="I621" s="20">
        <v>140</v>
      </c>
      <c r="J621" s="18"/>
      <c r="K621" s="18"/>
      <c r="L621" s="20">
        <v>0.5</v>
      </c>
      <c r="M621" s="21">
        <v>174.76</v>
      </c>
      <c r="N621" s="21">
        <v>174.76</v>
      </c>
      <c r="O621" s="17" t="s">
        <v>44</v>
      </c>
    </row>
    <row r="622" spans="1:15" ht="15" thickBot="1">
      <c r="A622" s="16" t="s">
        <v>686</v>
      </c>
      <c r="B622" s="17" t="s">
        <v>90</v>
      </c>
      <c r="C622" s="17" t="s">
        <v>42</v>
      </c>
      <c r="D622" s="17" t="s">
        <v>43</v>
      </c>
      <c r="E622" s="18"/>
      <c r="F622" s="19">
        <v>44314</v>
      </c>
      <c r="G622" s="19">
        <v>44340</v>
      </c>
      <c r="H622" s="20">
        <v>1</v>
      </c>
      <c r="I622" s="20">
        <v>80</v>
      </c>
      <c r="J622" s="18"/>
      <c r="K622" s="18"/>
      <c r="L622" s="20">
        <v>0.25</v>
      </c>
      <c r="M622" s="21">
        <v>33.57</v>
      </c>
      <c r="N622" s="21">
        <v>33.57</v>
      </c>
      <c r="O622" s="17" t="s">
        <v>63</v>
      </c>
    </row>
    <row r="623" spans="1:15" ht="15" thickBot="1">
      <c r="A623" s="16" t="s">
        <v>687</v>
      </c>
      <c r="B623" s="17" t="s">
        <v>78</v>
      </c>
      <c r="C623" s="17" t="s">
        <v>62</v>
      </c>
      <c r="D623" s="17" t="s">
        <v>51</v>
      </c>
      <c r="E623" s="18"/>
      <c r="F623" s="19">
        <v>44314</v>
      </c>
      <c r="G623" s="19">
        <v>44357</v>
      </c>
      <c r="H623" s="20">
        <v>1</v>
      </c>
      <c r="I623" s="20">
        <v>80</v>
      </c>
      <c r="J623" s="20" t="s">
        <v>57</v>
      </c>
      <c r="K623" s="20" t="s">
        <v>57</v>
      </c>
      <c r="L623" s="20">
        <v>0.25</v>
      </c>
      <c r="M623" s="21">
        <v>222.34</v>
      </c>
      <c r="N623" s="21">
        <v>0</v>
      </c>
      <c r="O623" s="17" t="s">
        <v>397</v>
      </c>
    </row>
    <row r="624" spans="1:15" ht="15" thickBot="1">
      <c r="A624" s="16" t="s">
        <v>688</v>
      </c>
      <c r="B624" s="17" t="s">
        <v>50</v>
      </c>
      <c r="C624" s="17" t="s">
        <v>62</v>
      </c>
      <c r="D624" s="17" t="s">
        <v>48</v>
      </c>
      <c r="E624" s="18"/>
      <c r="F624" s="19">
        <v>44315</v>
      </c>
      <c r="G624" s="19">
        <v>44329</v>
      </c>
      <c r="H624" s="20">
        <v>1</v>
      </c>
      <c r="I624" s="20">
        <v>80</v>
      </c>
      <c r="J624" s="18"/>
      <c r="K624" s="18"/>
      <c r="L624" s="20">
        <v>1.25</v>
      </c>
      <c r="M624" s="21">
        <v>153.94</v>
      </c>
      <c r="N624" s="21">
        <v>153.94</v>
      </c>
      <c r="O624" s="17" t="s">
        <v>63</v>
      </c>
    </row>
    <row r="625" spans="1:15" ht="15" thickBot="1">
      <c r="A625" s="16" t="s">
        <v>689</v>
      </c>
      <c r="B625" s="17" t="s">
        <v>55</v>
      </c>
      <c r="C625" s="17" t="s">
        <v>42</v>
      </c>
      <c r="D625" s="17" t="s">
        <v>43</v>
      </c>
      <c r="E625" s="18"/>
      <c r="F625" s="19">
        <v>44315</v>
      </c>
      <c r="G625" s="19">
        <v>44328</v>
      </c>
      <c r="H625" s="20">
        <v>1</v>
      </c>
      <c r="I625" s="20">
        <v>80</v>
      </c>
      <c r="J625" s="18"/>
      <c r="K625" s="18"/>
      <c r="L625" s="20">
        <v>0.75</v>
      </c>
      <c r="M625" s="21">
        <v>30</v>
      </c>
      <c r="N625" s="21">
        <v>30</v>
      </c>
      <c r="O625" s="17" t="s">
        <v>63</v>
      </c>
    </row>
    <row r="626" spans="1:15" ht="15" thickBot="1">
      <c r="A626" s="16" t="s">
        <v>690</v>
      </c>
      <c r="B626" s="17" t="s">
        <v>41</v>
      </c>
      <c r="C626" s="17" t="s">
        <v>211</v>
      </c>
      <c r="D626" s="17" t="s">
        <v>51</v>
      </c>
      <c r="E626" s="18"/>
      <c r="F626" s="19">
        <v>44315</v>
      </c>
      <c r="G626" s="19">
        <v>44329</v>
      </c>
      <c r="H626" s="20">
        <v>1</v>
      </c>
      <c r="I626" s="20">
        <v>80</v>
      </c>
      <c r="J626" s="18"/>
      <c r="K626" s="18"/>
      <c r="L626" s="20">
        <v>0.25</v>
      </c>
      <c r="M626" s="21">
        <v>19</v>
      </c>
      <c r="N626" s="21">
        <v>19</v>
      </c>
      <c r="O626" s="17" t="s">
        <v>44</v>
      </c>
    </row>
    <row r="627" spans="1:15" ht="15" thickBot="1">
      <c r="A627" s="16" t="s">
        <v>691</v>
      </c>
      <c r="B627" s="17" t="s">
        <v>78</v>
      </c>
      <c r="C627" s="17" t="s">
        <v>56</v>
      </c>
      <c r="D627" s="17" t="s">
        <v>43</v>
      </c>
      <c r="E627" s="18"/>
      <c r="F627" s="19">
        <v>44315</v>
      </c>
      <c r="G627" s="19">
        <v>44333</v>
      </c>
      <c r="H627" s="20">
        <v>1</v>
      </c>
      <c r="I627" s="20">
        <v>80</v>
      </c>
      <c r="J627" s="18"/>
      <c r="K627" s="18"/>
      <c r="L627" s="20">
        <v>0.25</v>
      </c>
      <c r="M627" s="21">
        <v>75.180000000000007</v>
      </c>
      <c r="N627" s="21">
        <v>75.180000000000007</v>
      </c>
      <c r="O627" s="17" t="s">
        <v>44</v>
      </c>
    </row>
    <row r="628" spans="1:15" ht="15" thickBot="1">
      <c r="A628" s="16" t="s">
        <v>692</v>
      </c>
      <c r="B628" s="17" t="s">
        <v>46</v>
      </c>
      <c r="C628" s="17" t="s">
        <v>47</v>
      </c>
      <c r="D628" s="17" t="s">
        <v>43</v>
      </c>
      <c r="E628" s="18"/>
      <c r="F628" s="19">
        <v>44315</v>
      </c>
      <c r="G628" s="19">
        <v>44354</v>
      </c>
      <c r="H628" s="20">
        <v>1</v>
      </c>
      <c r="I628" s="20">
        <v>80</v>
      </c>
      <c r="J628" s="18"/>
      <c r="K628" s="18"/>
      <c r="L628" s="20">
        <v>0.75</v>
      </c>
      <c r="M628" s="21">
        <v>1180.1600000000001</v>
      </c>
      <c r="N628" s="21">
        <v>1180.1600000000001</v>
      </c>
      <c r="O628" s="17" t="s">
        <v>44</v>
      </c>
    </row>
    <row r="629" spans="1:15" ht="15" thickBot="1">
      <c r="A629" s="16" t="s">
        <v>693</v>
      </c>
      <c r="B629" s="17" t="s">
        <v>50</v>
      </c>
      <c r="C629" s="17" t="s">
        <v>56</v>
      </c>
      <c r="D629" s="17" t="s">
        <v>65</v>
      </c>
      <c r="E629" s="18"/>
      <c r="F629" s="19">
        <v>44315</v>
      </c>
      <c r="G629" s="19">
        <v>44350</v>
      </c>
      <c r="H629" s="20">
        <v>2</v>
      </c>
      <c r="I629" s="20">
        <v>140</v>
      </c>
      <c r="J629" s="18"/>
      <c r="K629" s="20" t="s">
        <v>57</v>
      </c>
      <c r="L629" s="20">
        <v>2</v>
      </c>
      <c r="M629" s="21">
        <v>125.78</v>
      </c>
      <c r="N629" s="21">
        <v>0</v>
      </c>
      <c r="O629" s="17" t="s">
        <v>63</v>
      </c>
    </row>
    <row r="630" spans="1:15" ht="15" thickBot="1">
      <c r="A630" s="16" t="s">
        <v>694</v>
      </c>
      <c r="B630" s="17" t="s">
        <v>41</v>
      </c>
      <c r="C630" s="17" t="s">
        <v>211</v>
      </c>
      <c r="D630" s="17" t="s">
        <v>51</v>
      </c>
      <c r="E630" s="18"/>
      <c r="F630" s="19">
        <v>44315</v>
      </c>
      <c r="G630" s="19">
        <v>44356</v>
      </c>
      <c r="H630" s="20">
        <v>1</v>
      </c>
      <c r="I630" s="20">
        <v>80</v>
      </c>
      <c r="J630" s="18"/>
      <c r="K630" s="18"/>
      <c r="L630" s="20">
        <v>0.25</v>
      </c>
      <c r="M630" s="21">
        <v>75.08</v>
      </c>
      <c r="N630" s="21">
        <v>75.08</v>
      </c>
      <c r="O630" s="17" t="s">
        <v>44</v>
      </c>
    </row>
    <row r="631" spans="1:15" ht="15" thickBot="1">
      <c r="A631" s="16" t="s">
        <v>695</v>
      </c>
      <c r="B631" s="17" t="s">
        <v>152</v>
      </c>
      <c r="C631" s="17" t="s">
        <v>211</v>
      </c>
      <c r="D631" s="17" t="s">
        <v>48</v>
      </c>
      <c r="E631" s="18"/>
      <c r="F631" s="19">
        <v>44315</v>
      </c>
      <c r="G631" s="19">
        <v>44372</v>
      </c>
      <c r="H631" s="20">
        <v>2</v>
      </c>
      <c r="I631" s="20">
        <v>140</v>
      </c>
      <c r="J631" s="18"/>
      <c r="K631" s="18"/>
      <c r="L631" s="20">
        <v>0.5</v>
      </c>
      <c r="M631" s="21">
        <v>103.18</v>
      </c>
      <c r="N631" s="21">
        <v>103.18</v>
      </c>
      <c r="O631" s="17" t="s">
        <v>63</v>
      </c>
    </row>
    <row r="632" spans="1:15" ht="15" thickBot="1">
      <c r="A632" s="16" t="s">
        <v>696</v>
      </c>
      <c r="B632" s="17" t="s">
        <v>55</v>
      </c>
      <c r="C632" s="17" t="s">
        <v>42</v>
      </c>
      <c r="D632" s="17" t="s">
        <v>43</v>
      </c>
      <c r="E632" s="18"/>
      <c r="F632" s="19">
        <v>44315</v>
      </c>
      <c r="G632" s="18"/>
      <c r="H632" s="20">
        <v>2</v>
      </c>
      <c r="I632" s="20">
        <v>140</v>
      </c>
      <c r="J632" s="18"/>
      <c r="K632" s="18"/>
      <c r="L632" s="18"/>
      <c r="M632" s="21">
        <v>591.75</v>
      </c>
      <c r="N632" s="21">
        <v>591.75</v>
      </c>
      <c r="O632" s="17" t="s">
        <v>44</v>
      </c>
    </row>
    <row r="633" spans="1:15" ht="15" thickBot="1">
      <c r="A633" s="16" t="s">
        <v>697</v>
      </c>
      <c r="B633" s="17" t="s">
        <v>78</v>
      </c>
      <c r="C633" s="17" t="s">
        <v>42</v>
      </c>
      <c r="D633" s="17" t="s">
        <v>43</v>
      </c>
      <c r="E633" s="18"/>
      <c r="F633" s="19">
        <v>44319</v>
      </c>
      <c r="G633" s="19">
        <v>44330</v>
      </c>
      <c r="H633" s="20">
        <v>1</v>
      </c>
      <c r="I633" s="20">
        <v>80</v>
      </c>
      <c r="J633" s="18"/>
      <c r="K633" s="18"/>
      <c r="L633" s="20">
        <v>0.25</v>
      </c>
      <c r="M633" s="21">
        <v>25.71</v>
      </c>
      <c r="N633" s="21">
        <v>25.71</v>
      </c>
      <c r="O633" s="17" t="s">
        <v>63</v>
      </c>
    </row>
    <row r="634" spans="1:15" ht="15" thickBot="1">
      <c r="A634" s="16" t="s">
        <v>698</v>
      </c>
      <c r="B634" s="17" t="s">
        <v>41</v>
      </c>
      <c r="C634" s="17" t="s">
        <v>211</v>
      </c>
      <c r="D634" s="17" t="s">
        <v>51</v>
      </c>
      <c r="E634" s="18"/>
      <c r="F634" s="19">
        <v>44319</v>
      </c>
      <c r="G634" s="19">
        <v>44329</v>
      </c>
      <c r="H634" s="20">
        <v>1</v>
      </c>
      <c r="I634" s="20">
        <v>80</v>
      </c>
      <c r="J634" s="18"/>
      <c r="K634" s="18"/>
      <c r="L634" s="20">
        <v>0.25</v>
      </c>
      <c r="M634" s="21">
        <v>36.75</v>
      </c>
      <c r="N634" s="21">
        <v>36.75</v>
      </c>
      <c r="O634" s="17" t="s">
        <v>44</v>
      </c>
    </row>
    <row r="635" spans="1:15" ht="15" thickBot="1">
      <c r="A635" s="16" t="s">
        <v>699</v>
      </c>
      <c r="B635" s="17" t="s">
        <v>50</v>
      </c>
      <c r="C635" s="17" t="s">
        <v>42</v>
      </c>
      <c r="D635" s="17" t="s">
        <v>51</v>
      </c>
      <c r="E635" s="18"/>
      <c r="F635" s="19">
        <v>44319</v>
      </c>
      <c r="G635" s="19">
        <v>44329</v>
      </c>
      <c r="H635" s="20">
        <v>1</v>
      </c>
      <c r="I635" s="20">
        <v>80</v>
      </c>
      <c r="J635" s="18"/>
      <c r="K635" s="18"/>
      <c r="L635" s="20">
        <v>0.25</v>
      </c>
      <c r="M635" s="21">
        <v>128.68</v>
      </c>
      <c r="N635" s="21">
        <v>128.68</v>
      </c>
      <c r="O635" s="17" t="s">
        <v>63</v>
      </c>
    </row>
    <row r="636" spans="1:15" ht="15" thickBot="1">
      <c r="A636" s="16" t="s">
        <v>700</v>
      </c>
      <c r="B636" s="17" t="s">
        <v>78</v>
      </c>
      <c r="C636" s="17" t="s">
        <v>42</v>
      </c>
      <c r="D636" s="17" t="s">
        <v>43</v>
      </c>
      <c r="E636" s="18"/>
      <c r="F636" s="19">
        <v>44319</v>
      </c>
      <c r="G636" s="19">
        <v>44329</v>
      </c>
      <c r="H636" s="20">
        <v>1</v>
      </c>
      <c r="I636" s="20">
        <v>80</v>
      </c>
      <c r="J636" s="18"/>
      <c r="K636" s="18"/>
      <c r="L636" s="20">
        <v>1.25</v>
      </c>
      <c r="M636" s="21">
        <v>240.55</v>
      </c>
      <c r="N636" s="21">
        <v>240.55</v>
      </c>
      <c r="O636" s="17" t="s">
        <v>44</v>
      </c>
    </row>
    <row r="637" spans="1:15" ht="15" thickBot="1">
      <c r="A637" s="16" t="s">
        <v>701</v>
      </c>
      <c r="B637" s="17" t="s">
        <v>55</v>
      </c>
      <c r="C637" s="17" t="s">
        <v>62</v>
      </c>
      <c r="D637" s="17" t="s">
        <v>43</v>
      </c>
      <c r="E637" s="18"/>
      <c r="F637" s="19">
        <v>44319</v>
      </c>
      <c r="G637" s="19">
        <v>44329</v>
      </c>
      <c r="H637" s="20">
        <v>2</v>
      </c>
      <c r="I637" s="20">
        <v>140</v>
      </c>
      <c r="J637" s="18"/>
      <c r="K637" s="18"/>
      <c r="L637" s="20">
        <v>0.5</v>
      </c>
      <c r="M637" s="21">
        <v>357.98</v>
      </c>
      <c r="N637" s="21">
        <v>357.98</v>
      </c>
      <c r="O637" s="17" t="s">
        <v>63</v>
      </c>
    </row>
    <row r="638" spans="1:15" ht="15" thickBot="1">
      <c r="A638" s="16" t="s">
        <v>702</v>
      </c>
      <c r="B638" s="17" t="s">
        <v>50</v>
      </c>
      <c r="C638" s="17" t="s">
        <v>42</v>
      </c>
      <c r="D638" s="17" t="s">
        <v>48</v>
      </c>
      <c r="E638" s="18"/>
      <c r="F638" s="19">
        <v>44319</v>
      </c>
      <c r="G638" s="19">
        <v>44334</v>
      </c>
      <c r="H638" s="20">
        <v>1</v>
      </c>
      <c r="I638" s="20">
        <v>80</v>
      </c>
      <c r="J638" s="18"/>
      <c r="K638" s="18"/>
      <c r="L638" s="20">
        <v>0.5</v>
      </c>
      <c r="M638" s="21">
        <v>6.4</v>
      </c>
      <c r="N638" s="21">
        <v>6.4</v>
      </c>
      <c r="O638" s="17" t="s">
        <v>63</v>
      </c>
    </row>
    <row r="639" spans="1:15" ht="15" thickBot="1">
      <c r="A639" s="16" t="s">
        <v>703</v>
      </c>
      <c r="B639" s="17" t="s">
        <v>78</v>
      </c>
      <c r="C639" s="17" t="s">
        <v>62</v>
      </c>
      <c r="D639" s="17" t="s">
        <v>48</v>
      </c>
      <c r="E639" s="18"/>
      <c r="F639" s="19">
        <v>44319</v>
      </c>
      <c r="G639" s="19">
        <v>44335</v>
      </c>
      <c r="H639" s="20">
        <v>2</v>
      </c>
      <c r="I639" s="20">
        <v>140</v>
      </c>
      <c r="J639" s="20" t="s">
        <v>57</v>
      </c>
      <c r="K639" s="20" t="s">
        <v>57</v>
      </c>
      <c r="L639" s="20">
        <v>1</v>
      </c>
      <c r="M639" s="21">
        <v>182.08</v>
      </c>
      <c r="N639" s="21">
        <v>0</v>
      </c>
      <c r="O639" s="17" t="s">
        <v>397</v>
      </c>
    </row>
    <row r="640" spans="1:15" ht="15" thickBot="1">
      <c r="A640" s="16" t="s">
        <v>704</v>
      </c>
      <c r="B640" s="17" t="s">
        <v>41</v>
      </c>
      <c r="C640" s="17" t="s">
        <v>211</v>
      </c>
      <c r="D640" s="17" t="s">
        <v>51</v>
      </c>
      <c r="E640" s="18"/>
      <c r="F640" s="19">
        <v>44319</v>
      </c>
      <c r="G640" s="19">
        <v>44334</v>
      </c>
      <c r="H640" s="20">
        <v>2</v>
      </c>
      <c r="I640" s="20">
        <v>140</v>
      </c>
      <c r="J640" s="18"/>
      <c r="K640" s="18"/>
      <c r="L640" s="20">
        <v>0.25</v>
      </c>
      <c r="M640" s="21">
        <v>149.24</v>
      </c>
      <c r="N640" s="21">
        <v>149.24</v>
      </c>
      <c r="O640" s="17" t="s">
        <v>44</v>
      </c>
    </row>
    <row r="641" spans="1:15" ht="15" thickBot="1">
      <c r="A641" s="16" t="s">
        <v>705</v>
      </c>
      <c r="B641" s="17" t="s">
        <v>152</v>
      </c>
      <c r="C641" s="17" t="s">
        <v>211</v>
      </c>
      <c r="D641" s="17" t="s">
        <v>43</v>
      </c>
      <c r="E641" s="18"/>
      <c r="F641" s="19">
        <v>44319</v>
      </c>
      <c r="G641" s="19">
        <v>44336</v>
      </c>
      <c r="H641" s="20">
        <v>2</v>
      </c>
      <c r="I641" s="20">
        <v>140</v>
      </c>
      <c r="J641" s="18"/>
      <c r="K641" s="18"/>
      <c r="L641" s="20">
        <v>0.25</v>
      </c>
      <c r="M641" s="21">
        <v>26.59</v>
      </c>
      <c r="N641" s="21">
        <v>26.59</v>
      </c>
      <c r="O641" s="17" t="s">
        <v>416</v>
      </c>
    </row>
    <row r="642" spans="1:15" ht="15" thickBot="1">
      <c r="A642" s="16" t="s">
        <v>706</v>
      </c>
      <c r="B642" s="17" t="s">
        <v>67</v>
      </c>
      <c r="C642" s="17" t="s">
        <v>42</v>
      </c>
      <c r="D642" s="17" t="s">
        <v>48</v>
      </c>
      <c r="E642" s="18"/>
      <c r="F642" s="19">
        <v>44319</v>
      </c>
      <c r="G642" s="19">
        <v>44349</v>
      </c>
      <c r="H642" s="20">
        <v>1</v>
      </c>
      <c r="I642" s="20">
        <v>80</v>
      </c>
      <c r="J642" s="18"/>
      <c r="K642" s="18"/>
      <c r="L642" s="20">
        <v>0.5</v>
      </c>
      <c r="M642" s="21">
        <v>29.73</v>
      </c>
      <c r="N642" s="21">
        <v>29.73</v>
      </c>
      <c r="O642" s="17" t="s">
        <v>44</v>
      </c>
    </row>
    <row r="643" spans="1:15" ht="15" thickBot="1">
      <c r="A643" s="16" t="s">
        <v>707</v>
      </c>
      <c r="B643" s="17" t="s">
        <v>41</v>
      </c>
      <c r="C643" s="17" t="s">
        <v>211</v>
      </c>
      <c r="D643" s="17" t="s">
        <v>51</v>
      </c>
      <c r="E643" s="18"/>
      <c r="F643" s="19">
        <v>44319</v>
      </c>
      <c r="G643" s="19">
        <v>44354</v>
      </c>
      <c r="H643" s="20">
        <v>1</v>
      </c>
      <c r="I643" s="20">
        <v>80</v>
      </c>
      <c r="J643" s="18"/>
      <c r="K643" s="18"/>
      <c r="L643" s="20">
        <v>0.25</v>
      </c>
      <c r="M643" s="21">
        <v>21.33</v>
      </c>
      <c r="N643" s="21">
        <v>21.33</v>
      </c>
      <c r="O643" s="17" t="s">
        <v>44</v>
      </c>
    </row>
    <row r="644" spans="1:15" ht="15" thickBot="1">
      <c r="A644" s="16" t="s">
        <v>708</v>
      </c>
      <c r="B644" s="17" t="s">
        <v>210</v>
      </c>
      <c r="C644" s="17" t="s">
        <v>211</v>
      </c>
      <c r="D644" s="17" t="s">
        <v>51</v>
      </c>
      <c r="E644" s="18"/>
      <c r="F644" s="19">
        <v>44319</v>
      </c>
      <c r="G644" s="19">
        <v>44361</v>
      </c>
      <c r="H644" s="20">
        <v>1</v>
      </c>
      <c r="I644" s="20">
        <v>80</v>
      </c>
      <c r="J644" s="18"/>
      <c r="K644" s="18"/>
      <c r="L644" s="20">
        <v>0.25</v>
      </c>
      <c r="M644" s="21">
        <v>64.17</v>
      </c>
      <c r="N644" s="21">
        <v>64.17</v>
      </c>
      <c r="O644" s="17" t="s">
        <v>44</v>
      </c>
    </row>
    <row r="645" spans="1:15" ht="15" thickBot="1">
      <c r="A645" s="16" t="s">
        <v>709</v>
      </c>
      <c r="B645" s="17" t="s">
        <v>67</v>
      </c>
      <c r="C645" s="17" t="s">
        <v>42</v>
      </c>
      <c r="D645" s="17" t="s">
        <v>51</v>
      </c>
      <c r="E645" s="18"/>
      <c r="F645" s="19">
        <v>44319</v>
      </c>
      <c r="G645" s="19">
        <v>44368</v>
      </c>
      <c r="H645" s="20">
        <v>1</v>
      </c>
      <c r="I645" s="20">
        <v>80</v>
      </c>
      <c r="J645" s="18"/>
      <c r="K645" s="18"/>
      <c r="L645" s="20">
        <v>0.25</v>
      </c>
      <c r="M645" s="21">
        <v>70.819999999999993</v>
      </c>
      <c r="N645" s="21">
        <v>70.819999999999993</v>
      </c>
      <c r="O645" s="17" t="s">
        <v>52</v>
      </c>
    </row>
    <row r="646" spans="1:15" ht="15" thickBot="1">
      <c r="A646" s="16" t="s">
        <v>710</v>
      </c>
      <c r="B646" s="17" t="s">
        <v>90</v>
      </c>
      <c r="C646" s="17" t="s">
        <v>62</v>
      </c>
      <c r="D646" s="17" t="s">
        <v>48</v>
      </c>
      <c r="E646" s="18"/>
      <c r="F646" s="19">
        <v>44319</v>
      </c>
      <c r="G646" s="19">
        <v>44389</v>
      </c>
      <c r="H646" s="20">
        <v>1</v>
      </c>
      <c r="I646" s="20">
        <v>80</v>
      </c>
      <c r="J646" s="18"/>
      <c r="K646" s="18"/>
      <c r="L646" s="20">
        <v>2.5</v>
      </c>
      <c r="M646" s="21">
        <v>271.91000000000003</v>
      </c>
      <c r="N646" s="21">
        <v>271.91000000000003</v>
      </c>
      <c r="O646" s="17" t="s">
        <v>63</v>
      </c>
    </row>
    <row r="647" spans="1:15" ht="15" thickBot="1">
      <c r="A647" s="16" t="s">
        <v>711</v>
      </c>
      <c r="B647" s="17" t="s">
        <v>50</v>
      </c>
      <c r="C647" s="17" t="s">
        <v>42</v>
      </c>
      <c r="D647" s="17" t="s">
        <v>43</v>
      </c>
      <c r="E647" s="18"/>
      <c r="F647" s="19">
        <v>44320</v>
      </c>
      <c r="G647" s="19">
        <v>44329</v>
      </c>
      <c r="H647" s="20">
        <v>1</v>
      </c>
      <c r="I647" s="20">
        <v>80</v>
      </c>
      <c r="J647" s="18"/>
      <c r="K647" s="18"/>
      <c r="L647" s="20">
        <v>0.75</v>
      </c>
      <c r="M647" s="21">
        <v>146.19999999999999</v>
      </c>
      <c r="N647" s="21">
        <v>146.19999999999999</v>
      </c>
      <c r="O647" s="17" t="s">
        <v>63</v>
      </c>
    </row>
    <row r="648" spans="1:15" ht="15" thickBot="1">
      <c r="A648" s="16" t="s">
        <v>712</v>
      </c>
      <c r="B648" s="17" t="s">
        <v>50</v>
      </c>
      <c r="C648" s="17" t="s">
        <v>42</v>
      </c>
      <c r="D648" s="17" t="s">
        <v>48</v>
      </c>
      <c r="E648" s="18"/>
      <c r="F648" s="19">
        <v>44320</v>
      </c>
      <c r="G648" s="19">
        <v>44336</v>
      </c>
      <c r="H648" s="20">
        <v>1</v>
      </c>
      <c r="I648" s="20">
        <v>80</v>
      </c>
      <c r="J648" s="18"/>
      <c r="K648" s="18"/>
      <c r="L648" s="20">
        <v>0.5</v>
      </c>
      <c r="M648" s="21">
        <v>150</v>
      </c>
      <c r="N648" s="21">
        <v>150</v>
      </c>
      <c r="O648" s="17" t="s">
        <v>44</v>
      </c>
    </row>
    <row r="649" spans="1:15" ht="15" thickBot="1">
      <c r="A649" s="16" t="s">
        <v>713</v>
      </c>
      <c r="B649" s="17" t="s">
        <v>50</v>
      </c>
      <c r="C649" s="17" t="s">
        <v>56</v>
      </c>
      <c r="D649" s="17" t="s">
        <v>51</v>
      </c>
      <c r="E649" s="18"/>
      <c r="F649" s="19">
        <v>44320</v>
      </c>
      <c r="G649" s="19">
        <v>44350</v>
      </c>
      <c r="H649" s="20">
        <v>1</v>
      </c>
      <c r="I649" s="20">
        <v>80</v>
      </c>
      <c r="J649" s="18"/>
      <c r="K649" s="18"/>
      <c r="L649" s="20">
        <v>0.25</v>
      </c>
      <c r="M649" s="21">
        <v>140.5</v>
      </c>
      <c r="N649" s="21">
        <v>140.5</v>
      </c>
      <c r="O649" s="17" t="s">
        <v>63</v>
      </c>
    </row>
    <row r="650" spans="1:15" ht="15" thickBot="1">
      <c r="A650" s="16" t="s">
        <v>714</v>
      </c>
      <c r="B650" s="17" t="s">
        <v>46</v>
      </c>
      <c r="C650" s="17" t="s">
        <v>47</v>
      </c>
      <c r="D650" s="17" t="s">
        <v>51</v>
      </c>
      <c r="E650" s="18"/>
      <c r="F650" s="19">
        <v>44320</v>
      </c>
      <c r="G650" s="19">
        <v>44357</v>
      </c>
      <c r="H650" s="20">
        <v>1</v>
      </c>
      <c r="I650" s="20">
        <v>80</v>
      </c>
      <c r="J650" s="18"/>
      <c r="K650" s="18"/>
      <c r="L650" s="20">
        <v>0.25</v>
      </c>
      <c r="M650" s="21">
        <v>39</v>
      </c>
      <c r="N650" s="21">
        <v>39</v>
      </c>
      <c r="O650" s="17" t="s">
        <v>44</v>
      </c>
    </row>
    <row r="651" spans="1:15" ht="15" thickBot="1">
      <c r="A651" s="16" t="s">
        <v>715</v>
      </c>
      <c r="B651" s="17" t="s">
        <v>41</v>
      </c>
      <c r="C651" s="17" t="s">
        <v>42</v>
      </c>
      <c r="D651" s="17" t="s">
        <v>65</v>
      </c>
      <c r="E651" s="18"/>
      <c r="F651" s="19">
        <v>44320</v>
      </c>
      <c r="G651" s="19">
        <v>44389</v>
      </c>
      <c r="H651" s="20">
        <v>2</v>
      </c>
      <c r="I651" s="20">
        <v>140</v>
      </c>
      <c r="J651" s="18"/>
      <c r="K651" s="18"/>
      <c r="L651" s="20">
        <v>2.25</v>
      </c>
      <c r="M651" s="21">
        <v>716.99</v>
      </c>
      <c r="N651" s="21">
        <v>716.99</v>
      </c>
      <c r="O651" s="17" t="s">
        <v>63</v>
      </c>
    </row>
    <row r="652" spans="1:15" ht="15" thickBot="1">
      <c r="A652" s="16" t="s">
        <v>716</v>
      </c>
      <c r="B652" s="17" t="s">
        <v>152</v>
      </c>
      <c r="C652" s="17" t="s">
        <v>211</v>
      </c>
      <c r="D652" s="17" t="s">
        <v>51</v>
      </c>
      <c r="E652" s="18"/>
      <c r="F652" s="19">
        <v>44320</v>
      </c>
      <c r="G652" s="18"/>
      <c r="H652" s="20">
        <v>1</v>
      </c>
      <c r="I652" s="20">
        <v>80</v>
      </c>
      <c r="J652" s="18"/>
      <c r="K652" s="18"/>
      <c r="L652" s="18"/>
      <c r="M652" s="21">
        <v>118.9</v>
      </c>
      <c r="N652" s="21">
        <v>118.9</v>
      </c>
      <c r="O652" s="17" t="s">
        <v>44</v>
      </c>
    </row>
    <row r="653" spans="1:15" ht="15" thickBot="1">
      <c r="A653" s="16" t="s">
        <v>717</v>
      </c>
      <c r="B653" s="17" t="s">
        <v>46</v>
      </c>
      <c r="C653" s="17" t="s">
        <v>62</v>
      </c>
      <c r="D653" s="17" t="s">
        <v>43</v>
      </c>
      <c r="E653" s="18"/>
      <c r="F653" s="19">
        <v>44321</v>
      </c>
      <c r="G653" s="19">
        <v>44333</v>
      </c>
      <c r="H653" s="20">
        <v>2</v>
      </c>
      <c r="I653" s="20">
        <v>140</v>
      </c>
      <c r="J653" s="18"/>
      <c r="K653" s="20" t="s">
        <v>57</v>
      </c>
      <c r="L653" s="20">
        <v>0.25</v>
      </c>
      <c r="M653" s="21">
        <v>24</v>
      </c>
      <c r="N653" s="21">
        <v>0</v>
      </c>
      <c r="O653" s="17" t="s">
        <v>63</v>
      </c>
    </row>
    <row r="654" spans="1:15" ht="15" thickBot="1">
      <c r="A654" s="16" t="s">
        <v>718</v>
      </c>
      <c r="B654" s="17" t="s">
        <v>78</v>
      </c>
      <c r="C654" s="17" t="s">
        <v>56</v>
      </c>
      <c r="D654" s="17" t="s">
        <v>43</v>
      </c>
      <c r="E654" s="18"/>
      <c r="F654" s="19">
        <v>44321</v>
      </c>
      <c r="G654" s="19">
        <v>44333</v>
      </c>
      <c r="H654" s="20">
        <v>1</v>
      </c>
      <c r="I654" s="20">
        <v>80</v>
      </c>
      <c r="J654" s="18"/>
      <c r="K654" s="18"/>
      <c r="L654" s="20">
        <v>0.25</v>
      </c>
      <c r="M654" s="21">
        <v>28.04</v>
      </c>
      <c r="N654" s="21">
        <v>28.04</v>
      </c>
      <c r="O654" s="17" t="s">
        <v>44</v>
      </c>
    </row>
    <row r="655" spans="1:15" ht="15" thickBot="1">
      <c r="A655" s="16" t="s">
        <v>719</v>
      </c>
      <c r="B655" s="17" t="s">
        <v>46</v>
      </c>
      <c r="C655" s="17" t="s">
        <v>62</v>
      </c>
      <c r="D655" s="17" t="s">
        <v>43</v>
      </c>
      <c r="E655" s="18"/>
      <c r="F655" s="19">
        <v>44321</v>
      </c>
      <c r="G655" s="19">
        <v>44333</v>
      </c>
      <c r="H655" s="20">
        <v>2</v>
      </c>
      <c r="I655" s="20">
        <v>140</v>
      </c>
      <c r="J655" s="18"/>
      <c r="K655" s="18"/>
      <c r="L655" s="20">
        <v>0.5</v>
      </c>
      <c r="M655" s="21">
        <v>291.11</v>
      </c>
      <c r="N655" s="21">
        <v>291.11</v>
      </c>
      <c r="O655" s="17" t="s">
        <v>63</v>
      </c>
    </row>
    <row r="656" spans="1:15" ht="15" thickBot="1">
      <c r="A656" s="16" t="s">
        <v>720</v>
      </c>
      <c r="B656" s="17" t="s">
        <v>152</v>
      </c>
      <c r="C656" s="17" t="s">
        <v>211</v>
      </c>
      <c r="D656" s="17" t="s">
        <v>43</v>
      </c>
      <c r="E656" s="18"/>
      <c r="F656" s="19">
        <v>44321</v>
      </c>
      <c r="G656" s="19">
        <v>44340</v>
      </c>
      <c r="H656" s="20">
        <v>2</v>
      </c>
      <c r="I656" s="20">
        <v>140</v>
      </c>
      <c r="J656" s="18"/>
      <c r="K656" s="18"/>
      <c r="L656" s="20">
        <v>0.25</v>
      </c>
      <c r="M656" s="21">
        <v>36.340000000000003</v>
      </c>
      <c r="N656" s="21">
        <v>36.340000000000003</v>
      </c>
      <c r="O656" s="17" t="s">
        <v>44</v>
      </c>
    </row>
    <row r="657" spans="1:15" ht="15" thickBot="1">
      <c r="A657" s="16" t="s">
        <v>721</v>
      </c>
      <c r="B657" s="17" t="s">
        <v>50</v>
      </c>
      <c r="C657" s="17" t="s">
        <v>62</v>
      </c>
      <c r="D657" s="17" t="s">
        <v>65</v>
      </c>
      <c r="E657" s="18"/>
      <c r="F657" s="19">
        <v>44321</v>
      </c>
      <c r="G657" s="19">
        <v>44343</v>
      </c>
      <c r="H657" s="20">
        <v>1</v>
      </c>
      <c r="I657" s="20">
        <v>80</v>
      </c>
      <c r="J657" s="18"/>
      <c r="K657" s="18"/>
      <c r="L657" s="20">
        <v>1</v>
      </c>
      <c r="M657" s="21">
        <v>26.84</v>
      </c>
      <c r="N657" s="21">
        <v>26.84</v>
      </c>
      <c r="O657" s="17" t="s">
        <v>63</v>
      </c>
    </row>
    <row r="658" spans="1:15" ht="15" thickBot="1">
      <c r="A658" s="16" t="s">
        <v>722</v>
      </c>
      <c r="B658" s="17" t="s">
        <v>50</v>
      </c>
      <c r="C658" s="17" t="s">
        <v>42</v>
      </c>
      <c r="D658" s="17" t="s">
        <v>51</v>
      </c>
      <c r="E658" s="18"/>
      <c r="F658" s="19">
        <v>44322</v>
      </c>
      <c r="G658" s="19">
        <v>44336</v>
      </c>
      <c r="H658" s="20">
        <v>1</v>
      </c>
      <c r="I658" s="20">
        <v>80</v>
      </c>
      <c r="J658" s="18"/>
      <c r="K658" s="18"/>
      <c r="L658" s="20">
        <v>0.25</v>
      </c>
      <c r="M658" s="21">
        <v>56.11</v>
      </c>
      <c r="N658" s="21">
        <v>56.11</v>
      </c>
      <c r="O658" s="17" t="s">
        <v>44</v>
      </c>
    </row>
    <row r="659" spans="1:15" ht="15" thickBot="1">
      <c r="A659" s="16" t="s">
        <v>723</v>
      </c>
      <c r="B659" s="17" t="s">
        <v>41</v>
      </c>
      <c r="C659" s="17" t="s">
        <v>211</v>
      </c>
      <c r="D659" s="17" t="s">
        <v>48</v>
      </c>
      <c r="E659" s="18"/>
      <c r="F659" s="19">
        <v>44322</v>
      </c>
      <c r="G659" s="19">
        <v>44335</v>
      </c>
      <c r="H659" s="20">
        <v>2</v>
      </c>
      <c r="I659" s="20">
        <v>140</v>
      </c>
      <c r="J659" s="18"/>
      <c r="K659" s="18"/>
      <c r="L659" s="20">
        <v>0.5</v>
      </c>
      <c r="M659" s="21">
        <v>205.53</v>
      </c>
      <c r="N659" s="21">
        <v>205.53</v>
      </c>
      <c r="O659" s="17" t="s">
        <v>44</v>
      </c>
    </row>
    <row r="660" spans="1:15" ht="15" thickBot="1">
      <c r="A660" s="16" t="s">
        <v>724</v>
      </c>
      <c r="B660" s="17" t="s">
        <v>55</v>
      </c>
      <c r="C660" s="17" t="s">
        <v>56</v>
      </c>
      <c r="D660" s="17" t="s">
        <v>65</v>
      </c>
      <c r="E660" s="18"/>
      <c r="F660" s="19">
        <v>44322</v>
      </c>
      <c r="G660" s="19">
        <v>44342</v>
      </c>
      <c r="H660" s="20">
        <v>1</v>
      </c>
      <c r="I660" s="20">
        <v>80</v>
      </c>
      <c r="J660" s="18"/>
      <c r="K660" s="18"/>
      <c r="L660" s="20">
        <v>1</v>
      </c>
      <c r="M660" s="21">
        <v>77.81</v>
      </c>
      <c r="N660" s="21">
        <v>77.81</v>
      </c>
      <c r="O660" s="17" t="s">
        <v>63</v>
      </c>
    </row>
    <row r="661" spans="1:15" ht="15" thickBot="1">
      <c r="A661" s="16" t="s">
        <v>725</v>
      </c>
      <c r="B661" s="17" t="s">
        <v>78</v>
      </c>
      <c r="C661" s="17" t="s">
        <v>56</v>
      </c>
      <c r="D661" s="17" t="s">
        <v>48</v>
      </c>
      <c r="E661" s="18"/>
      <c r="F661" s="19">
        <v>44322</v>
      </c>
      <c r="G661" s="19">
        <v>44343</v>
      </c>
      <c r="H661" s="20">
        <v>1</v>
      </c>
      <c r="I661" s="20">
        <v>80</v>
      </c>
      <c r="J661" s="18"/>
      <c r="K661" s="18"/>
      <c r="L661" s="20">
        <v>0.5</v>
      </c>
      <c r="M661" s="21">
        <v>205.07</v>
      </c>
      <c r="N661" s="21">
        <v>205.07</v>
      </c>
      <c r="O661" s="17" t="s">
        <v>63</v>
      </c>
    </row>
    <row r="662" spans="1:15" ht="15" thickBot="1">
      <c r="A662" s="16" t="s">
        <v>726</v>
      </c>
      <c r="B662" s="17" t="s">
        <v>78</v>
      </c>
      <c r="C662" s="17" t="s">
        <v>56</v>
      </c>
      <c r="D662" s="17" t="s">
        <v>65</v>
      </c>
      <c r="E662" s="18"/>
      <c r="F662" s="19">
        <v>44323</v>
      </c>
      <c r="G662" s="19">
        <v>44397</v>
      </c>
      <c r="H662" s="20">
        <v>1</v>
      </c>
      <c r="I662" s="20">
        <v>80</v>
      </c>
      <c r="J662" s="18"/>
      <c r="K662" s="18"/>
      <c r="L662" s="20">
        <v>1.25</v>
      </c>
      <c r="M662" s="21">
        <v>30</v>
      </c>
      <c r="N662" s="21">
        <v>30</v>
      </c>
      <c r="O662" s="17" t="s">
        <v>63</v>
      </c>
    </row>
    <row r="663" spans="1:15" ht="15" thickBot="1">
      <c r="A663" s="16" t="s">
        <v>727</v>
      </c>
      <c r="B663" s="17" t="s">
        <v>46</v>
      </c>
      <c r="C663" s="17" t="s">
        <v>47</v>
      </c>
      <c r="D663" s="17" t="s">
        <v>43</v>
      </c>
      <c r="E663" s="18"/>
      <c r="F663" s="19">
        <v>44326</v>
      </c>
      <c r="G663" s="19">
        <v>44335</v>
      </c>
      <c r="H663" s="20">
        <v>1</v>
      </c>
      <c r="I663" s="20">
        <v>80</v>
      </c>
      <c r="J663" s="18"/>
      <c r="K663" s="18"/>
      <c r="L663" s="20">
        <v>0.5</v>
      </c>
      <c r="M663" s="21">
        <v>92.59</v>
      </c>
      <c r="N663" s="21">
        <v>92.59</v>
      </c>
      <c r="O663" s="17" t="s">
        <v>52</v>
      </c>
    </row>
    <row r="664" spans="1:15" ht="15" thickBot="1">
      <c r="A664" s="16" t="s">
        <v>728</v>
      </c>
      <c r="B664" s="17" t="s">
        <v>41</v>
      </c>
      <c r="C664" s="17" t="s">
        <v>211</v>
      </c>
      <c r="D664" s="17" t="s">
        <v>43</v>
      </c>
      <c r="E664" s="18"/>
      <c r="F664" s="19">
        <v>44326</v>
      </c>
      <c r="G664" s="19">
        <v>44347</v>
      </c>
      <c r="H664" s="20">
        <v>1</v>
      </c>
      <c r="I664" s="20">
        <v>80</v>
      </c>
      <c r="J664" s="18"/>
      <c r="K664" s="18"/>
      <c r="L664" s="20">
        <v>0.25</v>
      </c>
      <c r="M664" s="21">
        <v>58.24</v>
      </c>
      <c r="N664" s="21">
        <v>58.24</v>
      </c>
      <c r="O664" s="17" t="s">
        <v>44</v>
      </c>
    </row>
    <row r="665" spans="1:15" ht="15" thickBot="1">
      <c r="A665" s="16" t="s">
        <v>729</v>
      </c>
      <c r="B665" s="17" t="s">
        <v>55</v>
      </c>
      <c r="C665" s="17" t="s">
        <v>62</v>
      </c>
      <c r="D665" s="17" t="s">
        <v>48</v>
      </c>
      <c r="E665" s="17" t="s">
        <v>57</v>
      </c>
      <c r="F665" s="19">
        <v>44326</v>
      </c>
      <c r="G665" s="19">
        <v>44352</v>
      </c>
      <c r="H665" s="20">
        <v>2</v>
      </c>
      <c r="I665" s="20">
        <v>140</v>
      </c>
      <c r="J665" s="18"/>
      <c r="K665" s="18"/>
      <c r="L665" s="20">
        <v>0.5</v>
      </c>
      <c r="M665" s="21">
        <v>69.66</v>
      </c>
      <c r="N665" s="21">
        <v>69.66</v>
      </c>
      <c r="O665" s="17" t="s">
        <v>52</v>
      </c>
    </row>
    <row r="666" spans="1:15" ht="15" thickBot="1">
      <c r="A666" s="16" t="s">
        <v>730</v>
      </c>
      <c r="B666" s="17" t="s">
        <v>50</v>
      </c>
      <c r="C666" s="17" t="s">
        <v>56</v>
      </c>
      <c r="D666" s="17" t="s">
        <v>178</v>
      </c>
      <c r="E666" s="17" t="s">
        <v>57</v>
      </c>
      <c r="F666" s="19">
        <v>44326</v>
      </c>
      <c r="G666" s="19">
        <v>44349</v>
      </c>
      <c r="H666" s="20">
        <v>2</v>
      </c>
      <c r="I666" s="20">
        <v>140</v>
      </c>
      <c r="J666" s="18"/>
      <c r="K666" s="18"/>
      <c r="L666" s="20">
        <v>1</v>
      </c>
      <c r="M666" s="21">
        <v>51.88</v>
      </c>
      <c r="N666" s="21">
        <v>51.88</v>
      </c>
      <c r="O666" s="17" t="s">
        <v>63</v>
      </c>
    </row>
    <row r="667" spans="1:15" ht="15" thickBot="1">
      <c r="A667" s="16" t="s">
        <v>731</v>
      </c>
      <c r="B667" s="17" t="s">
        <v>90</v>
      </c>
      <c r="C667" s="17" t="s">
        <v>56</v>
      </c>
      <c r="D667" s="17" t="s">
        <v>43</v>
      </c>
      <c r="E667" s="18"/>
      <c r="F667" s="19">
        <v>44326</v>
      </c>
      <c r="G667" s="19">
        <v>44357</v>
      </c>
      <c r="H667" s="20">
        <v>2</v>
      </c>
      <c r="I667" s="20">
        <v>140</v>
      </c>
      <c r="J667" s="18"/>
      <c r="K667" s="18"/>
      <c r="L667" s="20">
        <v>0.5</v>
      </c>
      <c r="M667" s="21">
        <v>103.18</v>
      </c>
      <c r="N667" s="21">
        <v>103.18</v>
      </c>
      <c r="O667" s="17" t="s">
        <v>63</v>
      </c>
    </row>
    <row r="668" spans="1:15" ht="15" thickBot="1">
      <c r="A668" s="16" t="s">
        <v>732</v>
      </c>
      <c r="B668" s="17" t="s">
        <v>41</v>
      </c>
      <c r="C668" s="17" t="s">
        <v>211</v>
      </c>
      <c r="D668" s="17" t="s">
        <v>43</v>
      </c>
      <c r="E668" s="18"/>
      <c r="F668" s="19">
        <v>44326</v>
      </c>
      <c r="G668" s="19">
        <v>44357</v>
      </c>
      <c r="H668" s="20">
        <v>2</v>
      </c>
      <c r="I668" s="20">
        <v>140</v>
      </c>
      <c r="J668" s="18"/>
      <c r="K668" s="18"/>
      <c r="L668" s="20">
        <v>0.25</v>
      </c>
      <c r="M668" s="21">
        <v>122.63</v>
      </c>
      <c r="N668" s="21">
        <v>122.63</v>
      </c>
      <c r="O668" s="17" t="s">
        <v>63</v>
      </c>
    </row>
    <row r="669" spans="1:15" ht="15" thickBot="1">
      <c r="A669" s="16" t="s">
        <v>733</v>
      </c>
      <c r="B669" s="17" t="s">
        <v>78</v>
      </c>
      <c r="C669" s="17" t="s">
        <v>56</v>
      </c>
      <c r="D669" s="17" t="s">
        <v>43</v>
      </c>
      <c r="E669" s="18"/>
      <c r="F669" s="19">
        <v>44326</v>
      </c>
      <c r="G669" s="19">
        <v>44361</v>
      </c>
      <c r="H669" s="20">
        <v>1</v>
      </c>
      <c r="I669" s="20">
        <v>80</v>
      </c>
      <c r="J669" s="18"/>
      <c r="K669" s="18"/>
      <c r="L669" s="20">
        <v>0.25</v>
      </c>
      <c r="M669" s="21">
        <v>73.81</v>
      </c>
      <c r="N669" s="21">
        <v>73.81</v>
      </c>
      <c r="O669" s="17" t="s">
        <v>63</v>
      </c>
    </row>
    <row r="670" spans="1:15" ht="15" thickBot="1">
      <c r="A670" s="16" t="s">
        <v>734</v>
      </c>
      <c r="B670" s="17" t="s">
        <v>55</v>
      </c>
      <c r="C670" s="17" t="s">
        <v>62</v>
      </c>
      <c r="D670" s="17" t="s">
        <v>51</v>
      </c>
      <c r="E670" s="18"/>
      <c r="F670" s="19">
        <v>44327</v>
      </c>
      <c r="G670" s="19">
        <v>44340</v>
      </c>
      <c r="H670" s="20">
        <v>2</v>
      </c>
      <c r="I670" s="20">
        <v>140</v>
      </c>
      <c r="J670" s="18"/>
      <c r="K670" s="18"/>
      <c r="L670" s="20">
        <v>0.25</v>
      </c>
      <c r="M670" s="21">
        <v>479.36</v>
      </c>
      <c r="N670" s="21">
        <v>479.36</v>
      </c>
      <c r="O670" s="17" t="s">
        <v>44</v>
      </c>
    </row>
    <row r="671" spans="1:15" ht="15" thickBot="1">
      <c r="A671" s="16" t="s">
        <v>735</v>
      </c>
      <c r="B671" s="17" t="s">
        <v>67</v>
      </c>
      <c r="C671" s="17" t="s">
        <v>42</v>
      </c>
      <c r="D671" s="17" t="s">
        <v>43</v>
      </c>
      <c r="E671" s="18"/>
      <c r="F671" s="19">
        <v>44327</v>
      </c>
      <c r="G671" s="19">
        <v>44349</v>
      </c>
      <c r="H671" s="20">
        <v>1</v>
      </c>
      <c r="I671" s="20">
        <v>80</v>
      </c>
      <c r="J671" s="18"/>
      <c r="K671" s="18"/>
      <c r="L671" s="20">
        <v>0.25</v>
      </c>
      <c r="M671" s="21">
        <v>180</v>
      </c>
      <c r="N671" s="21">
        <v>180</v>
      </c>
      <c r="O671" s="17" t="s">
        <v>52</v>
      </c>
    </row>
    <row r="672" spans="1:15" ht="15" thickBot="1">
      <c r="A672" s="16" t="s">
        <v>736</v>
      </c>
      <c r="B672" s="17" t="s">
        <v>50</v>
      </c>
      <c r="C672" s="17" t="s">
        <v>56</v>
      </c>
      <c r="D672" s="17" t="s">
        <v>48</v>
      </c>
      <c r="E672" s="17" t="s">
        <v>57</v>
      </c>
      <c r="F672" s="19">
        <v>44327</v>
      </c>
      <c r="G672" s="19">
        <v>44399</v>
      </c>
      <c r="H672" s="20">
        <v>1</v>
      </c>
      <c r="I672" s="20">
        <v>80</v>
      </c>
      <c r="J672" s="18"/>
      <c r="K672" s="18"/>
      <c r="L672" s="20">
        <v>1</v>
      </c>
      <c r="M672" s="21">
        <v>117.45</v>
      </c>
      <c r="N672" s="21">
        <v>117.45</v>
      </c>
      <c r="O672" s="17" t="s">
        <v>44</v>
      </c>
    </row>
    <row r="673" spans="1:15" ht="15" thickBot="1">
      <c r="A673" s="16" t="s">
        <v>737</v>
      </c>
      <c r="B673" s="17" t="s">
        <v>67</v>
      </c>
      <c r="C673" s="17" t="s">
        <v>42</v>
      </c>
      <c r="D673" s="17" t="s">
        <v>43</v>
      </c>
      <c r="E673" s="18"/>
      <c r="F673" s="19">
        <v>44328</v>
      </c>
      <c r="G673" s="19">
        <v>44349</v>
      </c>
      <c r="H673" s="20">
        <v>1</v>
      </c>
      <c r="I673" s="20">
        <v>80</v>
      </c>
      <c r="J673" s="18"/>
      <c r="K673" s="18"/>
      <c r="L673" s="20">
        <v>0.25</v>
      </c>
      <c r="M673" s="21">
        <v>240.28</v>
      </c>
      <c r="N673" s="21">
        <v>240.28</v>
      </c>
      <c r="O673" s="17" t="s">
        <v>52</v>
      </c>
    </row>
    <row r="674" spans="1:15" ht="15" thickBot="1">
      <c r="A674" s="16" t="s">
        <v>738</v>
      </c>
      <c r="B674" s="17" t="s">
        <v>90</v>
      </c>
      <c r="C674" s="17" t="s">
        <v>42</v>
      </c>
      <c r="D674" s="17" t="s">
        <v>48</v>
      </c>
      <c r="E674" s="18"/>
      <c r="F674" s="19">
        <v>44328</v>
      </c>
      <c r="G674" s="19">
        <v>44363</v>
      </c>
      <c r="H674" s="20">
        <v>2</v>
      </c>
      <c r="I674" s="20">
        <v>140</v>
      </c>
      <c r="J674" s="18"/>
      <c r="K674" s="18"/>
      <c r="L674" s="20">
        <v>0.5</v>
      </c>
      <c r="M674" s="21">
        <v>176.31</v>
      </c>
      <c r="N674" s="21">
        <v>176.31</v>
      </c>
      <c r="O674" s="17" t="s">
        <v>63</v>
      </c>
    </row>
    <row r="675" spans="1:15" ht="15" thickBot="1">
      <c r="A675" s="16" t="s">
        <v>739</v>
      </c>
      <c r="B675" s="17" t="s">
        <v>50</v>
      </c>
      <c r="C675" s="17" t="s">
        <v>56</v>
      </c>
      <c r="D675" s="17" t="s">
        <v>43</v>
      </c>
      <c r="E675" s="18"/>
      <c r="F675" s="19">
        <v>44328</v>
      </c>
      <c r="G675" s="19">
        <v>44370</v>
      </c>
      <c r="H675" s="20">
        <v>1</v>
      </c>
      <c r="I675" s="20">
        <v>80</v>
      </c>
      <c r="J675" s="18"/>
      <c r="K675" s="18"/>
      <c r="L675" s="20">
        <v>0.5</v>
      </c>
      <c r="M675" s="21">
        <v>280</v>
      </c>
      <c r="N675" s="21">
        <v>280</v>
      </c>
      <c r="O675" s="17" t="s">
        <v>44</v>
      </c>
    </row>
    <row r="676" spans="1:15" ht="15" thickBot="1">
      <c r="A676" s="16" t="s">
        <v>740</v>
      </c>
      <c r="B676" s="17" t="s">
        <v>50</v>
      </c>
      <c r="C676" s="17" t="s">
        <v>42</v>
      </c>
      <c r="D676" s="17" t="s">
        <v>65</v>
      </c>
      <c r="E676" s="18"/>
      <c r="F676" s="19">
        <v>44328</v>
      </c>
      <c r="G676" s="19">
        <v>44397</v>
      </c>
      <c r="H676" s="20">
        <v>2</v>
      </c>
      <c r="I676" s="20">
        <v>140</v>
      </c>
      <c r="J676" s="18"/>
      <c r="K676" s="18"/>
      <c r="L676" s="20">
        <v>2</v>
      </c>
      <c r="M676" s="21">
        <v>345.73</v>
      </c>
      <c r="N676" s="21">
        <v>345.73</v>
      </c>
      <c r="O676" s="17" t="s">
        <v>63</v>
      </c>
    </row>
    <row r="677" spans="1:15" ht="15" thickBot="1">
      <c r="A677" s="16" t="s">
        <v>741</v>
      </c>
      <c r="B677" s="17" t="s">
        <v>41</v>
      </c>
      <c r="C677" s="17" t="s">
        <v>211</v>
      </c>
      <c r="D677" s="17" t="s">
        <v>48</v>
      </c>
      <c r="E677" s="18"/>
      <c r="F677" s="19">
        <v>44329</v>
      </c>
      <c r="G677" s="19">
        <v>44347</v>
      </c>
      <c r="H677" s="20">
        <v>2</v>
      </c>
      <c r="I677" s="20">
        <v>140</v>
      </c>
      <c r="J677" s="18"/>
      <c r="K677" s="18"/>
      <c r="L677" s="20">
        <v>1</v>
      </c>
      <c r="M677" s="21">
        <v>158.29</v>
      </c>
      <c r="N677" s="21">
        <v>158.29</v>
      </c>
      <c r="O677" s="17" t="s">
        <v>44</v>
      </c>
    </row>
    <row r="678" spans="1:15" ht="15" thickBot="1">
      <c r="A678" s="16" t="s">
        <v>742</v>
      </c>
      <c r="B678" s="17" t="s">
        <v>55</v>
      </c>
      <c r="C678" s="17" t="s">
        <v>56</v>
      </c>
      <c r="D678" s="17" t="s">
        <v>48</v>
      </c>
      <c r="E678" s="18"/>
      <c r="F678" s="19">
        <v>44329</v>
      </c>
      <c r="G678" s="19">
        <v>44348</v>
      </c>
      <c r="H678" s="20">
        <v>1</v>
      </c>
      <c r="I678" s="20">
        <v>80</v>
      </c>
      <c r="J678" s="18"/>
      <c r="K678" s="18"/>
      <c r="L678" s="20">
        <v>0.5</v>
      </c>
      <c r="M678" s="21">
        <v>14.42</v>
      </c>
      <c r="N678" s="21">
        <v>14.42</v>
      </c>
      <c r="O678" s="17" t="s">
        <v>44</v>
      </c>
    </row>
    <row r="679" spans="1:15" ht="15" thickBot="1">
      <c r="A679" s="16" t="s">
        <v>743</v>
      </c>
      <c r="B679" s="17" t="s">
        <v>46</v>
      </c>
      <c r="C679" s="17" t="s">
        <v>47</v>
      </c>
      <c r="D679" s="17" t="s">
        <v>48</v>
      </c>
      <c r="E679" s="18"/>
      <c r="F679" s="19">
        <v>44329</v>
      </c>
      <c r="G679" s="19">
        <v>44355</v>
      </c>
      <c r="H679" s="20">
        <v>1</v>
      </c>
      <c r="I679" s="20">
        <v>80</v>
      </c>
      <c r="J679" s="18"/>
      <c r="K679" s="18"/>
      <c r="L679" s="20">
        <v>0.75</v>
      </c>
      <c r="M679" s="21">
        <v>62.97</v>
      </c>
      <c r="N679" s="21">
        <v>62.97</v>
      </c>
      <c r="O679" s="17" t="s">
        <v>44</v>
      </c>
    </row>
    <row r="680" spans="1:15" ht="15" thickBot="1">
      <c r="A680" s="16" t="s">
        <v>744</v>
      </c>
      <c r="B680" s="17" t="s">
        <v>41</v>
      </c>
      <c r="C680" s="17" t="s">
        <v>211</v>
      </c>
      <c r="D680" s="17" t="s">
        <v>43</v>
      </c>
      <c r="E680" s="18"/>
      <c r="F680" s="19">
        <v>44329</v>
      </c>
      <c r="G680" s="19">
        <v>44355</v>
      </c>
      <c r="H680" s="20">
        <v>2</v>
      </c>
      <c r="I680" s="20">
        <v>140</v>
      </c>
      <c r="J680" s="18"/>
      <c r="K680" s="18"/>
      <c r="L680" s="20">
        <v>0.25</v>
      </c>
      <c r="M680" s="21">
        <v>63.44</v>
      </c>
      <c r="N680" s="21">
        <v>63.44</v>
      </c>
      <c r="O680" s="17" t="s">
        <v>44</v>
      </c>
    </row>
    <row r="681" spans="1:15" ht="15" thickBot="1">
      <c r="A681" s="16" t="s">
        <v>745</v>
      </c>
      <c r="B681" s="17" t="s">
        <v>50</v>
      </c>
      <c r="C681" s="17" t="s">
        <v>56</v>
      </c>
      <c r="D681" s="17" t="s">
        <v>48</v>
      </c>
      <c r="E681" s="18"/>
      <c r="F681" s="19">
        <v>44329</v>
      </c>
      <c r="G681" s="19">
        <v>44363</v>
      </c>
      <c r="H681" s="20">
        <v>1</v>
      </c>
      <c r="I681" s="20">
        <v>80</v>
      </c>
      <c r="J681" s="18"/>
      <c r="K681" s="18"/>
      <c r="L681" s="20">
        <v>0.5</v>
      </c>
      <c r="M681" s="21">
        <v>30</v>
      </c>
      <c r="N681" s="21">
        <v>30</v>
      </c>
      <c r="O681" s="17" t="s">
        <v>63</v>
      </c>
    </row>
    <row r="682" spans="1:15" ht="15" thickBot="1">
      <c r="A682" s="16" t="s">
        <v>746</v>
      </c>
      <c r="B682" s="17" t="s">
        <v>152</v>
      </c>
      <c r="C682" s="17" t="s">
        <v>211</v>
      </c>
      <c r="D682" s="17" t="s">
        <v>48</v>
      </c>
      <c r="E682" s="18"/>
      <c r="F682" s="19">
        <v>44329</v>
      </c>
      <c r="G682" s="19">
        <v>44364</v>
      </c>
      <c r="H682" s="20">
        <v>1</v>
      </c>
      <c r="I682" s="20">
        <v>80</v>
      </c>
      <c r="J682" s="18"/>
      <c r="K682" s="18"/>
      <c r="L682" s="20">
        <v>0.5</v>
      </c>
      <c r="M682" s="21">
        <v>496</v>
      </c>
      <c r="N682" s="21">
        <v>496</v>
      </c>
      <c r="O682" s="17" t="s">
        <v>44</v>
      </c>
    </row>
    <row r="683" spans="1:15" ht="15" thickBot="1">
      <c r="A683" s="16" t="s">
        <v>747</v>
      </c>
      <c r="B683" s="17" t="s">
        <v>55</v>
      </c>
      <c r="C683" s="17" t="s">
        <v>56</v>
      </c>
      <c r="D683" s="17" t="s">
        <v>48</v>
      </c>
      <c r="E683" s="17" t="s">
        <v>57</v>
      </c>
      <c r="F683" s="19">
        <v>44329</v>
      </c>
      <c r="G683" s="18"/>
      <c r="H683" s="20">
        <v>1</v>
      </c>
      <c r="I683" s="20">
        <v>80</v>
      </c>
      <c r="J683" s="18"/>
      <c r="K683" s="20" t="s">
        <v>57</v>
      </c>
      <c r="L683" s="18"/>
      <c r="M683" s="21">
        <v>126.81</v>
      </c>
      <c r="N683" s="21">
        <v>0</v>
      </c>
      <c r="O683" s="17" t="s">
        <v>63</v>
      </c>
    </row>
    <row r="684" spans="1:15" ht="15" thickBot="1">
      <c r="A684" s="16" t="s">
        <v>748</v>
      </c>
      <c r="B684" s="17" t="s">
        <v>67</v>
      </c>
      <c r="C684" s="17" t="s">
        <v>42</v>
      </c>
      <c r="D684" s="17" t="s">
        <v>178</v>
      </c>
      <c r="E684" s="18"/>
      <c r="F684" s="19">
        <v>44329</v>
      </c>
      <c r="G684" s="18"/>
      <c r="H684" s="20">
        <v>2</v>
      </c>
      <c r="I684" s="20">
        <v>140</v>
      </c>
      <c r="J684" s="18"/>
      <c r="K684" s="18"/>
      <c r="L684" s="18"/>
      <c r="M684" s="21">
        <v>144</v>
      </c>
      <c r="N684" s="21">
        <v>144</v>
      </c>
      <c r="O684" s="17" t="s">
        <v>63</v>
      </c>
    </row>
    <row r="685" spans="1:15" ht="15" thickBot="1">
      <c r="A685" s="16" t="s">
        <v>749</v>
      </c>
      <c r="B685" s="17" t="s">
        <v>210</v>
      </c>
      <c r="C685" s="17" t="s">
        <v>211</v>
      </c>
      <c r="D685" s="17" t="s">
        <v>48</v>
      </c>
      <c r="E685" s="18"/>
      <c r="F685" s="19">
        <v>44331</v>
      </c>
      <c r="G685" s="19">
        <v>44354</v>
      </c>
      <c r="H685" s="20">
        <v>2</v>
      </c>
      <c r="I685" s="20">
        <v>140</v>
      </c>
      <c r="J685" s="18"/>
      <c r="K685" s="20" t="s">
        <v>57</v>
      </c>
      <c r="L685" s="20">
        <v>0.5</v>
      </c>
      <c r="M685" s="21">
        <v>494.93</v>
      </c>
      <c r="N685" s="21">
        <v>0</v>
      </c>
      <c r="O685" s="17" t="s">
        <v>63</v>
      </c>
    </row>
    <row r="686" spans="1:15" ht="15" thickBot="1">
      <c r="A686" s="16" t="s">
        <v>750</v>
      </c>
      <c r="B686" s="17" t="s">
        <v>41</v>
      </c>
      <c r="C686" s="17" t="s">
        <v>211</v>
      </c>
      <c r="D686" s="17" t="s">
        <v>43</v>
      </c>
      <c r="E686" s="18"/>
      <c r="F686" s="19">
        <v>44331</v>
      </c>
      <c r="G686" s="19">
        <v>44355</v>
      </c>
      <c r="H686" s="20">
        <v>2</v>
      </c>
      <c r="I686" s="20">
        <v>140</v>
      </c>
      <c r="J686" s="18"/>
      <c r="K686" s="18"/>
      <c r="L686" s="20">
        <v>0.25</v>
      </c>
      <c r="M686" s="21">
        <v>30.05</v>
      </c>
      <c r="N686" s="21">
        <v>30.05</v>
      </c>
      <c r="O686" s="17" t="s">
        <v>63</v>
      </c>
    </row>
    <row r="687" spans="1:15" ht="15" thickBot="1">
      <c r="A687" s="16" t="s">
        <v>751</v>
      </c>
      <c r="B687" s="17" t="s">
        <v>78</v>
      </c>
      <c r="C687" s="17" t="s">
        <v>62</v>
      </c>
      <c r="D687" s="17" t="s">
        <v>43</v>
      </c>
      <c r="E687" s="17" t="s">
        <v>57</v>
      </c>
      <c r="F687" s="19">
        <v>44333</v>
      </c>
      <c r="G687" s="19">
        <v>44341</v>
      </c>
      <c r="H687" s="20">
        <v>1</v>
      </c>
      <c r="I687" s="20">
        <v>80</v>
      </c>
      <c r="J687" s="18"/>
      <c r="K687" s="18"/>
      <c r="L687" s="20">
        <v>0.25</v>
      </c>
      <c r="M687" s="21">
        <v>147.63999999999999</v>
      </c>
      <c r="N687" s="21">
        <v>147.63999999999999</v>
      </c>
      <c r="O687" s="17" t="s">
        <v>44</v>
      </c>
    </row>
    <row r="688" spans="1:15" ht="15" thickBot="1">
      <c r="A688" s="16" t="s">
        <v>752</v>
      </c>
      <c r="B688" s="17" t="s">
        <v>41</v>
      </c>
      <c r="C688" s="17" t="s">
        <v>211</v>
      </c>
      <c r="D688" s="17" t="s">
        <v>48</v>
      </c>
      <c r="E688" s="18"/>
      <c r="F688" s="19">
        <v>44333</v>
      </c>
      <c r="G688" s="19">
        <v>44344</v>
      </c>
      <c r="H688" s="20">
        <v>2</v>
      </c>
      <c r="I688" s="20">
        <v>140</v>
      </c>
      <c r="J688" s="18"/>
      <c r="K688" s="18"/>
      <c r="L688" s="20">
        <v>0.5</v>
      </c>
      <c r="M688" s="21">
        <v>37.44</v>
      </c>
      <c r="N688" s="21">
        <v>37.44</v>
      </c>
      <c r="O688" s="17" t="s">
        <v>63</v>
      </c>
    </row>
    <row r="689" spans="1:15" ht="15" thickBot="1">
      <c r="A689" s="16" t="s">
        <v>753</v>
      </c>
      <c r="B689" s="17" t="s">
        <v>152</v>
      </c>
      <c r="C689" s="17" t="s">
        <v>211</v>
      </c>
      <c r="D689" s="17" t="s">
        <v>43</v>
      </c>
      <c r="E689" s="18"/>
      <c r="F689" s="19">
        <v>44333</v>
      </c>
      <c r="G689" s="19">
        <v>44349</v>
      </c>
      <c r="H689" s="20">
        <v>2</v>
      </c>
      <c r="I689" s="20">
        <v>140</v>
      </c>
      <c r="J689" s="18"/>
      <c r="K689" s="18"/>
      <c r="L689" s="20">
        <v>0.5</v>
      </c>
      <c r="M689" s="21">
        <v>288</v>
      </c>
      <c r="N689" s="21">
        <v>288</v>
      </c>
      <c r="O689" s="17" t="s">
        <v>44</v>
      </c>
    </row>
    <row r="690" spans="1:15" ht="15" thickBot="1">
      <c r="A690" s="16" t="s">
        <v>754</v>
      </c>
      <c r="B690" s="17" t="s">
        <v>55</v>
      </c>
      <c r="C690" s="17" t="s">
        <v>56</v>
      </c>
      <c r="D690" s="17" t="s">
        <v>43</v>
      </c>
      <c r="E690" s="18"/>
      <c r="F690" s="19">
        <v>44333</v>
      </c>
      <c r="G690" s="19">
        <v>44349</v>
      </c>
      <c r="H690" s="20">
        <v>2</v>
      </c>
      <c r="I690" s="20">
        <v>140</v>
      </c>
      <c r="J690" s="18"/>
      <c r="K690" s="18"/>
      <c r="L690" s="20">
        <v>1</v>
      </c>
      <c r="M690" s="21">
        <v>150</v>
      </c>
      <c r="N690" s="21">
        <v>150</v>
      </c>
      <c r="O690" s="17" t="s">
        <v>63</v>
      </c>
    </row>
    <row r="691" spans="1:15" ht="15" thickBot="1">
      <c r="A691" s="16" t="s">
        <v>755</v>
      </c>
      <c r="B691" s="17" t="s">
        <v>41</v>
      </c>
      <c r="C691" s="17" t="s">
        <v>211</v>
      </c>
      <c r="D691" s="17" t="s">
        <v>51</v>
      </c>
      <c r="E691" s="18"/>
      <c r="F691" s="19">
        <v>44333</v>
      </c>
      <c r="G691" s="19">
        <v>44355</v>
      </c>
      <c r="H691" s="20">
        <v>1</v>
      </c>
      <c r="I691" s="20">
        <v>80</v>
      </c>
      <c r="J691" s="18"/>
      <c r="K691" s="18"/>
      <c r="L691" s="20">
        <v>0.25</v>
      </c>
      <c r="M691" s="21">
        <v>42.66</v>
      </c>
      <c r="N691" s="21">
        <v>42.66</v>
      </c>
      <c r="O691" s="17" t="s">
        <v>44</v>
      </c>
    </row>
    <row r="692" spans="1:15" ht="15" thickBot="1">
      <c r="A692" s="16" t="s">
        <v>756</v>
      </c>
      <c r="B692" s="17" t="s">
        <v>41</v>
      </c>
      <c r="C692" s="17" t="s">
        <v>211</v>
      </c>
      <c r="D692" s="17" t="s">
        <v>43</v>
      </c>
      <c r="E692" s="18"/>
      <c r="F692" s="19">
        <v>44333</v>
      </c>
      <c r="G692" s="19">
        <v>44355</v>
      </c>
      <c r="H692" s="20">
        <v>1</v>
      </c>
      <c r="I692" s="20">
        <v>80</v>
      </c>
      <c r="J692" s="18"/>
      <c r="K692" s="18"/>
      <c r="L692" s="20">
        <v>0.25</v>
      </c>
      <c r="M692" s="21">
        <v>287.25</v>
      </c>
      <c r="N692" s="21">
        <v>287.25</v>
      </c>
      <c r="O692" s="17" t="s">
        <v>44</v>
      </c>
    </row>
    <row r="693" spans="1:15" ht="15" thickBot="1">
      <c r="A693" s="16" t="s">
        <v>757</v>
      </c>
      <c r="B693" s="17" t="s">
        <v>67</v>
      </c>
      <c r="C693" s="17" t="s">
        <v>56</v>
      </c>
      <c r="D693" s="17" t="s">
        <v>51</v>
      </c>
      <c r="E693" s="18"/>
      <c r="F693" s="19">
        <v>44333</v>
      </c>
      <c r="G693" s="19">
        <v>44358</v>
      </c>
      <c r="H693" s="20">
        <v>2</v>
      </c>
      <c r="I693" s="20">
        <v>140</v>
      </c>
      <c r="J693" s="18"/>
      <c r="K693" s="18"/>
      <c r="L693" s="20">
        <v>0.25</v>
      </c>
      <c r="M693" s="21">
        <v>147.4</v>
      </c>
      <c r="N693" s="21">
        <v>147.4</v>
      </c>
      <c r="O693" s="17" t="s">
        <v>63</v>
      </c>
    </row>
    <row r="694" spans="1:15" ht="15" thickBot="1">
      <c r="A694" s="16" t="s">
        <v>758</v>
      </c>
      <c r="B694" s="17" t="s">
        <v>41</v>
      </c>
      <c r="C694" s="17" t="s">
        <v>211</v>
      </c>
      <c r="D694" s="17" t="s">
        <v>51</v>
      </c>
      <c r="E694" s="18"/>
      <c r="F694" s="19">
        <v>44333</v>
      </c>
      <c r="G694" s="19">
        <v>44366</v>
      </c>
      <c r="H694" s="20">
        <v>1</v>
      </c>
      <c r="I694" s="20">
        <v>80</v>
      </c>
      <c r="J694" s="18"/>
      <c r="K694" s="18"/>
      <c r="L694" s="20">
        <v>0.25</v>
      </c>
      <c r="M694" s="21">
        <v>59.24</v>
      </c>
      <c r="N694" s="21">
        <v>59.24</v>
      </c>
      <c r="O694" s="17" t="s">
        <v>63</v>
      </c>
    </row>
    <row r="695" spans="1:15" ht="15" thickBot="1">
      <c r="A695" s="16" t="s">
        <v>759</v>
      </c>
      <c r="B695" s="17" t="s">
        <v>41</v>
      </c>
      <c r="C695" s="17" t="s">
        <v>211</v>
      </c>
      <c r="D695" s="17" t="s">
        <v>43</v>
      </c>
      <c r="E695" s="18"/>
      <c r="F695" s="19">
        <v>44333</v>
      </c>
      <c r="G695" s="19">
        <v>44361</v>
      </c>
      <c r="H695" s="20">
        <v>1</v>
      </c>
      <c r="I695" s="20">
        <v>80</v>
      </c>
      <c r="J695" s="18"/>
      <c r="K695" s="18"/>
      <c r="L695" s="20">
        <v>0.25</v>
      </c>
      <c r="M695" s="21">
        <v>240</v>
      </c>
      <c r="N695" s="21">
        <v>240</v>
      </c>
      <c r="O695" s="17" t="s">
        <v>44</v>
      </c>
    </row>
    <row r="696" spans="1:15" ht="15" thickBot="1">
      <c r="A696" s="16" t="s">
        <v>760</v>
      </c>
      <c r="B696" s="17" t="s">
        <v>41</v>
      </c>
      <c r="C696" s="17" t="s">
        <v>211</v>
      </c>
      <c r="D696" s="17" t="s">
        <v>51</v>
      </c>
      <c r="E696" s="18"/>
      <c r="F696" s="19">
        <v>44333</v>
      </c>
      <c r="G696" s="19">
        <v>44369</v>
      </c>
      <c r="H696" s="20">
        <v>2</v>
      </c>
      <c r="I696" s="20">
        <v>140</v>
      </c>
      <c r="J696" s="18"/>
      <c r="K696" s="18"/>
      <c r="L696" s="20">
        <v>0.25</v>
      </c>
      <c r="M696" s="21">
        <v>197.47</v>
      </c>
      <c r="N696" s="21">
        <v>197.47</v>
      </c>
      <c r="O696" s="17" t="s">
        <v>63</v>
      </c>
    </row>
    <row r="697" spans="1:15" ht="15" thickBot="1">
      <c r="A697" s="16" t="s">
        <v>761</v>
      </c>
      <c r="B697" s="17" t="s">
        <v>152</v>
      </c>
      <c r="C697" s="17" t="s">
        <v>211</v>
      </c>
      <c r="D697" s="17" t="s">
        <v>43</v>
      </c>
      <c r="E697" s="18"/>
      <c r="F697" s="19">
        <v>44333</v>
      </c>
      <c r="G697" s="19">
        <v>44393</v>
      </c>
      <c r="H697" s="20">
        <v>2</v>
      </c>
      <c r="I697" s="20">
        <v>140</v>
      </c>
      <c r="J697" s="18"/>
      <c r="K697" s="18"/>
      <c r="L697" s="20">
        <v>0.5</v>
      </c>
      <c r="M697" s="21">
        <v>304.19</v>
      </c>
      <c r="N697" s="21">
        <v>304.19</v>
      </c>
      <c r="O697" s="17" t="s">
        <v>63</v>
      </c>
    </row>
    <row r="698" spans="1:15" ht="15" thickBot="1">
      <c r="A698" s="16" t="s">
        <v>762</v>
      </c>
      <c r="B698" s="17" t="s">
        <v>78</v>
      </c>
      <c r="C698" s="17" t="s">
        <v>62</v>
      </c>
      <c r="D698" s="17" t="s">
        <v>48</v>
      </c>
      <c r="E698" s="18"/>
      <c r="F698" s="19">
        <v>44334</v>
      </c>
      <c r="G698" s="19">
        <v>44343</v>
      </c>
      <c r="H698" s="20">
        <v>1</v>
      </c>
      <c r="I698" s="20">
        <v>80</v>
      </c>
      <c r="J698" s="18"/>
      <c r="K698" s="18"/>
      <c r="L698" s="20">
        <v>0.5</v>
      </c>
      <c r="M698" s="21">
        <v>64.34</v>
      </c>
      <c r="N698" s="21">
        <v>64.34</v>
      </c>
      <c r="O698" s="17" t="s">
        <v>44</v>
      </c>
    </row>
    <row r="699" spans="1:15" ht="15" thickBot="1">
      <c r="A699" s="16" t="s">
        <v>763</v>
      </c>
      <c r="B699" s="17" t="s">
        <v>46</v>
      </c>
      <c r="C699" s="17" t="s">
        <v>47</v>
      </c>
      <c r="D699" s="17" t="s">
        <v>48</v>
      </c>
      <c r="E699" s="18"/>
      <c r="F699" s="19">
        <v>44334</v>
      </c>
      <c r="G699" s="19">
        <v>44347</v>
      </c>
      <c r="H699" s="20">
        <v>1</v>
      </c>
      <c r="I699" s="20">
        <v>80</v>
      </c>
      <c r="J699" s="18"/>
      <c r="K699" s="18"/>
      <c r="L699" s="20">
        <v>0.5</v>
      </c>
      <c r="M699" s="21">
        <v>10.27</v>
      </c>
      <c r="N699" s="21">
        <v>10.27</v>
      </c>
      <c r="O699" s="17" t="s">
        <v>44</v>
      </c>
    </row>
    <row r="700" spans="1:15" ht="15" thickBot="1">
      <c r="A700" s="16" t="s">
        <v>764</v>
      </c>
      <c r="B700" s="17" t="s">
        <v>55</v>
      </c>
      <c r="C700" s="17" t="s">
        <v>62</v>
      </c>
      <c r="D700" s="17" t="s">
        <v>43</v>
      </c>
      <c r="E700" s="18"/>
      <c r="F700" s="19">
        <v>44334</v>
      </c>
      <c r="G700" s="19">
        <v>44350</v>
      </c>
      <c r="H700" s="20">
        <v>2</v>
      </c>
      <c r="I700" s="20">
        <v>140</v>
      </c>
      <c r="J700" s="18"/>
      <c r="K700" s="18"/>
      <c r="L700" s="20">
        <v>0.75</v>
      </c>
      <c r="M700" s="21">
        <v>319.02</v>
      </c>
      <c r="N700" s="21">
        <v>319.02</v>
      </c>
      <c r="O700" s="17" t="s">
        <v>63</v>
      </c>
    </row>
    <row r="701" spans="1:15" ht="15" thickBot="1">
      <c r="A701" s="16" t="s">
        <v>765</v>
      </c>
      <c r="B701" s="17" t="s">
        <v>55</v>
      </c>
      <c r="C701" s="17" t="s">
        <v>42</v>
      </c>
      <c r="D701" s="17" t="s">
        <v>48</v>
      </c>
      <c r="E701" s="18"/>
      <c r="F701" s="19">
        <v>44334</v>
      </c>
      <c r="G701" s="19">
        <v>44348</v>
      </c>
      <c r="H701" s="20">
        <v>1</v>
      </c>
      <c r="I701" s="20">
        <v>80</v>
      </c>
      <c r="J701" s="18"/>
      <c r="K701" s="18"/>
      <c r="L701" s="20">
        <v>0.75</v>
      </c>
      <c r="M701" s="21">
        <v>131</v>
      </c>
      <c r="N701" s="21">
        <v>131</v>
      </c>
      <c r="O701" s="17" t="s">
        <v>63</v>
      </c>
    </row>
    <row r="702" spans="1:15" ht="15" thickBot="1">
      <c r="A702" s="16" t="s">
        <v>766</v>
      </c>
      <c r="B702" s="17" t="s">
        <v>41</v>
      </c>
      <c r="C702" s="17" t="s">
        <v>211</v>
      </c>
      <c r="D702" s="17" t="s">
        <v>43</v>
      </c>
      <c r="E702" s="18"/>
      <c r="F702" s="19">
        <v>44334</v>
      </c>
      <c r="G702" s="19">
        <v>44349</v>
      </c>
      <c r="H702" s="20">
        <v>2</v>
      </c>
      <c r="I702" s="20">
        <v>140</v>
      </c>
      <c r="J702" s="18"/>
      <c r="K702" s="18"/>
      <c r="L702" s="20">
        <v>0.25</v>
      </c>
      <c r="M702" s="21">
        <v>167</v>
      </c>
      <c r="N702" s="21">
        <v>167</v>
      </c>
      <c r="O702" s="17" t="s">
        <v>44</v>
      </c>
    </row>
    <row r="703" spans="1:15" ht="15" thickBot="1">
      <c r="A703" s="16" t="s">
        <v>767</v>
      </c>
      <c r="B703" s="17" t="s">
        <v>78</v>
      </c>
      <c r="C703" s="17" t="s">
        <v>62</v>
      </c>
      <c r="D703" s="17" t="s">
        <v>48</v>
      </c>
      <c r="E703" s="18"/>
      <c r="F703" s="19">
        <v>44334</v>
      </c>
      <c r="G703" s="19">
        <v>44356</v>
      </c>
      <c r="H703" s="20">
        <v>1</v>
      </c>
      <c r="I703" s="20">
        <v>80</v>
      </c>
      <c r="J703" s="18"/>
      <c r="K703" s="18"/>
      <c r="L703" s="20">
        <v>0.5</v>
      </c>
      <c r="M703" s="21">
        <v>91.04</v>
      </c>
      <c r="N703" s="21">
        <v>91.04</v>
      </c>
      <c r="O703" s="17" t="s">
        <v>44</v>
      </c>
    </row>
    <row r="704" spans="1:15" ht="15" thickBot="1">
      <c r="A704" s="16" t="s">
        <v>768</v>
      </c>
      <c r="B704" s="17" t="s">
        <v>67</v>
      </c>
      <c r="C704" s="17" t="s">
        <v>42</v>
      </c>
      <c r="D704" s="17" t="s">
        <v>43</v>
      </c>
      <c r="E704" s="18"/>
      <c r="F704" s="19">
        <v>44334</v>
      </c>
      <c r="G704" s="19">
        <v>44369</v>
      </c>
      <c r="H704" s="20">
        <v>1</v>
      </c>
      <c r="I704" s="20">
        <v>80</v>
      </c>
      <c r="J704" s="18"/>
      <c r="K704" s="18"/>
      <c r="L704" s="20">
        <v>0.25</v>
      </c>
      <c r="M704" s="21">
        <v>44.92</v>
      </c>
      <c r="N704" s="21">
        <v>44.92</v>
      </c>
      <c r="O704" s="17" t="s">
        <v>63</v>
      </c>
    </row>
    <row r="705" spans="1:15" ht="15" thickBot="1">
      <c r="A705" s="16" t="s">
        <v>769</v>
      </c>
      <c r="B705" s="17" t="s">
        <v>55</v>
      </c>
      <c r="C705" s="17" t="s">
        <v>56</v>
      </c>
      <c r="D705" s="17" t="s">
        <v>48</v>
      </c>
      <c r="E705" s="18"/>
      <c r="F705" s="19">
        <v>44334</v>
      </c>
      <c r="G705" s="19">
        <v>44400</v>
      </c>
      <c r="H705" s="20">
        <v>1</v>
      </c>
      <c r="I705" s="20">
        <v>80</v>
      </c>
      <c r="J705" s="20" t="s">
        <v>57</v>
      </c>
      <c r="K705" s="20" t="s">
        <v>57</v>
      </c>
      <c r="L705" s="20">
        <v>1</v>
      </c>
      <c r="M705" s="21">
        <v>163.93</v>
      </c>
      <c r="N705" s="21">
        <v>0</v>
      </c>
      <c r="O705" s="17" t="s">
        <v>397</v>
      </c>
    </row>
    <row r="706" spans="1:15" ht="15" thickBot="1">
      <c r="A706" s="16" t="s">
        <v>770</v>
      </c>
      <c r="B706" s="17" t="s">
        <v>78</v>
      </c>
      <c r="C706" s="17" t="s">
        <v>56</v>
      </c>
      <c r="D706" s="17" t="s">
        <v>178</v>
      </c>
      <c r="E706" s="18"/>
      <c r="F706" s="19">
        <v>44334</v>
      </c>
      <c r="G706" s="18"/>
      <c r="H706" s="20">
        <v>2</v>
      </c>
      <c r="I706" s="20">
        <v>140</v>
      </c>
      <c r="J706" s="18"/>
      <c r="K706" s="18"/>
      <c r="L706" s="18"/>
      <c r="M706" s="21">
        <v>281.62</v>
      </c>
      <c r="N706" s="21">
        <v>281.62</v>
      </c>
      <c r="O706" s="17" t="s">
        <v>44</v>
      </c>
    </row>
    <row r="707" spans="1:15" ht="15" thickBot="1">
      <c r="A707" s="16" t="s">
        <v>771</v>
      </c>
      <c r="B707" s="17" t="s">
        <v>46</v>
      </c>
      <c r="C707" s="17" t="s">
        <v>47</v>
      </c>
      <c r="D707" s="17" t="s">
        <v>43</v>
      </c>
      <c r="E707" s="18"/>
      <c r="F707" s="19">
        <v>44335</v>
      </c>
      <c r="G707" s="19">
        <v>44347</v>
      </c>
      <c r="H707" s="20">
        <v>1</v>
      </c>
      <c r="I707" s="20">
        <v>80</v>
      </c>
      <c r="J707" s="18"/>
      <c r="K707" s="18"/>
      <c r="L707" s="20">
        <v>0.5</v>
      </c>
      <c r="M707" s="21">
        <v>7.02</v>
      </c>
      <c r="N707" s="21">
        <v>7.02</v>
      </c>
      <c r="O707" s="17" t="s">
        <v>52</v>
      </c>
    </row>
    <row r="708" spans="1:15" ht="15" thickBot="1">
      <c r="A708" s="16" t="s">
        <v>772</v>
      </c>
      <c r="B708" s="17" t="s">
        <v>46</v>
      </c>
      <c r="C708" s="17" t="s">
        <v>47</v>
      </c>
      <c r="D708" s="17" t="s">
        <v>43</v>
      </c>
      <c r="E708" s="18"/>
      <c r="F708" s="19">
        <v>44335</v>
      </c>
      <c r="G708" s="19">
        <v>44347</v>
      </c>
      <c r="H708" s="20">
        <v>1</v>
      </c>
      <c r="I708" s="20">
        <v>80</v>
      </c>
      <c r="J708" s="18"/>
      <c r="K708" s="18"/>
      <c r="L708" s="20">
        <v>0.5</v>
      </c>
      <c r="M708" s="21">
        <v>29</v>
      </c>
      <c r="N708" s="21">
        <v>29</v>
      </c>
      <c r="O708" s="17" t="s">
        <v>44</v>
      </c>
    </row>
    <row r="709" spans="1:15" ht="15" thickBot="1">
      <c r="A709" s="16" t="s">
        <v>773</v>
      </c>
      <c r="B709" s="17" t="s">
        <v>46</v>
      </c>
      <c r="C709" s="17" t="s">
        <v>47</v>
      </c>
      <c r="D709" s="17" t="s">
        <v>43</v>
      </c>
      <c r="E709" s="18"/>
      <c r="F709" s="19">
        <v>44335</v>
      </c>
      <c r="G709" s="19">
        <v>44347</v>
      </c>
      <c r="H709" s="20">
        <v>1</v>
      </c>
      <c r="I709" s="20">
        <v>80</v>
      </c>
      <c r="J709" s="18"/>
      <c r="K709" s="18"/>
      <c r="L709" s="20">
        <v>0.5</v>
      </c>
      <c r="M709" s="21">
        <v>50.57</v>
      </c>
      <c r="N709" s="21">
        <v>50.57</v>
      </c>
      <c r="O709" s="17" t="s">
        <v>52</v>
      </c>
    </row>
    <row r="710" spans="1:15" ht="15" thickBot="1">
      <c r="A710" s="16" t="s">
        <v>774</v>
      </c>
      <c r="B710" s="17" t="s">
        <v>210</v>
      </c>
      <c r="C710" s="17" t="s">
        <v>211</v>
      </c>
      <c r="D710" s="17" t="s">
        <v>48</v>
      </c>
      <c r="E710" s="18"/>
      <c r="F710" s="19">
        <v>44335</v>
      </c>
      <c r="G710" s="19">
        <v>44350</v>
      </c>
      <c r="H710" s="20">
        <v>2</v>
      </c>
      <c r="I710" s="20">
        <v>140</v>
      </c>
      <c r="J710" s="18"/>
      <c r="K710" s="18"/>
      <c r="L710" s="20">
        <v>0.5</v>
      </c>
      <c r="M710" s="21">
        <v>271.79000000000002</v>
      </c>
      <c r="N710" s="21">
        <v>271.79000000000002</v>
      </c>
      <c r="O710" s="17" t="s">
        <v>63</v>
      </c>
    </row>
    <row r="711" spans="1:15" ht="15" thickBot="1">
      <c r="A711" s="16" t="s">
        <v>775</v>
      </c>
      <c r="B711" s="17" t="s">
        <v>210</v>
      </c>
      <c r="C711" s="17" t="s">
        <v>211</v>
      </c>
      <c r="D711" s="17" t="s">
        <v>43</v>
      </c>
      <c r="E711" s="18"/>
      <c r="F711" s="19">
        <v>44335</v>
      </c>
      <c r="G711" s="19">
        <v>44376</v>
      </c>
      <c r="H711" s="20">
        <v>2</v>
      </c>
      <c r="I711" s="20">
        <v>140</v>
      </c>
      <c r="J711" s="20" t="s">
        <v>57</v>
      </c>
      <c r="K711" s="20" t="s">
        <v>57</v>
      </c>
      <c r="L711" s="20">
        <v>0.25</v>
      </c>
      <c r="M711" s="21">
        <v>14.7</v>
      </c>
      <c r="N711" s="21">
        <v>0</v>
      </c>
      <c r="O711" s="17" t="s">
        <v>397</v>
      </c>
    </row>
    <row r="712" spans="1:15" ht="15" thickBot="1">
      <c r="A712" s="16" t="s">
        <v>776</v>
      </c>
      <c r="B712" s="17" t="s">
        <v>78</v>
      </c>
      <c r="C712" s="17" t="s">
        <v>56</v>
      </c>
      <c r="D712" s="17" t="s">
        <v>48</v>
      </c>
      <c r="E712" s="18"/>
      <c r="F712" s="19">
        <v>44336</v>
      </c>
      <c r="G712" s="19">
        <v>44355</v>
      </c>
      <c r="H712" s="20">
        <v>2</v>
      </c>
      <c r="I712" s="20">
        <v>140</v>
      </c>
      <c r="J712" s="18"/>
      <c r="K712" s="20" t="s">
        <v>57</v>
      </c>
      <c r="L712" s="20">
        <v>3.25</v>
      </c>
      <c r="M712" s="21">
        <v>311.36</v>
      </c>
      <c r="N712" s="21">
        <v>0</v>
      </c>
      <c r="O712" s="17" t="s">
        <v>63</v>
      </c>
    </row>
    <row r="713" spans="1:15" ht="15" thickBot="1">
      <c r="A713" s="16" t="s">
        <v>777</v>
      </c>
      <c r="B713" s="17" t="s">
        <v>50</v>
      </c>
      <c r="C713" s="17" t="s">
        <v>56</v>
      </c>
      <c r="D713" s="17" t="s">
        <v>48</v>
      </c>
      <c r="E713" s="18"/>
      <c r="F713" s="19">
        <v>44336</v>
      </c>
      <c r="G713" s="19">
        <v>44358</v>
      </c>
      <c r="H713" s="20">
        <v>1</v>
      </c>
      <c r="I713" s="20">
        <v>80</v>
      </c>
      <c r="J713" s="18"/>
      <c r="K713" s="18"/>
      <c r="L713" s="20">
        <v>0.75</v>
      </c>
      <c r="M713" s="21">
        <v>189.32</v>
      </c>
      <c r="N713" s="21">
        <v>189.32</v>
      </c>
      <c r="O713" s="17" t="s">
        <v>63</v>
      </c>
    </row>
    <row r="714" spans="1:15" ht="15" thickBot="1">
      <c r="A714" s="16" t="s">
        <v>778</v>
      </c>
      <c r="B714" s="17" t="s">
        <v>55</v>
      </c>
      <c r="C714" s="17" t="s">
        <v>56</v>
      </c>
      <c r="D714" s="17" t="s">
        <v>43</v>
      </c>
      <c r="E714" s="18"/>
      <c r="F714" s="19">
        <v>44336</v>
      </c>
      <c r="G714" s="19">
        <v>44364</v>
      </c>
      <c r="H714" s="20">
        <v>1</v>
      </c>
      <c r="I714" s="20">
        <v>80</v>
      </c>
      <c r="J714" s="18"/>
      <c r="K714" s="18"/>
      <c r="L714" s="20">
        <v>0.5</v>
      </c>
      <c r="M714" s="21">
        <v>74.53</v>
      </c>
      <c r="N714" s="21">
        <v>74.53</v>
      </c>
      <c r="O714" s="17" t="s">
        <v>44</v>
      </c>
    </row>
    <row r="715" spans="1:15" ht="15" thickBot="1">
      <c r="A715" s="16" t="s">
        <v>779</v>
      </c>
      <c r="B715" s="17" t="s">
        <v>50</v>
      </c>
      <c r="C715" s="17" t="s">
        <v>56</v>
      </c>
      <c r="D715" s="17" t="s">
        <v>65</v>
      </c>
      <c r="E715" s="18"/>
      <c r="F715" s="19">
        <v>44336</v>
      </c>
      <c r="G715" s="19">
        <v>44375</v>
      </c>
      <c r="H715" s="20">
        <v>1</v>
      </c>
      <c r="I715" s="20">
        <v>80</v>
      </c>
      <c r="J715" s="18"/>
      <c r="K715" s="18"/>
      <c r="L715" s="20">
        <v>1.5</v>
      </c>
      <c r="M715" s="21">
        <v>673.22</v>
      </c>
      <c r="N715" s="21">
        <v>673.22</v>
      </c>
      <c r="O715" s="17" t="s">
        <v>63</v>
      </c>
    </row>
    <row r="716" spans="1:15" ht="15" thickBot="1">
      <c r="A716" s="16" t="s">
        <v>780</v>
      </c>
      <c r="B716" s="17" t="s">
        <v>50</v>
      </c>
      <c r="C716" s="17" t="s">
        <v>62</v>
      </c>
      <c r="D716" s="17" t="s">
        <v>65</v>
      </c>
      <c r="E716" s="18"/>
      <c r="F716" s="19">
        <v>44336</v>
      </c>
      <c r="G716" s="19">
        <v>44384</v>
      </c>
      <c r="H716" s="20">
        <v>2</v>
      </c>
      <c r="I716" s="20">
        <v>140</v>
      </c>
      <c r="J716" s="18"/>
      <c r="K716" s="18"/>
      <c r="L716" s="20">
        <v>3.5</v>
      </c>
      <c r="M716" s="21">
        <v>230.4</v>
      </c>
      <c r="N716" s="21">
        <v>230.4</v>
      </c>
      <c r="O716" s="17" t="s">
        <v>63</v>
      </c>
    </row>
    <row r="717" spans="1:15" ht="15" thickBot="1">
      <c r="A717" s="16" t="s">
        <v>781</v>
      </c>
      <c r="B717" s="17" t="s">
        <v>41</v>
      </c>
      <c r="C717" s="17" t="s">
        <v>211</v>
      </c>
      <c r="D717" s="17" t="s">
        <v>43</v>
      </c>
      <c r="E717" s="18"/>
      <c r="F717" s="19">
        <v>44336</v>
      </c>
      <c r="G717" s="19">
        <v>44393</v>
      </c>
      <c r="H717" s="20">
        <v>2</v>
      </c>
      <c r="I717" s="20">
        <v>140</v>
      </c>
      <c r="J717" s="18"/>
      <c r="K717" s="18"/>
      <c r="L717" s="20">
        <v>0.25</v>
      </c>
      <c r="M717" s="21">
        <v>14.42</v>
      </c>
      <c r="N717" s="21">
        <v>14.42</v>
      </c>
      <c r="O717" s="17" t="s">
        <v>44</v>
      </c>
    </row>
    <row r="718" spans="1:15" ht="15" thickBot="1">
      <c r="A718" s="16" t="s">
        <v>782</v>
      </c>
      <c r="B718" s="17" t="s">
        <v>90</v>
      </c>
      <c r="C718" s="17" t="s">
        <v>62</v>
      </c>
      <c r="D718" s="17" t="s">
        <v>65</v>
      </c>
      <c r="E718" s="18"/>
      <c r="F718" s="19">
        <v>44336</v>
      </c>
      <c r="G718" s="18"/>
      <c r="H718" s="20">
        <v>2</v>
      </c>
      <c r="I718" s="20">
        <v>140</v>
      </c>
      <c r="J718" s="18"/>
      <c r="K718" s="18"/>
      <c r="L718" s="18"/>
      <c r="M718" s="21">
        <v>852.55</v>
      </c>
      <c r="N718" s="21">
        <v>852.55</v>
      </c>
      <c r="O718" s="17" t="s">
        <v>63</v>
      </c>
    </row>
    <row r="719" spans="1:15" ht="15" thickBot="1">
      <c r="A719" s="16" t="s">
        <v>783</v>
      </c>
      <c r="B719" s="17" t="s">
        <v>55</v>
      </c>
      <c r="C719" s="17" t="s">
        <v>62</v>
      </c>
      <c r="D719" s="17" t="s">
        <v>48</v>
      </c>
      <c r="E719" s="17" t="s">
        <v>57</v>
      </c>
      <c r="F719" s="19">
        <v>44337</v>
      </c>
      <c r="G719" s="19">
        <v>44348</v>
      </c>
      <c r="H719" s="20">
        <v>1</v>
      </c>
      <c r="I719" s="20">
        <v>80</v>
      </c>
      <c r="J719" s="18"/>
      <c r="K719" s="18"/>
      <c r="L719" s="20">
        <v>0.5</v>
      </c>
      <c r="M719" s="21">
        <v>36.75</v>
      </c>
      <c r="N719" s="21">
        <v>36.75</v>
      </c>
      <c r="O719" s="17" t="s">
        <v>44</v>
      </c>
    </row>
    <row r="720" spans="1:15" ht="15" thickBot="1">
      <c r="A720" s="16" t="s">
        <v>784</v>
      </c>
      <c r="B720" s="17" t="s">
        <v>55</v>
      </c>
      <c r="C720" s="17" t="s">
        <v>56</v>
      </c>
      <c r="D720" s="17" t="s">
        <v>178</v>
      </c>
      <c r="E720" s="18"/>
      <c r="F720" s="19">
        <v>44337</v>
      </c>
      <c r="G720" s="19">
        <v>44369</v>
      </c>
      <c r="H720" s="20">
        <v>1</v>
      </c>
      <c r="I720" s="20">
        <v>80</v>
      </c>
      <c r="J720" s="18"/>
      <c r="K720" s="18"/>
      <c r="L720" s="20">
        <v>1</v>
      </c>
      <c r="M720" s="21">
        <v>57.97</v>
      </c>
      <c r="N720" s="21">
        <v>57.97</v>
      </c>
      <c r="O720" s="17" t="s">
        <v>52</v>
      </c>
    </row>
    <row r="721" spans="1:15" ht="15" thickBot="1">
      <c r="A721" s="16" t="s">
        <v>785</v>
      </c>
      <c r="B721" s="17" t="s">
        <v>55</v>
      </c>
      <c r="C721" s="17" t="s">
        <v>56</v>
      </c>
      <c r="D721" s="17" t="s">
        <v>48</v>
      </c>
      <c r="E721" s="18"/>
      <c r="F721" s="19">
        <v>44337</v>
      </c>
      <c r="G721" s="18"/>
      <c r="H721" s="20">
        <v>1</v>
      </c>
      <c r="I721" s="20">
        <v>80</v>
      </c>
      <c r="J721" s="18"/>
      <c r="K721" s="18"/>
      <c r="L721" s="18"/>
      <c r="M721" s="21">
        <v>90</v>
      </c>
      <c r="N721" s="21">
        <v>90</v>
      </c>
      <c r="O721" s="17" t="s">
        <v>52</v>
      </c>
    </row>
    <row r="722" spans="1:15" ht="15" thickBot="1">
      <c r="A722" s="16" t="s">
        <v>786</v>
      </c>
      <c r="B722" s="17" t="s">
        <v>55</v>
      </c>
      <c r="C722" s="17" t="s">
        <v>62</v>
      </c>
      <c r="D722" s="17" t="s">
        <v>48</v>
      </c>
      <c r="E722" s="17" t="s">
        <v>57</v>
      </c>
      <c r="F722" s="19">
        <v>44338</v>
      </c>
      <c r="G722" s="18"/>
      <c r="H722" s="20">
        <v>1</v>
      </c>
      <c r="I722" s="20">
        <v>80</v>
      </c>
      <c r="J722" s="18"/>
      <c r="K722" s="18"/>
      <c r="L722" s="18"/>
      <c r="M722" s="21">
        <v>108.51</v>
      </c>
      <c r="N722" s="21">
        <v>108.51</v>
      </c>
      <c r="O722" s="17" t="s">
        <v>63</v>
      </c>
    </row>
    <row r="723" spans="1:15" ht="15" thickBot="1">
      <c r="A723" s="16" t="s">
        <v>787</v>
      </c>
      <c r="B723" s="17" t="s">
        <v>41</v>
      </c>
      <c r="C723" s="17" t="s">
        <v>211</v>
      </c>
      <c r="D723" s="17" t="s">
        <v>51</v>
      </c>
      <c r="E723" s="18"/>
      <c r="F723" s="19">
        <v>44340</v>
      </c>
      <c r="G723" s="19">
        <v>44349</v>
      </c>
      <c r="H723" s="20">
        <v>1</v>
      </c>
      <c r="I723" s="20">
        <v>80</v>
      </c>
      <c r="J723" s="18"/>
      <c r="K723" s="18"/>
      <c r="L723" s="20">
        <v>0.25</v>
      </c>
      <c r="M723" s="21">
        <v>22</v>
      </c>
      <c r="N723" s="21">
        <v>22</v>
      </c>
      <c r="O723" s="17" t="s">
        <v>44</v>
      </c>
    </row>
    <row r="724" spans="1:15" ht="15" thickBot="1">
      <c r="A724" s="16" t="s">
        <v>788</v>
      </c>
      <c r="B724" s="17" t="s">
        <v>78</v>
      </c>
      <c r="C724" s="17" t="s">
        <v>56</v>
      </c>
      <c r="D724" s="17" t="s">
        <v>51</v>
      </c>
      <c r="E724" s="18"/>
      <c r="F724" s="19">
        <v>44340</v>
      </c>
      <c r="G724" s="19">
        <v>44350</v>
      </c>
      <c r="H724" s="20">
        <v>1</v>
      </c>
      <c r="I724" s="20">
        <v>80</v>
      </c>
      <c r="J724" s="18"/>
      <c r="K724" s="18"/>
      <c r="L724" s="20">
        <v>0.25</v>
      </c>
      <c r="M724" s="21">
        <v>66.86</v>
      </c>
      <c r="N724" s="21">
        <v>66.86</v>
      </c>
      <c r="O724" s="17" t="s">
        <v>63</v>
      </c>
    </row>
    <row r="725" spans="1:15" ht="15" thickBot="1">
      <c r="A725" s="16" t="s">
        <v>789</v>
      </c>
      <c r="B725" s="17" t="s">
        <v>46</v>
      </c>
      <c r="C725" s="17" t="s">
        <v>47</v>
      </c>
      <c r="D725" s="17" t="s">
        <v>48</v>
      </c>
      <c r="E725" s="18"/>
      <c r="F725" s="19">
        <v>44340</v>
      </c>
      <c r="G725" s="19">
        <v>44362</v>
      </c>
      <c r="H725" s="20">
        <v>1</v>
      </c>
      <c r="I725" s="20">
        <v>80</v>
      </c>
      <c r="J725" s="18"/>
      <c r="K725" s="18"/>
      <c r="L725" s="20">
        <v>0.75</v>
      </c>
      <c r="M725" s="21">
        <v>111.15</v>
      </c>
      <c r="N725" s="21">
        <v>111.15</v>
      </c>
      <c r="O725" s="17" t="s">
        <v>44</v>
      </c>
    </row>
    <row r="726" spans="1:15" ht="15" thickBot="1">
      <c r="A726" s="16" t="s">
        <v>790</v>
      </c>
      <c r="B726" s="17" t="s">
        <v>46</v>
      </c>
      <c r="C726" s="17" t="s">
        <v>62</v>
      </c>
      <c r="D726" s="17" t="s">
        <v>43</v>
      </c>
      <c r="E726" s="18"/>
      <c r="F726" s="19">
        <v>44340</v>
      </c>
      <c r="G726" s="19">
        <v>44389</v>
      </c>
      <c r="H726" s="20">
        <v>2</v>
      </c>
      <c r="I726" s="20">
        <v>140</v>
      </c>
      <c r="J726" s="18"/>
      <c r="K726" s="18"/>
      <c r="L726" s="20">
        <v>0.75</v>
      </c>
      <c r="M726" s="21">
        <v>239.54</v>
      </c>
      <c r="N726" s="21">
        <v>239.54</v>
      </c>
      <c r="O726" s="17" t="s">
        <v>44</v>
      </c>
    </row>
    <row r="727" spans="1:15" ht="15" thickBot="1">
      <c r="A727" s="16" t="s">
        <v>791</v>
      </c>
      <c r="B727" s="17" t="s">
        <v>50</v>
      </c>
      <c r="C727" s="17" t="s">
        <v>56</v>
      </c>
      <c r="D727" s="17" t="s">
        <v>48</v>
      </c>
      <c r="E727" s="18"/>
      <c r="F727" s="19">
        <v>44340</v>
      </c>
      <c r="G727" s="19">
        <v>44392</v>
      </c>
      <c r="H727" s="20">
        <v>1</v>
      </c>
      <c r="I727" s="20">
        <v>80</v>
      </c>
      <c r="J727" s="18"/>
      <c r="K727" s="18"/>
      <c r="L727" s="20">
        <v>0.5</v>
      </c>
      <c r="M727" s="21">
        <v>657.69</v>
      </c>
      <c r="N727" s="21">
        <v>657.69</v>
      </c>
      <c r="O727" s="17" t="s">
        <v>63</v>
      </c>
    </row>
    <row r="728" spans="1:15" ht="15" thickBot="1">
      <c r="A728" s="16" t="s">
        <v>792</v>
      </c>
      <c r="B728" s="17" t="s">
        <v>78</v>
      </c>
      <c r="C728" s="17" t="s">
        <v>62</v>
      </c>
      <c r="D728" s="17" t="s">
        <v>43</v>
      </c>
      <c r="E728" s="18"/>
      <c r="F728" s="19">
        <v>44340</v>
      </c>
      <c r="G728" s="19">
        <v>44396</v>
      </c>
      <c r="H728" s="20">
        <v>1</v>
      </c>
      <c r="I728" s="20">
        <v>80</v>
      </c>
      <c r="J728" s="18"/>
      <c r="K728" s="18"/>
      <c r="L728" s="20">
        <v>0.25</v>
      </c>
      <c r="M728" s="21">
        <v>30</v>
      </c>
      <c r="N728" s="21">
        <v>30</v>
      </c>
      <c r="O728" s="17" t="s">
        <v>63</v>
      </c>
    </row>
    <row r="729" spans="1:15" ht="15" thickBot="1">
      <c r="A729" s="16" t="s">
        <v>793</v>
      </c>
      <c r="B729" s="17" t="s">
        <v>78</v>
      </c>
      <c r="C729" s="17" t="s">
        <v>42</v>
      </c>
      <c r="D729" s="17" t="s">
        <v>43</v>
      </c>
      <c r="E729" s="18"/>
      <c r="F729" s="19">
        <v>44341</v>
      </c>
      <c r="G729" s="19">
        <v>44366</v>
      </c>
      <c r="H729" s="20">
        <v>1</v>
      </c>
      <c r="I729" s="20">
        <v>80</v>
      </c>
      <c r="J729" s="18"/>
      <c r="K729" s="18"/>
      <c r="L729" s="20">
        <v>0.5</v>
      </c>
      <c r="M729" s="21">
        <v>26.57</v>
      </c>
      <c r="N729" s="21">
        <v>26.57</v>
      </c>
      <c r="O729" s="17" t="s">
        <v>63</v>
      </c>
    </row>
    <row r="730" spans="1:15" ht="15" thickBot="1">
      <c r="A730" s="16" t="s">
        <v>794</v>
      </c>
      <c r="B730" s="17" t="s">
        <v>67</v>
      </c>
      <c r="C730" s="17" t="s">
        <v>62</v>
      </c>
      <c r="D730" s="17" t="s">
        <v>43</v>
      </c>
      <c r="E730" s="18"/>
      <c r="F730" s="19">
        <v>44341</v>
      </c>
      <c r="G730" s="19">
        <v>44361</v>
      </c>
      <c r="H730" s="20">
        <v>2</v>
      </c>
      <c r="I730" s="20">
        <v>140</v>
      </c>
      <c r="J730" s="18"/>
      <c r="K730" s="18"/>
      <c r="L730" s="20">
        <v>1.25</v>
      </c>
      <c r="M730" s="21">
        <v>9.6</v>
      </c>
      <c r="N730" s="21">
        <v>9.6</v>
      </c>
      <c r="O730" s="17" t="s">
        <v>63</v>
      </c>
    </row>
    <row r="731" spans="1:15" ht="15" thickBot="1">
      <c r="A731" s="16" t="s">
        <v>795</v>
      </c>
      <c r="B731" s="17" t="s">
        <v>67</v>
      </c>
      <c r="C731" s="17" t="s">
        <v>42</v>
      </c>
      <c r="D731" s="17" t="s">
        <v>43</v>
      </c>
      <c r="E731" s="18"/>
      <c r="F731" s="19">
        <v>44341</v>
      </c>
      <c r="G731" s="19">
        <v>44363</v>
      </c>
      <c r="H731" s="20">
        <v>2</v>
      </c>
      <c r="I731" s="20">
        <v>140</v>
      </c>
      <c r="J731" s="18"/>
      <c r="K731" s="18"/>
      <c r="L731" s="20">
        <v>0.25</v>
      </c>
      <c r="M731" s="21">
        <v>396.29</v>
      </c>
      <c r="N731" s="21">
        <v>396.29</v>
      </c>
      <c r="O731" s="17" t="s">
        <v>63</v>
      </c>
    </row>
    <row r="732" spans="1:15" ht="15" thickBot="1">
      <c r="A732" s="16" t="s">
        <v>796</v>
      </c>
      <c r="B732" s="17" t="s">
        <v>210</v>
      </c>
      <c r="C732" s="17" t="s">
        <v>211</v>
      </c>
      <c r="D732" s="17" t="s">
        <v>48</v>
      </c>
      <c r="E732" s="18"/>
      <c r="F732" s="19">
        <v>44341</v>
      </c>
      <c r="G732" s="19">
        <v>44382</v>
      </c>
      <c r="H732" s="20">
        <v>2</v>
      </c>
      <c r="I732" s="20">
        <v>140</v>
      </c>
      <c r="J732" s="18"/>
      <c r="K732" s="18"/>
      <c r="L732" s="20">
        <v>0.5</v>
      </c>
      <c r="M732" s="21">
        <v>108</v>
      </c>
      <c r="N732" s="21">
        <v>108</v>
      </c>
      <c r="O732" s="17" t="s">
        <v>63</v>
      </c>
    </row>
    <row r="733" spans="1:15" ht="15" thickBot="1">
      <c r="A733" s="16" t="s">
        <v>797</v>
      </c>
      <c r="B733" s="17" t="s">
        <v>55</v>
      </c>
      <c r="C733" s="17" t="s">
        <v>56</v>
      </c>
      <c r="D733" s="17" t="s">
        <v>43</v>
      </c>
      <c r="E733" s="18"/>
      <c r="F733" s="19">
        <v>44341</v>
      </c>
      <c r="G733" s="19">
        <v>44396</v>
      </c>
      <c r="H733" s="20">
        <v>1</v>
      </c>
      <c r="I733" s="20">
        <v>80</v>
      </c>
      <c r="J733" s="18"/>
      <c r="K733" s="18"/>
      <c r="L733" s="20">
        <v>0.5</v>
      </c>
      <c r="M733" s="21">
        <v>147.24</v>
      </c>
      <c r="N733" s="21">
        <v>147.24</v>
      </c>
      <c r="O733" s="17" t="s">
        <v>63</v>
      </c>
    </row>
    <row r="734" spans="1:15" ht="15" thickBot="1">
      <c r="A734" s="16" t="s">
        <v>798</v>
      </c>
      <c r="B734" s="17" t="s">
        <v>50</v>
      </c>
      <c r="C734" s="17" t="s">
        <v>62</v>
      </c>
      <c r="D734" s="17" t="s">
        <v>178</v>
      </c>
      <c r="E734" s="18"/>
      <c r="F734" s="19">
        <v>44341</v>
      </c>
      <c r="G734" s="18"/>
      <c r="H734" s="20">
        <v>1</v>
      </c>
      <c r="I734" s="20">
        <v>80</v>
      </c>
      <c r="J734" s="18"/>
      <c r="K734" s="20" t="s">
        <v>57</v>
      </c>
      <c r="L734" s="18"/>
      <c r="M734" s="21">
        <v>151.28</v>
      </c>
      <c r="N734" s="21">
        <v>0</v>
      </c>
      <c r="O734" s="17" t="s">
        <v>63</v>
      </c>
    </row>
    <row r="735" spans="1:15" ht="15" thickBot="1">
      <c r="A735" s="16" t="s">
        <v>799</v>
      </c>
      <c r="B735" s="17" t="s">
        <v>55</v>
      </c>
      <c r="C735" s="17" t="s">
        <v>56</v>
      </c>
      <c r="D735" s="17" t="s">
        <v>48</v>
      </c>
      <c r="E735" s="18"/>
      <c r="F735" s="19">
        <v>44341</v>
      </c>
      <c r="G735" s="18"/>
      <c r="H735" s="20">
        <v>1</v>
      </c>
      <c r="I735" s="20">
        <v>80</v>
      </c>
      <c r="J735" s="18"/>
      <c r="K735" s="18"/>
      <c r="L735" s="18"/>
      <c r="M735" s="21">
        <v>47.05</v>
      </c>
      <c r="N735" s="21">
        <v>47.05</v>
      </c>
      <c r="O735" s="17" t="s">
        <v>52</v>
      </c>
    </row>
    <row r="736" spans="1:15" ht="15" thickBot="1">
      <c r="A736" s="16" t="s">
        <v>800</v>
      </c>
      <c r="B736" s="17" t="s">
        <v>55</v>
      </c>
      <c r="C736" s="17" t="s">
        <v>62</v>
      </c>
      <c r="D736" s="17" t="s">
        <v>51</v>
      </c>
      <c r="E736" s="18"/>
      <c r="F736" s="19">
        <v>44342</v>
      </c>
      <c r="G736" s="19">
        <v>44352</v>
      </c>
      <c r="H736" s="20">
        <v>1</v>
      </c>
      <c r="I736" s="20">
        <v>80</v>
      </c>
      <c r="J736" s="18"/>
      <c r="K736" s="18"/>
      <c r="L736" s="20">
        <v>0.25</v>
      </c>
      <c r="M736" s="21">
        <v>51.73</v>
      </c>
      <c r="N736" s="21">
        <v>51.73</v>
      </c>
      <c r="O736" s="17" t="s">
        <v>63</v>
      </c>
    </row>
    <row r="737" spans="1:15" ht="15" thickBot="1">
      <c r="A737" s="16" t="s">
        <v>801</v>
      </c>
      <c r="B737" s="17" t="s">
        <v>78</v>
      </c>
      <c r="C737" s="17" t="s">
        <v>56</v>
      </c>
      <c r="D737" s="17" t="s">
        <v>43</v>
      </c>
      <c r="E737" s="18"/>
      <c r="F737" s="19">
        <v>44342</v>
      </c>
      <c r="G737" s="19">
        <v>44349</v>
      </c>
      <c r="H737" s="20">
        <v>2</v>
      </c>
      <c r="I737" s="20">
        <v>140</v>
      </c>
      <c r="J737" s="18"/>
      <c r="K737" s="18"/>
      <c r="L737" s="20">
        <v>0.25</v>
      </c>
      <c r="M737" s="21">
        <v>445.78</v>
      </c>
      <c r="N737" s="21">
        <v>445.78</v>
      </c>
      <c r="O737" s="17" t="s">
        <v>44</v>
      </c>
    </row>
    <row r="738" spans="1:15" ht="15" thickBot="1">
      <c r="A738" s="16" t="s">
        <v>802</v>
      </c>
      <c r="B738" s="17" t="s">
        <v>78</v>
      </c>
      <c r="C738" s="17" t="s">
        <v>56</v>
      </c>
      <c r="D738" s="17" t="s">
        <v>43</v>
      </c>
      <c r="E738" s="18"/>
      <c r="F738" s="19">
        <v>44342</v>
      </c>
      <c r="G738" s="19">
        <v>44361</v>
      </c>
      <c r="H738" s="20">
        <v>2</v>
      </c>
      <c r="I738" s="20">
        <v>140</v>
      </c>
      <c r="J738" s="18"/>
      <c r="K738" s="20" t="s">
        <v>57</v>
      </c>
      <c r="L738" s="20">
        <v>0.25</v>
      </c>
      <c r="M738" s="21">
        <v>27.49</v>
      </c>
      <c r="N738" s="21">
        <v>0</v>
      </c>
      <c r="O738" s="17" t="s">
        <v>63</v>
      </c>
    </row>
    <row r="739" spans="1:15" ht="15" thickBot="1">
      <c r="A739" s="16" t="s">
        <v>803</v>
      </c>
      <c r="B739" s="17" t="s">
        <v>67</v>
      </c>
      <c r="C739" s="17" t="s">
        <v>62</v>
      </c>
      <c r="D739" s="17" t="s">
        <v>43</v>
      </c>
      <c r="E739" s="18"/>
      <c r="F739" s="19">
        <v>44342</v>
      </c>
      <c r="G739" s="19">
        <v>44361</v>
      </c>
      <c r="H739" s="20">
        <v>1</v>
      </c>
      <c r="I739" s="20">
        <v>80</v>
      </c>
      <c r="J739" s="18"/>
      <c r="K739" s="18"/>
      <c r="L739" s="20">
        <v>0.25</v>
      </c>
      <c r="M739" s="21">
        <v>42.66</v>
      </c>
      <c r="N739" s="21">
        <v>42.66</v>
      </c>
      <c r="O739" s="17" t="s">
        <v>44</v>
      </c>
    </row>
    <row r="740" spans="1:15" ht="15" thickBot="1">
      <c r="A740" s="16" t="s">
        <v>804</v>
      </c>
      <c r="B740" s="17" t="s">
        <v>78</v>
      </c>
      <c r="C740" s="17" t="s">
        <v>56</v>
      </c>
      <c r="D740" s="17" t="s">
        <v>51</v>
      </c>
      <c r="E740" s="18"/>
      <c r="F740" s="19">
        <v>44342</v>
      </c>
      <c r="G740" s="19">
        <v>44361</v>
      </c>
      <c r="H740" s="20">
        <v>1</v>
      </c>
      <c r="I740" s="20">
        <v>80</v>
      </c>
      <c r="J740" s="18"/>
      <c r="K740" s="18"/>
      <c r="L740" s="20">
        <v>0.25</v>
      </c>
      <c r="M740" s="21">
        <v>185.11</v>
      </c>
      <c r="N740" s="21">
        <v>185.11</v>
      </c>
      <c r="O740" s="17" t="s">
        <v>63</v>
      </c>
    </row>
    <row r="741" spans="1:15" ht="15" thickBot="1">
      <c r="A741" s="16" t="s">
        <v>805</v>
      </c>
      <c r="B741" s="17" t="s">
        <v>55</v>
      </c>
      <c r="C741" s="17" t="s">
        <v>56</v>
      </c>
      <c r="D741" s="17" t="s">
        <v>48</v>
      </c>
      <c r="E741" s="18"/>
      <c r="F741" s="19">
        <v>44342</v>
      </c>
      <c r="G741" s="19">
        <v>44364</v>
      </c>
      <c r="H741" s="20">
        <v>1</v>
      </c>
      <c r="I741" s="20">
        <v>80</v>
      </c>
      <c r="J741" s="18"/>
      <c r="K741" s="20" t="s">
        <v>57</v>
      </c>
      <c r="L741" s="20">
        <v>0.75</v>
      </c>
      <c r="M741" s="21">
        <v>70</v>
      </c>
      <c r="N741" s="21">
        <v>0</v>
      </c>
      <c r="O741" s="17" t="s">
        <v>63</v>
      </c>
    </row>
    <row r="742" spans="1:15" ht="15" thickBot="1">
      <c r="A742" s="16" t="s">
        <v>806</v>
      </c>
      <c r="B742" s="17" t="s">
        <v>78</v>
      </c>
      <c r="C742" s="17" t="s">
        <v>56</v>
      </c>
      <c r="D742" s="17" t="s">
        <v>43</v>
      </c>
      <c r="E742" s="18"/>
      <c r="F742" s="19">
        <v>44342</v>
      </c>
      <c r="G742" s="19">
        <v>44369</v>
      </c>
      <c r="H742" s="20">
        <v>1</v>
      </c>
      <c r="I742" s="20">
        <v>80</v>
      </c>
      <c r="J742" s="18"/>
      <c r="K742" s="18"/>
      <c r="L742" s="20">
        <v>0.25</v>
      </c>
      <c r="M742" s="21">
        <v>120</v>
      </c>
      <c r="N742" s="21">
        <v>120</v>
      </c>
      <c r="O742" s="17" t="s">
        <v>44</v>
      </c>
    </row>
    <row r="743" spans="1:15" ht="15" thickBot="1">
      <c r="A743" s="16" t="s">
        <v>807</v>
      </c>
      <c r="B743" s="17" t="s">
        <v>78</v>
      </c>
      <c r="C743" s="17" t="s">
        <v>56</v>
      </c>
      <c r="D743" s="17" t="s">
        <v>43</v>
      </c>
      <c r="E743" s="18"/>
      <c r="F743" s="19">
        <v>44342</v>
      </c>
      <c r="G743" s="19">
        <v>44377</v>
      </c>
      <c r="H743" s="20">
        <v>1</v>
      </c>
      <c r="I743" s="20">
        <v>80</v>
      </c>
      <c r="J743" s="18"/>
      <c r="K743" s="18"/>
      <c r="L743" s="20">
        <v>0.25</v>
      </c>
      <c r="M743" s="21">
        <v>178.36</v>
      </c>
      <c r="N743" s="21">
        <v>178.36</v>
      </c>
      <c r="O743" s="17" t="s">
        <v>63</v>
      </c>
    </row>
    <row r="744" spans="1:15" ht="15" thickBot="1">
      <c r="A744" s="16" t="s">
        <v>808</v>
      </c>
      <c r="B744" s="17" t="s">
        <v>152</v>
      </c>
      <c r="C744" s="17" t="s">
        <v>42</v>
      </c>
      <c r="D744" s="17" t="s">
        <v>178</v>
      </c>
      <c r="E744" s="18"/>
      <c r="F744" s="19">
        <v>44342</v>
      </c>
      <c r="G744" s="19">
        <v>44375</v>
      </c>
      <c r="H744" s="20">
        <v>1</v>
      </c>
      <c r="I744" s="20">
        <v>80</v>
      </c>
      <c r="J744" s="20" t="s">
        <v>57</v>
      </c>
      <c r="K744" s="20" t="s">
        <v>57</v>
      </c>
      <c r="L744" s="20">
        <v>1.5</v>
      </c>
      <c r="M744" s="21">
        <v>477.78</v>
      </c>
      <c r="N744" s="21">
        <v>0</v>
      </c>
      <c r="O744" s="17" t="s">
        <v>397</v>
      </c>
    </row>
    <row r="745" spans="1:15" ht="15" thickBot="1">
      <c r="A745" s="16" t="s">
        <v>809</v>
      </c>
      <c r="B745" s="17" t="s">
        <v>55</v>
      </c>
      <c r="C745" s="17" t="s">
        <v>42</v>
      </c>
      <c r="D745" s="17" t="s">
        <v>65</v>
      </c>
      <c r="E745" s="17" t="s">
        <v>57</v>
      </c>
      <c r="F745" s="19">
        <v>44342</v>
      </c>
      <c r="G745" s="19">
        <v>44377</v>
      </c>
      <c r="H745" s="20">
        <v>1</v>
      </c>
      <c r="I745" s="20">
        <v>80</v>
      </c>
      <c r="J745" s="18"/>
      <c r="K745" s="18"/>
      <c r="L745" s="20">
        <v>1</v>
      </c>
      <c r="M745" s="21">
        <v>67.97</v>
      </c>
      <c r="N745" s="21">
        <v>67.97</v>
      </c>
      <c r="O745" s="17" t="s">
        <v>52</v>
      </c>
    </row>
    <row r="746" spans="1:15" ht="15" thickBot="1">
      <c r="A746" s="16" t="s">
        <v>810</v>
      </c>
      <c r="B746" s="17" t="s">
        <v>46</v>
      </c>
      <c r="C746" s="17" t="s">
        <v>62</v>
      </c>
      <c r="D746" s="17" t="s">
        <v>43</v>
      </c>
      <c r="E746" s="18"/>
      <c r="F746" s="19">
        <v>44342</v>
      </c>
      <c r="G746" s="19">
        <v>44382</v>
      </c>
      <c r="H746" s="20">
        <v>2</v>
      </c>
      <c r="I746" s="20">
        <v>140</v>
      </c>
      <c r="J746" s="18"/>
      <c r="K746" s="20" t="s">
        <v>57</v>
      </c>
      <c r="L746" s="20">
        <v>1.25</v>
      </c>
      <c r="M746" s="21">
        <v>300.72000000000003</v>
      </c>
      <c r="N746" s="21">
        <v>0</v>
      </c>
      <c r="O746" s="17" t="s">
        <v>63</v>
      </c>
    </row>
    <row r="747" spans="1:15" ht="15" thickBot="1">
      <c r="A747" s="16" t="s">
        <v>811</v>
      </c>
      <c r="B747" s="17" t="s">
        <v>50</v>
      </c>
      <c r="C747" s="17" t="s">
        <v>62</v>
      </c>
      <c r="D747" s="17" t="s">
        <v>43</v>
      </c>
      <c r="E747" s="18"/>
      <c r="F747" s="19">
        <v>44342</v>
      </c>
      <c r="G747" s="18"/>
      <c r="H747" s="20">
        <v>1</v>
      </c>
      <c r="I747" s="20">
        <v>80</v>
      </c>
      <c r="J747" s="18"/>
      <c r="K747" s="18"/>
      <c r="L747" s="18"/>
      <c r="M747" s="21">
        <v>377.6</v>
      </c>
      <c r="N747" s="21">
        <v>377.6</v>
      </c>
      <c r="O747" s="17" t="s">
        <v>44</v>
      </c>
    </row>
    <row r="748" spans="1:15" ht="15" thickBot="1">
      <c r="A748" s="16" t="s">
        <v>812</v>
      </c>
      <c r="B748" s="17" t="s">
        <v>55</v>
      </c>
      <c r="C748" s="17" t="s">
        <v>56</v>
      </c>
      <c r="D748" s="17" t="s">
        <v>43</v>
      </c>
      <c r="E748" s="18"/>
      <c r="F748" s="19">
        <v>44342</v>
      </c>
      <c r="G748" s="18"/>
      <c r="H748" s="20">
        <v>1</v>
      </c>
      <c r="I748" s="20">
        <v>80</v>
      </c>
      <c r="J748" s="18"/>
      <c r="K748" s="18"/>
      <c r="L748" s="18"/>
      <c r="M748" s="21">
        <v>70</v>
      </c>
      <c r="N748" s="21">
        <v>70</v>
      </c>
      <c r="O748" s="17" t="s">
        <v>52</v>
      </c>
    </row>
    <row r="749" spans="1:15" ht="15" thickBot="1">
      <c r="A749" s="16" t="s">
        <v>813</v>
      </c>
      <c r="B749" s="17" t="s">
        <v>55</v>
      </c>
      <c r="C749" s="17" t="s">
        <v>56</v>
      </c>
      <c r="D749" s="17" t="s">
        <v>48</v>
      </c>
      <c r="E749" s="18"/>
      <c r="F749" s="19">
        <v>44342</v>
      </c>
      <c r="G749" s="18"/>
      <c r="H749" s="20">
        <v>1</v>
      </c>
      <c r="I749" s="20">
        <v>80</v>
      </c>
      <c r="J749" s="18"/>
      <c r="K749" s="18"/>
      <c r="L749" s="18"/>
      <c r="M749" s="21">
        <v>177.05</v>
      </c>
      <c r="N749" s="21">
        <v>177.05</v>
      </c>
      <c r="O749" s="17" t="s">
        <v>52</v>
      </c>
    </row>
    <row r="750" spans="1:15" ht="15" thickBot="1">
      <c r="A750" s="16" t="s">
        <v>814</v>
      </c>
      <c r="B750" s="17" t="s">
        <v>50</v>
      </c>
      <c r="C750" s="17" t="s">
        <v>62</v>
      </c>
      <c r="D750" s="17" t="s">
        <v>48</v>
      </c>
      <c r="E750" s="18"/>
      <c r="F750" s="19">
        <v>44342</v>
      </c>
      <c r="G750" s="18"/>
      <c r="H750" s="20">
        <v>2</v>
      </c>
      <c r="I750" s="20">
        <v>140</v>
      </c>
      <c r="J750" s="18"/>
      <c r="K750" s="18"/>
      <c r="L750" s="18"/>
      <c r="M750" s="21">
        <v>839.68</v>
      </c>
      <c r="N750" s="21">
        <v>839.68</v>
      </c>
      <c r="O750" s="17" t="s">
        <v>63</v>
      </c>
    </row>
    <row r="751" spans="1:15" ht="15" thickBot="1">
      <c r="A751" s="16" t="s">
        <v>815</v>
      </c>
      <c r="B751" s="17" t="s">
        <v>41</v>
      </c>
      <c r="C751" s="17" t="s">
        <v>211</v>
      </c>
      <c r="D751" s="17" t="s">
        <v>43</v>
      </c>
      <c r="E751" s="18"/>
      <c r="F751" s="19">
        <v>44343</v>
      </c>
      <c r="G751" s="19">
        <v>44350</v>
      </c>
      <c r="H751" s="20">
        <v>1</v>
      </c>
      <c r="I751" s="20">
        <v>80</v>
      </c>
      <c r="J751" s="18"/>
      <c r="K751" s="18"/>
      <c r="L751" s="20">
        <v>0.25</v>
      </c>
      <c r="M751" s="21">
        <v>120</v>
      </c>
      <c r="N751" s="21">
        <v>120</v>
      </c>
      <c r="O751" s="17" t="s">
        <v>44</v>
      </c>
    </row>
    <row r="752" spans="1:15" ht="15" thickBot="1">
      <c r="A752" s="16" t="s">
        <v>816</v>
      </c>
      <c r="B752" s="17" t="s">
        <v>152</v>
      </c>
      <c r="C752" s="17" t="s">
        <v>42</v>
      </c>
      <c r="D752" s="17" t="s">
        <v>43</v>
      </c>
      <c r="E752" s="18"/>
      <c r="F752" s="19">
        <v>44343</v>
      </c>
      <c r="G752" s="19">
        <v>44357</v>
      </c>
      <c r="H752" s="20">
        <v>1</v>
      </c>
      <c r="I752" s="20">
        <v>80</v>
      </c>
      <c r="J752" s="18"/>
      <c r="K752" s="18"/>
      <c r="L752" s="20">
        <v>0.25</v>
      </c>
      <c r="M752" s="21">
        <v>156.49</v>
      </c>
      <c r="N752" s="21">
        <v>156.49</v>
      </c>
      <c r="O752" s="17" t="s">
        <v>63</v>
      </c>
    </row>
    <row r="753" spans="1:15" ht="15" thickBot="1">
      <c r="A753" s="16" t="s">
        <v>817</v>
      </c>
      <c r="B753" s="17" t="s">
        <v>41</v>
      </c>
      <c r="C753" s="17" t="s">
        <v>211</v>
      </c>
      <c r="D753" s="17" t="s">
        <v>51</v>
      </c>
      <c r="E753" s="18"/>
      <c r="F753" s="19">
        <v>44343</v>
      </c>
      <c r="G753" s="19">
        <v>44362</v>
      </c>
      <c r="H753" s="20">
        <v>2</v>
      </c>
      <c r="I753" s="20">
        <v>140</v>
      </c>
      <c r="J753" s="18"/>
      <c r="K753" s="18"/>
      <c r="L753" s="20">
        <v>0.25</v>
      </c>
      <c r="M753" s="21">
        <v>155</v>
      </c>
      <c r="N753" s="21">
        <v>155</v>
      </c>
      <c r="O753" s="17" t="s">
        <v>44</v>
      </c>
    </row>
    <row r="754" spans="1:15" ht="15" thickBot="1">
      <c r="A754" s="16" t="s">
        <v>818</v>
      </c>
      <c r="B754" s="17" t="s">
        <v>50</v>
      </c>
      <c r="C754" s="17" t="s">
        <v>42</v>
      </c>
      <c r="D754" s="17" t="s">
        <v>48</v>
      </c>
      <c r="E754" s="18"/>
      <c r="F754" s="19">
        <v>44343</v>
      </c>
      <c r="G754" s="19">
        <v>44364</v>
      </c>
      <c r="H754" s="20">
        <v>1</v>
      </c>
      <c r="I754" s="20">
        <v>80</v>
      </c>
      <c r="J754" s="18"/>
      <c r="K754" s="18"/>
      <c r="L754" s="20">
        <v>0.5</v>
      </c>
      <c r="M754" s="21">
        <v>20.83</v>
      </c>
      <c r="N754" s="21">
        <v>20.83</v>
      </c>
      <c r="O754" s="17" t="s">
        <v>44</v>
      </c>
    </row>
    <row r="755" spans="1:15" ht="15" thickBot="1">
      <c r="A755" s="16" t="s">
        <v>819</v>
      </c>
      <c r="B755" s="17" t="s">
        <v>50</v>
      </c>
      <c r="C755" s="17" t="s">
        <v>56</v>
      </c>
      <c r="D755" s="17" t="s">
        <v>43</v>
      </c>
      <c r="E755" s="17" t="s">
        <v>57</v>
      </c>
      <c r="F755" s="19">
        <v>44343</v>
      </c>
      <c r="G755" s="19">
        <v>44369</v>
      </c>
      <c r="H755" s="20">
        <v>1</v>
      </c>
      <c r="I755" s="20">
        <v>80</v>
      </c>
      <c r="J755" s="20" t="s">
        <v>57</v>
      </c>
      <c r="K755" s="20" t="s">
        <v>57</v>
      </c>
      <c r="L755" s="20">
        <v>0.5</v>
      </c>
      <c r="M755" s="21">
        <v>50</v>
      </c>
      <c r="N755" s="21">
        <v>0</v>
      </c>
      <c r="O755" s="17" t="s">
        <v>397</v>
      </c>
    </row>
    <row r="756" spans="1:15" ht="15" thickBot="1">
      <c r="A756" s="16" t="s">
        <v>820</v>
      </c>
      <c r="B756" s="17" t="s">
        <v>46</v>
      </c>
      <c r="C756" s="17" t="s">
        <v>62</v>
      </c>
      <c r="D756" s="17" t="s">
        <v>51</v>
      </c>
      <c r="E756" s="18"/>
      <c r="F756" s="19">
        <v>44343</v>
      </c>
      <c r="G756" s="19">
        <v>44390</v>
      </c>
      <c r="H756" s="20">
        <v>1</v>
      </c>
      <c r="I756" s="20">
        <v>80</v>
      </c>
      <c r="J756" s="18"/>
      <c r="K756" s="18"/>
      <c r="L756" s="20">
        <v>0.25</v>
      </c>
      <c r="M756" s="21">
        <v>120</v>
      </c>
      <c r="N756" s="21">
        <v>120</v>
      </c>
      <c r="O756" s="17" t="s">
        <v>63</v>
      </c>
    </row>
    <row r="757" spans="1:15" ht="15" thickBot="1">
      <c r="A757" s="16" t="s">
        <v>821</v>
      </c>
      <c r="B757" s="17" t="s">
        <v>50</v>
      </c>
      <c r="C757" s="17" t="s">
        <v>62</v>
      </c>
      <c r="D757" s="17" t="s">
        <v>65</v>
      </c>
      <c r="E757" s="18"/>
      <c r="F757" s="19">
        <v>44344</v>
      </c>
      <c r="G757" s="18"/>
      <c r="H757" s="20">
        <v>1</v>
      </c>
      <c r="I757" s="20">
        <v>80</v>
      </c>
      <c r="J757" s="18"/>
      <c r="K757" s="20" t="s">
        <v>57</v>
      </c>
      <c r="L757" s="18"/>
      <c r="M757" s="21">
        <v>17.059999999999999</v>
      </c>
      <c r="N757" s="21">
        <v>0</v>
      </c>
      <c r="O757" s="17" t="s">
        <v>63</v>
      </c>
    </row>
    <row r="758" spans="1:15" ht="15" thickBot="1">
      <c r="A758" s="16" t="s">
        <v>822</v>
      </c>
      <c r="B758" s="17" t="s">
        <v>78</v>
      </c>
      <c r="C758" s="17" t="s">
        <v>62</v>
      </c>
      <c r="D758" s="17" t="s">
        <v>43</v>
      </c>
      <c r="E758" s="18"/>
      <c r="F758" s="19">
        <v>44347</v>
      </c>
      <c r="G758" s="19">
        <v>44356</v>
      </c>
      <c r="H758" s="20">
        <v>1</v>
      </c>
      <c r="I758" s="20">
        <v>80</v>
      </c>
      <c r="J758" s="18"/>
      <c r="K758" s="18"/>
      <c r="L758" s="20">
        <v>0.25</v>
      </c>
      <c r="M758" s="21">
        <v>182.08</v>
      </c>
      <c r="N758" s="21">
        <v>182.08</v>
      </c>
      <c r="O758" s="17" t="s">
        <v>63</v>
      </c>
    </row>
    <row r="759" spans="1:15" ht="15" thickBot="1">
      <c r="A759" s="16" t="s">
        <v>823</v>
      </c>
      <c r="B759" s="17" t="s">
        <v>41</v>
      </c>
      <c r="C759" s="17" t="s">
        <v>211</v>
      </c>
      <c r="D759" s="17" t="s">
        <v>43</v>
      </c>
      <c r="E759" s="18"/>
      <c r="F759" s="19">
        <v>44347</v>
      </c>
      <c r="G759" s="19">
        <v>44368</v>
      </c>
      <c r="H759" s="20">
        <v>2</v>
      </c>
      <c r="I759" s="20">
        <v>140</v>
      </c>
      <c r="J759" s="18"/>
      <c r="K759" s="18"/>
      <c r="L759" s="20">
        <v>0.25</v>
      </c>
      <c r="M759" s="21">
        <v>19.55</v>
      </c>
      <c r="N759" s="21">
        <v>19.55</v>
      </c>
      <c r="O759" s="17" t="s">
        <v>44</v>
      </c>
    </row>
    <row r="760" spans="1:15" ht="15" thickBot="1">
      <c r="A760" s="16" t="s">
        <v>824</v>
      </c>
      <c r="B760" s="17" t="s">
        <v>41</v>
      </c>
      <c r="C760" s="17" t="s">
        <v>211</v>
      </c>
      <c r="D760" s="17" t="s">
        <v>43</v>
      </c>
      <c r="E760" s="18"/>
      <c r="F760" s="19">
        <v>44347</v>
      </c>
      <c r="G760" s="19">
        <v>44368</v>
      </c>
      <c r="H760" s="20">
        <v>2</v>
      </c>
      <c r="I760" s="20">
        <v>140</v>
      </c>
      <c r="J760" s="18"/>
      <c r="K760" s="18"/>
      <c r="L760" s="20">
        <v>0.5</v>
      </c>
      <c r="M760" s="21">
        <v>144</v>
      </c>
      <c r="N760" s="21">
        <v>144</v>
      </c>
      <c r="O760" s="17" t="s">
        <v>63</v>
      </c>
    </row>
    <row r="761" spans="1:15" ht="15" thickBot="1">
      <c r="A761" s="16" t="s">
        <v>825</v>
      </c>
      <c r="B761" s="17" t="s">
        <v>67</v>
      </c>
      <c r="C761" s="17" t="s">
        <v>47</v>
      </c>
      <c r="D761" s="17" t="s">
        <v>43</v>
      </c>
      <c r="E761" s="18"/>
      <c r="F761" s="19">
        <v>44347</v>
      </c>
      <c r="G761" s="19">
        <v>44371</v>
      </c>
      <c r="H761" s="20">
        <v>1</v>
      </c>
      <c r="I761" s="20">
        <v>80</v>
      </c>
      <c r="J761" s="18"/>
      <c r="K761" s="18"/>
      <c r="L761" s="20">
        <v>0.75</v>
      </c>
      <c r="M761" s="21">
        <v>86.48</v>
      </c>
      <c r="N761" s="21">
        <v>86.48</v>
      </c>
      <c r="O761" s="17" t="s">
        <v>52</v>
      </c>
    </row>
    <row r="762" spans="1:15" ht="15" thickBot="1">
      <c r="A762" s="16" t="s">
        <v>826</v>
      </c>
      <c r="B762" s="17" t="s">
        <v>78</v>
      </c>
      <c r="C762" s="17" t="s">
        <v>56</v>
      </c>
      <c r="D762" s="17" t="s">
        <v>43</v>
      </c>
      <c r="E762" s="18"/>
      <c r="F762" s="19">
        <v>44347</v>
      </c>
      <c r="G762" s="19">
        <v>44371</v>
      </c>
      <c r="H762" s="20">
        <v>1</v>
      </c>
      <c r="I762" s="20">
        <v>80</v>
      </c>
      <c r="J762" s="18"/>
      <c r="K762" s="20" t="s">
        <v>57</v>
      </c>
      <c r="L762" s="20">
        <v>0.25</v>
      </c>
      <c r="M762" s="21">
        <v>69.150000000000006</v>
      </c>
      <c r="N762" s="21">
        <v>0</v>
      </c>
      <c r="O762" s="17" t="s">
        <v>63</v>
      </c>
    </row>
    <row r="763" spans="1:15" ht="15" thickBot="1">
      <c r="A763" s="16" t="s">
        <v>827</v>
      </c>
      <c r="B763" s="17" t="s">
        <v>41</v>
      </c>
      <c r="C763" s="17" t="s">
        <v>211</v>
      </c>
      <c r="D763" s="17" t="s">
        <v>65</v>
      </c>
      <c r="E763" s="18"/>
      <c r="F763" s="19">
        <v>44347</v>
      </c>
      <c r="G763" s="19">
        <v>44389</v>
      </c>
      <c r="H763" s="20">
        <v>2</v>
      </c>
      <c r="I763" s="20">
        <v>140</v>
      </c>
      <c r="J763" s="18"/>
      <c r="K763" s="18"/>
      <c r="L763" s="20">
        <v>1.25</v>
      </c>
      <c r="M763" s="21">
        <v>156</v>
      </c>
      <c r="N763" s="21">
        <v>156</v>
      </c>
      <c r="O763" s="17" t="s">
        <v>63</v>
      </c>
    </row>
    <row r="764" spans="1:15" ht="15" thickBot="1">
      <c r="A764" s="16" t="s">
        <v>828</v>
      </c>
      <c r="B764" s="17" t="s">
        <v>67</v>
      </c>
      <c r="C764" s="17" t="s">
        <v>42</v>
      </c>
      <c r="D764" s="17" t="s">
        <v>48</v>
      </c>
      <c r="E764" s="18"/>
      <c r="F764" s="19">
        <v>44347</v>
      </c>
      <c r="G764" s="18"/>
      <c r="H764" s="20">
        <v>2</v>
      </c>
      <c r="I764" s="20">
        <v>140</v>
      </c>
      <c r="J764" s="18"/>
      <c r="K764" s="18"/>
      <c r="L764" s="18"/>
      <c r="M764" s="21">
        <v>72.349999999999994</v>
      </c>
      <c r="N764" s="21">
        <v>72.349999999999994</v>
      </c>
      <c r="O764" s="17" t="s">
        <v>44</v>
      </c>
    </row>
    <row r="765" spans="1:15" ht="15" thickBot="1">
      <c r="A765" s="16" t="s">
        <v>829</v>
      </c>
      <c r="B765" s="17" t="s">
        <v>41</v>
      </c>
      <c r="C765" s="17" t="s">
        <v>211</v>
      </c>
      <c r="D765" s="17" t="s">
        <v>51</v>
      </c>
      <c r="E765" s="18"/>
      <c r="F765" s="19">
        <v>44348</v>
      </c>
      <c r="G765" s="19">
        <v>44362</v>
      </c>
      <c r="H765" s="20">
        <v>1</v>
      </c>
      <c r="I765" s="20">
        <v>80</v>
      </c>
      <c r="J765" s="20" t="s">
        <v>57</v>
      </c>
      <c r="K765" s="20" t="s">
        <v>57</v>
      </c>
      <c r="L765" s="20">
        <v>0.25</v>
      </c>
      <c r="M765" s="21">
        <v>240</v>
      </c>
      <c r="N765" s="21">
        <v>0</v>
      </c>
      <c r="O765" s="17" t="s">
        <v>397</v>
      </c>
    </row>
    <row r="766" spans="1:15" ht="15" thickBot="1">
      <c r="A766" s="16" t="s">
        <v>830</v>
      </c>
      <c r="B766" s="17" t="s">
        <v>55</v>
      </c>
      <c r="C766" s="17" t="s">
        <v>42</v>
      </c>
      <c r="D766" s="17" t="s">
        <v>65</v>
      </c>
      <c r="E766" s="18"/>
      <c r="F766" s="19">
        <v>44348</v>
      </c>
      <c r="G766" s="19">
        <v>44368</v>
      </c>
      <c r="H766" s="20">
        <v>1</v>
      </c>
      <c r="I766" s="20">
        <v>80</v>
      </c>
      <c r="J766" s="20" t="s">
        <v>57</v>
      </c>
      <c r="K766" s="20" t="s">
        <v>57</v>
      </c>
      <c r="L766" s="20">
        <v>4.25</v>
      </c>
      <c r="M766" s="21">
        <v>558.11</v>
      </c>
      <c r="N766" s="21">
        <v>0</v>
      </c>
      <c r="O766" s="17" t="s">
        <v>397</v>
      </c>
    </row>
    <row r="767" spans="1:15" ht="15" thickBot="1">
      <c r="A767" s="16" t="s">
        <v>831</v>
      </c>
      <c r="B767" s="17" t="s">
        <v>55</v>
      </c>
      <c r="C767" s="17" t="s">
        <v>56</v>
      </c>
      <c r="D767" s="17" t="s">
        <v>43</v>
      </c>
      <c r="E767" s="18"/>
      <c r="F767" s="19">
        <v>44348</v>
      </c>
      <c r="G767" s="19">
        <v>44376</v>
      </c>
      <c r="H767" s="20">
        <v>1</v>
      </c>
      <c r="I767" s="20">
        <v>80</v>
      </c>
      <c r="J767" s="20" t="s">
        <v>57</v>
      </c>
      <c r="K767" s="20" t="s">
        <v>57</v>
      </c>
      <c r="L767" s="20">
        <v>1</v>
      </c>
      <c r="M767" s="21">
        <v>43.43</v>
      </c>
      <c r="N767" s="21">
        <v>0</v>
      </c>
      <c r="O767" s="17" t="s">
        <v>397</v>
      </c>
    </row>
    <row r="768" spans="1:15" ht="15" thickBot="1">
      <c r="A768" s="16" t="s">
        <v>832</v>
      </c>
      <c r="B768" s="17" t="s">
        <v>46</v>
      </c>
      <c r="C768" s="17" t="s">
        <v>62</v>
      </c>
      <c r="D768" s="17" t="s">
        <v>51</v>
      </c>
      <c r="E768" s="18"/>
      <c r="F768" s="19">
        <v>44348</v>
      </c>
      <c r="G768" s="19">
        <v>44382</v>
      </c>
      <c r="H768" s="20">
        <v>1</v>
      </c>
      <c r="I768" s="20">
        <v>80</v>
      </c>
      <c r="J768" s="20" t="s">
        <v>57</v>
      </c>
      <c r="K768" s="20" t="s">
        <v>57</v>
      </c>
      <c r="L768" s="20">
        <v>0.25</v>
      </c>
      <c r="M768" s="21">
        <v>141.9</v>
      </c>
      <c r="N768" s="21">
        <v>0</v>
      </c>
      <c r="O768" s="17" t="s">
        <v>397</v>
      </c>
    </row>
    <row r="769" spans="1:15" ht="15" thickBot="1">
      <c r="A769" s="16" t="s">
        <v>833</v>
      </c>
      <c r="B769" s="17" t="s">
        <v>78</v>
      </c>
      <c r="C769" s="17" t="s">
        <v>42</v>
      </c>
      <c r="D769" s="17" t="s">
        <v>43</v>
      </c>
      <c r="E769" s="18"/>
      <c r="F769" s="19">
        <v>44348</v>
      </c>
      <c r="G769" s="19">
        <v>44401</v>
      </c>
      <c r="H769" s="20">
        <v>2</v>
      </c>
      <c r="I769" s="20">
        <v>140</v>
      </c>
      <c r="J769" s="18"/>
      <c r="K769" s="18"/>
      <c r="L769" s="20">
        <v>1</v>
      </c>
      <c r="M769" s="21">
        <v>136.71</v>
      </c>
      <c r="N769" s="21">
        <v>136.71</v>
      </c>
      <c r="O769" s="17" t="s">
        <v>63</v>
      </c>
    </row>
    <row r="770" spans="1:15" ht="15" thickBot="1">
      <c r="A770" s="16" t="s">
        <v>834</v>
      </c>
      <c r="B770" s="17" t="s">
        <v>55</v>
      </c>
      <c r="C770" s="17" t="s">
        <v>56</v>
      </c>
      <c r="D770" s="17" t="s">
        <v>43</v>
      </c>
      <c r="E770" s="18"/>
      <c r="F770" s="19">
        <v>44348</v>
      </c>
      <c r="G770" s="18"/>
      <c r="H770" s="20">
        <v>2</v>
      </c>
      <c r="I770" s="20">
        <v>140</v>
      </c>
      <c r="J770" s="18"/>
      <c r="K770" s="18"/>
      <c r="L770" s="18"/>
      <c r="M770" s="21">
        <v>85.35</v>
      </c>
      <c r="N770" s="21">
        <v>85.35</v>
      </c>
      <c r="O770" s="17" t="s">
        <v>52</v>
      </c>
    </row>
    <row r="771" spans="1:15" ht="15" thickBot="1">
      <c r="A771" s="16" t="s">
        <v>835</v>
      </c>
      <c r="B771" s="17" t="s">
        <v>210</v>
      </c>
      <c r="C771" s="17" t="s">
        <v>211</v>
      </c>
      <c r="D771" s="17" t="s">
        <v>43</v>
      </c>
      <c r="E771" s="18"/>
      <c r="F771" s="19">
        <v>44349</v>
      </c>
      <c r="G771" s="19">
        <v>44354</v>
      </c>
      <c r="H771" s="20">
        <v>1</v>
      </c>
      <c r="I771" s="20">
        <v>80</v>
      </c>
      <c r="J771" s="18"/>
      <c r="K771" s="18"/>
      <c r="L771" s="20">
        <v>0.5</v>
      </c>
      <c r="M771" s="21">
        <v>85.32</v>
      </c>
      <c r="N771" s="21">
        <v>85.32</v>
      </c>
      <c r="O771" s="17" t="s">
        <v>63</v>
      </c>
    </row>
    <row r="772" spans="1:15" ht="15" thickBot="1">
      <c r="A772" s="16" t="s">
        <v>836</v>
      </c>
      <c r="B772" s="17" t="s">
        <v>46</v>
      </c>
      <c r="C772" s="17" t="s">
        <v>47</v>
      </c>
      <c r="D772" s="17" t="s">
        <v>48</v>
      </c>
      <c r="E772" s="18"/>
      <c r="F772" s="19">
        <v>44349</v>
      </c>
      <c r="G772" s="19">
        <v>44364</v>
      </c>
      <c r="H772" s="20">
        <v>1</v>
      </c>
      <c r="I772" s="20">
        <v>80</v>
      </c>
      <c r="J772" s="18"/>
      <c r="K772" s="18"/>
      <c r="L772" s="20">
        <v>0.75</v>
      </c>
      <c r="M772" s="21">
        <v>42.42</v>
      </c>
      <c r="N772" s="21">
        <v>42.42</v>
      </c>
      <c r="O772" s="17" t="s">
        <v>44</v>
      </c>
    </row>
    <row r="773" spans="1:15" ht="15" thickBot="1">
      <c r="A773" s="16" t="s">
        <v>837</v>
      </c>
      <c r="B773" s="17" t="s">
        <v>78</v>
      </c>
      <c r="C773" s="17" t="s">
        <v>62</v>
      </c>
      <c r="D773" s="17" t="s">
        <v>48</v>
      </c>
      <c r="E773" s="18"/>
      <c r="F773" s="19">
        <v>44349</v>
      </c>
      <c r="G773" s="19">
        <v>44364</v>
      </c>
      <c r="H773" s="20">
        <v>2</v>
      </c>
      <c r="I773" s="20">
        <v>140</v>
      </c>
      <c r="J773" s="18"/>
      <c r="K773" s="18"/>
      <c r="L773" s="20">
        <v>0.75</v>
      </c>
      <c r="M773" s="21">
        <v>184.05</v>
      </c>
      <c r="N773" s="21">
        <v>184.05</v>
      </c>
      <c r="O773" s="17" t="s">
        <v>63</v>
      </c>
    </row>
    <row r="774" spans="1:15" ht="15" thickBot="1">
      <c r="A774" s="16" t="s">
        <v>838</v>
      </c>
      <c r="B774" s="17" t="s">
        <v>50</v>
      </c>
      <c r="C774" s="17" t="s">
        <v>42</v>
      </c>
      <c r="D774" s="17" t="s">
        <v>65</v>
      </c>
      <c r="E774" s="18"/>
      <c r="F774" s="19">
        <v>44349</v>
      </c>
      <c r="G774" s="19">
        <v>44364</v>
      </c>
      <c r="H774" s="20">
        <v>1</v>
      </c>
      <c r="I774" s="20">
        <v>80</v>
      </c>
      <c r="J774" s="18"/>
      <c r="K774" s="18"/>
      <c r="L774" s="20">
        <v>1</v>
      </c>
      <c r="M774" s="21">
        <v>272.25</v>
      </c>
      <c r="N774" s="21">
        <v>272.25</v>
      </c>
      <c r="O774" s="17" t="s">
        <v>63</v>
      </c>
    </row>
    <row r="775" spans="1:15" ht="15" thickBot="1">
      <c r="A775" s="16" t="s">
        <v>839</v>
      </c>
      <c r="B775" s="17" t="s">
        <v>67</v>
      </c>
      <c r="C775" s="17" t="s">
        <v>42</v>
      </c>
      <c r="D775" s="17" t="s">
        <v>51</v>
      </c>
      <c r="E775" s="18"/>
      <c r="F775" s="19">
        <v>44349</v>
      </c>
      <c r="G775" s="19">
        <v>44368</v>
      </c>
      <c r="H775" s="20">
        <v>1</v>
      </c>
      <c r="I775" s="20">
        <v>80</v>
      </c>
      <c r="J775" s="18"/>
      <c r="K775" s="18"/>
      <c r="L775" s="20">
        <v>0.25</v>
      </c>
      <c r="M775" s="21">
        <v>204.28</v>
      </c>
      <c r="N775" s="21">
        <v>204.28</v>
      </c>
      <c r="O775" s="17" t="s">
        <v>44</v>
      </c>
    </row>
    <row r="776" spans="1:15" ht="15" thickBot="1">
      <c r="A776" s="16" t="s">
        <v>840</v>
      </c>
      <c r="B776" s="17" t="s">
        <v>46</v>
      </c>
      <c r="C776" s="17" t="s">
        <v>42</v>
      </c>
      <c r="D776" s="17" t="s">
        <v>51</v>
      </c>
      <c r="E776" s="18"/>
      <c r="F776" s="19">
        <v>44349</v>
      </c>
      <c r="G776" s="19">
        <v>44370</v>
      </c>
      <c r="H776" s="20">
        <v>1</v>
      </c>
      <c r="I776" s="20">
        <v>80</v>
      </c>
      <c r="J776" s="18"/>
      <c r="K776" s="18"/>
      <c r="L776" s="20">
        <v>0.25</v>
      </c>
      <c r="M776" s="21">
        <v>84.08</v>
      </c>
      <c r="N776" s="21">
        <v>84.08</v>
      </c>
      <c r="O776" s="17" t="s">
        <v>63</v>
      </c>
    </row>
    <row r="777" spans="1:15" ht="15" thickBot="1">
      <c r="A777" s="16" t="s">
        <v>841</v>
      </c>
      <c r="B777" s="17" t="s">
        <v>41</v>
      </c>
      <c r="C777" s="17" t="s">
        <v>211</v>
      </c>
      <c r="D777" s="17" t="s">
        <v>43</v>
      </c>
      <c r="E777" s="18"/>
      <c r="F777" s="19">
        <v>44349</v>
      </c>
      <c r="G777" s="19">
        <v>44380</v>
      </c>
      <c r="H777" s="20">
        <v>2</v>
      </c>
      <c r="I777" s="20">
        <v>140</v>
      </c>
      <c r="J777" s="18"/>
      <c r="K777" s="18"/>
      <c r="L777" s="20">
        <v>0.25</v>
      </c>
      <c r="M777" s="21">
        <v>57.39</v>
      </c>
      <c r="N777" s="21">
        <v>57.39</v>
      </c>
      <c r="O777" s="17" t="s">
        <v>44</v>
      </c>
    </row>
    <row r="778" spans="1:15" ht="15" thickBot="1">
      <c r="A778" s="16" t="s">
        <v>842</v>
      </c>
      <c r="B778" s="17" t="s">
        <v>50</v>
      </c>
      <c r="C778" s="17" t="s">
        <v>42</v>
      </c>
      <c r="D778" s="17" t="s">
        <v>65</v>
      </c>
      <c r="E778" s="18"/>
      <c r="F778" s="19">
        <v>44349</v>
      </c>
      <c r="G778" s="19">
        <v>44380</v>
      </c>
      <c r="H778" s="20">
        <v>1</v>
      </c>
      <c r="I778" s="20">
        <v>80</v>
      </c>
      <c r="J778" s="18"/>
      <c r="K778" s="18"/>
      <c r="L778" s="20">
        <v>2</v>
      </c>
      <c r="M778" s="21">
        <v>192.44</v>
      </c>
      <c r="N778" s="21">
        <v>192.44</v>
      </c>
      <c r="O778" s="17" t="s">
        <v>63</v>
      </c>
    </row>
    <row r="779" spans="1:15" ht="15" thickBot="1">
      <c r="A779" s="16" t="s">
        <v>843</v>
      </c>
      <c r="B779" s="17" t="s">
        <v>78</v>
      </c>
      <c r="C779" s="17" t="s">
        <v>42</v>
      </c>
      <c r="D779" s="17" t="s">
        <v>43</v>
      </c>
      <c r="E779" s="18"/>
      <c r="F779" s="19">
        <v>44349</v>
      </c>
      <c r="G779" s="19">
        <v>44377</v>
      </c>
      <c r="H779" s="20">
        <v>1</v>
      </c>
      <c r="I779" s="20">
        <v>80</v>
      </c>
      <c r="J779" s="18"/>
      <c r="K779" s="18"/>
      <c r="L779" s="20">
        <v>0.5</v>
      </c>
      <c r="M779" s="21">
        <v>271.92</v>
      </c>
      <c r="N779" s="21">
        <v>271.92</v>
      </c>
      <c r="O779" s="17" t="s">
        <v>63</v>
      </c>
    </row>
    <row r="780" spans="1:15" ht="15" thickBot="1">
      <c r="A780" s="16" t="s">
        <v>844</v>
      </c>
      <c r="B780" s="17" t="s">
        <v>50</v>
      </c>
      <c r="C780" s="17" t="s">
        <v>42</v>
      </c>
      <c r="D780" s="17" t="s">
        <v>43</v>
      </c>
      <c r="E780" s="18"/>
      <c r="F780" s="19">
        <v>44349</v>
      </c>
      <c r="G780" s="19">
        <v>44377</v>
      </c>
      <c r="H780" s="20">
        <v>1</v>
      </c>
      <c r="I780" s="20">
        <v>80</v>
      </c>
      <c r="J780" s="18"/>
      <c r="K780" s="18"/>
      <c r="L780" s="20">
        <v>0.5</v>
      </c>
      <c r="M780" s="21">
        <v>588.54999999999995</v>
      </c>
      <c r="N780" s="21">
        <v>588.54999999999995</v>
      </c>
      <c r="O780" s="17" t="s">
        <v>44</v>
      </c>
    </row>
    <row r="781" spans="1:15" ht="15" thickBot="1">
      <c r="A781" s="16" t="s">
        <v>845</v>
      </c>
      <c r="B781" s="17" t="s">
        <v>41</v>
      </c>
      <c r="C781" s="17" t="s">
        <v>211</v>
      </c>
      <c r="D781" s="17" t="s">
        <v>51</v>
      </c>
      <c r="E781" s="18"/>
      <c r="F781" s="19">
        <v>44349</v>
      </c>
      <c r="G781" s="19">
        <v>44375</v>
      </c>
      <c r="H781" s="20">
        <v>1</v>
      </c>
      <c r="I781" s="20">
        <v>80</v>
      </c>
      <c r="J781" s="18"/>
      <c r="K781" s="18"/>
      <c r="L781" s="20">
        <v>0.25</v>
      </c>
      <c r="M781" s="21">
        <v>52.35</v>
      </c>
      <c r="N781" s="21">
        <v>52.35</v>
      </c>
      <c r="O781" s="17" t="s">
        <v>44</v>
      </c>
    </row>
    <row r="782" spans="1:15" ht="15" thickBot="1">
      <c r="A782" s="16" t="s">
        <v>846</v>
      </c>
      <c r="B782" s="17" t="s">
        <v>46</v>
      </c>
      <c r="C782" s="17" t="s">
        <v>47</v>
      </c>
      <c r="D782" s="17" t="s">
        <v>43</v>
      </c>
      <c r="E782" s="18"/>
      <c r="F782" s="19">
        <v>44349</v>
      </c>
      <c r="G782" s="19">
        <v>44384</v>
      </c>
      <c r="H782" s="20">
        <v>1</v>
      </c>
      <c r="I782" s="20">
        <v>80</v>
      </c>
      <c r="J782" s="18"/>
      <c r="K782" s="18"/>
      <c r="L782" s="20">
        <v>0.5</v>
      </c>
      <c r="M782" s="21">
        <v>240.59</v>
      </c>
      <c r="N782" s="21">
        <v>240.59</v>
      </c>
      <c r="O782" s="17" t="s">
        <v>52</v>
      </c>
    </row>
    <row r="783" spans="1:15" ht="15" thickBot="1">
      <c r="A783" s="16" t="s">
        <v>847</v>
      </c>
      <c r="B783" s="17" t="s">
        <v>67</v>
      </c>
      <c r="C783" s="17" t="s">
        <v>42</v>
      </c>
      <c r="D783" s="17" t="s">
        <v>51</v>
      </c>
      <c r="E783" s="18"/>
      <c r="F783" s="19">
        <v>44349</v>
      </c>
      <c r="G783" s="19">
        <v>44391</v>
      </c>
      <c r="H783" s="20">
        <v>1</v>
      </c>
      <c r="I783" s="20">
        <v>80</v>
      </c>
      <c r="J783" s="18"/>
      <c r="K783" s="18"/>
      <c r="L783" s="20">
        <v>0.25</v>
      </c>
      <c r="M783" s="21">
        <v>76.86</v>
      </c>
      <c r="N783" s="21">
        <v>76.86</v>
      </c>
      <c r="O783" s="17" t="s">
        <v>63</v>
      </c>
    </row>
    <row r="784" spans="1:15" ht="15" thickBot="1">
      <c r="A784" s="16" t="s">
        <v>848</v>
      </c>
      <c r="B784" s="17" t="s">
        <v>50</v>
      </c>
      <c r="C784" s="17" t="s">
        <v>42</v>
      </c>
      <c r="D784" s="17" t="s">
        <v>48</v>
      </c>
      <c r="E784" s="18"/>
      <c r="F784" s="19">
        <v>44349</v>
      </c>
      <c r="G784" s="19">
        <v>44401</v>
      </c>
      <c r="H784" s="20">
        <v>2</v>
      </c>
      <c r="I784" s="20">
        <v>140</v>
      </c>
      <c r="J784" s="18"/>
      <c r="K784" s="18"/>
      <c r="L784" s="20">
        <v>0.5</v>
      </c>
      <c r="M784" s="21">
        <v>519.01</v>
      </c>
      <c r="N784" s="21">
        <v>519.01</v>
      </c>
      <c r="O784" s="17" t="s">
        <v>63</v>
      </c>
    </row>
    <row r="785" spans="1:15" ht="15" thickBot="1">
      <c r="A785" s="16" t="s">
        <v>849</v>
      </c>
      <c r="B785" s="17" t="s">
        <v>46</v>
      </c>
      <c r="C785" s="17" t="s">
        <v>47</v>
      </c>
      <c r="D785" s="17" t="s">
        <v>43</v>
      </c>
      <c r="E785" s="18"/>
      <c r="F785" s="19">
        <v>44350</v>
      </c>
      <c r="G785" s="19">
        <v>44357</v>
      </c>
      <c r="H785" s="20">
        <v>1</v>
      </c>
      <c r="I785" s="20">
        <v>80</v>
      </c>
      <c r="J785" s="18"/>
      <c r="K785" s="18"/>
      <c r="L785" s="20">
        <v>0.25</v>
      </c>
      <c r="M785" s="21">
        <v>7.02</v>
      </c>
      <c r="N785" s="21">
        <v>7.02</v>
      </c>
      <c r="O785" s="17" t="s">
        <v>52</v>
      </c>
    </row>
    <row r="786" spans="1:15" ht="15" thickBot="1">
      <c r="A786" s="16" t="s">
        <v>850</v>
      </c>
      <c r="B786" s="17" t="s">
        <v>41</v>
      </c>
      <c r="C786" s="17" t="s">
        <v>211</v>
      </c>
      <c r="D786" s="17" t="s">
        <v>51</v>
      </c>
      <c r="E786" s="18"/>
      <c r="F786" s="19">
        <v>44350</v>
      </c>
      <c r="G786" s="19">
        <v>44364</v>
      </c>
      <c r="H786" s="20">
        <v>1</v>
      </c>
      <c r="I786" s="20">
        <v>80</v>
      </c>
      <c r="J786" s="18"/>
      <c r="K786" s="18"/>
      <c r="L786" s="20">
        <v>0.25</v>
      </c>
      <c r="M786" s="21">
        <v>42.66</v>
      </c>
      <c r="N786" s="21">
        <v>42.66</v>
      </c>
      <c r="O786" s="17" t="s">
        <v>44</v>
      </c>
    </row>
    <row r="787" spans="1:15" ht="15" thickBot="1">
      <c r="A787" s="16" t="s">
        <v>851</v>
      </c>
      <c r="B787" s="17" t="s">
        <v>78</v>
      </c>
      <c r="C787" s="17" t="s">
        <v>56</v>
      </c>
      <c r="D787" s="17" t="s">
        <v>43</v>
      </c>
      <c r="E787" s="18"/>
      <c r="F787" s="19">
        <v>44350</v>
      </c>
      <c r="G787" s="19">
        <v>44371</v>
      </c>
      <c r="H787" s="20">
        <v>1</v>
      </c>
      <c r="I787" s="20">
        <v>80</v>
      </c>
      <c r="J787" s="18"/>
      <c r="K787" s="18"/>
      <c r="L787" s="20">
        <v>0.25</v>
      </c>
      <c r="M787" s="21">
        <v>179.54</v>
      </c>
      <c r="N787" s="21">
        <v>179.54</v>
      </c>
      <c r="O787" s="17" t="s">
        <v>63</v>
      </c>
    </row>
    <row r="788" spans="1:15" ht="15" thickBot="1">
      <c r="A788" s="16" t="s">
        <v>852</v>
      </c>
      <c r="B788" s="17" t="s">
        <v>78</v>
      </c>
      <c r="C788" s="17" t="s">
        <v>56</v>
      </c>
      <c r="D788" s="17" t="s">
        <v>43</v>
      </c>
      <c r="E788" s="18"/>
      <c r="F788" s="19">
        <v>44350</v>
      </c>
      <c r="G788" s="19">
        <v>44375</v>
      </c>
      <c r="H788" s="20">
        <v>1</v>
      </c>
      <c r="I788" s="20">
        <v>80</v>
      </c>
      <c r="J788" s="18"/>
      <c r="K788" s="18"/>
      <c r="L788" s="20">
        <v>0.25</v>
      </c>
      <c r="M788" s="21">
        <v>7.8</v>
      </c>
      <c r="N788" s="21">
        <v>7.8</v>
      </c>
      <c r="O788" s="17" t="s">
        <v>63</v>
      </c>
    </row>
    <row r="789" spans="1:15" ht="15" thickBot="1">
      <c r="A789" s="16" t="s">
        <v>853</v>
      </c>
      <c r="B789" s="17" t="s">
        <v>41</v>
      </c>
      <c r="C789" s="17" t="s">
        <v>211</v>
      </c>
      <c r="D789" s="17" t="s">
        <v>51</v>
      </c>
      <c r="E789" s="18"/>
      <c r="F789" s="19">
        <v>44350</v>
      </c>
      <c r="G789" s="19">
        <v>44384</v>
      </c>
      <c r="H789" s="20">
        <v>1</v>
      </c>
      <c r="I789" s="20">
        <v>80</v>
      </c>
      <c r="J789" s="18"/>
      <c r="K789" s="18"/>
      <c r="L789" s="20">
        <v>0.25</v>
      </c>
      <c r="M789" s="21">
        <v>107.52</v>
      </c>
      <c r="N789" s="21">
        <v>107.52</v>
      </c>
      <c r="O789" s="17" t="s">
        <v>63</v>
      </c>
    </row>
    <row r="790" spans="1:15" ht="15" thickBot="1">
      <c r="A790" s="16" t="s">
        <v>854</v>
      </c>
      <c r="B790" s="17" t="s">
        <v>55</v>
      </c>
      <c r="C790" s="17" t="s">
        <v>42</v>
      </c>
      <c r="D790" s="17" t="s">
        <v>48</v>
      </c>
      <c r="E790" s="18"/>
      <c r="F790" s="19">
        <v>44350</v>
      </c>
      <c r="G790" s="19">
        <v>44398</v>
      </c>
      <c r="H790" s="20">
        <v>2</v>
      </c>
      <c r="I790" s="20">
        <v>140</v>
      </c>
      <c r="J790" s="18"/>
      <c r="K790" s="18"/>
      <c r="L790" s="20">
        <v>0.5</v>
      </c>
      <c r="M790" s="21">
        <v>150</v>
      </c>
      <c r="N790" s="21">
        <v>150</v>
      </c>
      <c r="O790" s="17" t="s">
        <v>44</v>
      </c>
    </row>
    <row r="791" spans="1:15" ht="15" thickBot="1">
      <c r="A791" s="16" t="s">
        <v>855</v>
      </c>
      <c r="B791" s="17" t="s">
        <v>41</v>
      </c>
      <c r="C791" s="17" t="s">
        <v>211</v>
      </c>
      <c r="D791" s="17" t="s">
        <v>48</v>
      </c>
      <c r="E791" s="18"/>
      <c r="F791" s="19">
        <v>44350</v>
      </c>
      <c r="G791" s="18"/>
      <c r="H791" s="20">
        <v>2</v>
      </c>
      <c r="I791" s="20">
        <v>140</v>
      </c>
      <c r="J791" s="18"/>
      <c r="K791" s="18"/>
      <c r="L791" s="18"/>
      <c r="M791" s="21">
        <v>42.66</v>
      </c>
      <c r="N791" s="21">
        <v>42.66</v>
      </c>
      <c r="O791" s="17" t="s">
        <v>44</v>
      </c>
    </row>
    <row r="792" spans="1:15" ht="15" thickBot="1">
      <c r="A792" s="16" t="s">
        <v>856</v>
      </c>
      <c r="B792" s="17" t="s">
        <v>50</v>
      </c>
      <c r="C792" s="17" t="s">
        <v>56</v>
      </c>
      <c r="D792" s="17" t="s">
        <v>43</v>
      </c>
      <c r="E792" s="18"/>
      <c r="F792" s="19">
        <v>44350</v>
      </c>
      <c r="G792" s="18"/>
      <c r="H792" s="20">
        <v>2</v>
      </c>
      <c r="I792" s="20">
        <v>140</v>
      </c>
      <c r="J792" s="18"/>
      <c r="K792" s="18"/>
      <c r="L792" s="18"/>
      <c r="M792" s="21">
        <v>20.010000000000002</v>
      </c>
      <c r="N792" s="21">
        <v>20.010000000000002</v>
      </c>
      <c r="O792" s="17" t="s">
        <v>63</v>
      </c>
    </row>
    <row r="793" spans="1:15" ht="15" thickBot="1">
      <c r="A793" s="16" t="s">
        <v>857</v>
      </c>
      <c r="B793" s="17" t="s">
        <v>67</v>
      </c>
      <c r="C793" s="17" t="s">
        <v>42</v>
      </c>
      <c r="D793" s="17" t="s">
        <v>51</v>
      </c>
      <c r="E793" s="18"/>
      <c r="F793" s="19">
        <v>44351</v>
      </c>
      <c r="G793" s="19">
        <v>44396</v>
      </c>
      <c r="H793" s="20">
        <v>1</v>
      </c>
      <c r="I793" s="20">
        <v>80</v>
      </c>
      <c r="J793" s="18"/>
      <c r="K793" s="18"/>
      <c r="L793" s="20">
        <v>0.25</v>
      </c>
      <c r="M793" s="21">
        <v>180</v>
      </c>
      <c r="N793" s="21">
        <v>180</v>
      </c>
      <c r="O793" s="17" t="s">
        <v>63</v>
      </c>
    </row>
    <row r="794" spans="1:15" ht="15" thickBot="1">
      <c r="A794" s="16" t="s">
        <v>858</v>
      </c>
      <c r="B794" s="17" t="s">
        <v>78</v>
      </c>
      <c r="C794" s="17" t="s">
        <v>62</v>
      </c>
      <c r="D794" s="17" t="s">
        <v>51</v>
      </c>
      <c r="E794" s="18"/>
      <c r="F794" s="19">
        <v>44352</v>
      </c>
      <c r="G794" s="19">
        <v>44370</v>
      </c>
      <c r="H794" s="20">
        <v>1</v>
      </c>
      <c r="I794" s="20">
        <v>80</v>
      </c>
      <c r="J794" s="18"/>
      <c r="K794" s="18"/>
      <c r="L794" s="20">
        <v>0.25</v>
      </c>
      <c r="M794" s="21">
        <v>30</v>
      </c>
      <c r="N794" s="21">
        <v>30</v>
      </c>
      <c r="O794" s="17" t="s">
        <v>63</v>
      </c>
    </row>
    <row r="795" spans="1:15" ht="15" thickBot="1">
      <c r="A795" s="16" t="s">
        <v>859</v>
      </c>
      <c r="B795" s="17" t="s">
        <v>41</v>
      </c>
      <c r="C795" s="17" t="s">
        <v>211</v>
      </c>
      <c r="D795" s="17" t="s">
        <v>51</v>
      </c>
      <c r="E795" s="18"/>
      <c r="F795" s="19">
        <v>44354</v>
      </c>
      <c r="G795" s="19">
        <v>44357</v>
      </c>
      <c r="H795" s="20">
        <v>1</v>
      </c>
      <c r="I795" s="20">
        <v>80</v>
      </c>
      <c r="J795" s="18"/>
      <c r="K795" s="18"/>
      <c r="L795" s="20">
        <v>0.25</v>
      </c>
      <c r="M795" s="21">
        <v>0.46</v>
      </c>
      <c r="N795" s="21">
        <v>0.46</v>
      </c>
      <c r="O795" s="17" t="s">
        <v>63</v>
      </c>
    </row>
    <row r="796" spans="1:15" ht="15" thickBot="1">
      <c r="A796" s="16" t="s">
        <v>860</v>
      </c>
      <c r="B796" s="17" t="s">
        <v>50</v>
      </c>
      <c r="C796" s="17" t="s">
        <v>56</v>
      </c>
      <c r="D796" s="17" t="s">
        <v>43</v>
      </c>
      <c r="E796" s="18"/>
      <c r="F796" s="19">
        <v>44354</v>
      </c>
      <c r="G796" s="19">
        <v>44361</v>
      </c>
      <c r="H796" s="20">
        <v>2</v>
      </c>
      <c r="I796" s="20">
        <v>140</v>
      </c>
      <c r="J796" s="18"/>
      <c r="K796" s="20" t="s">
        <v>57</v>
      </c>
      <c r="L796" s="20">
        <v>1.5</v>
      </c>
      <c r="M796" s="21">
        <v>105.98</v>
      </c>
      <c r="N796" s="21">
        <v>0</v>
      </c>
      <c r="O796" s="17" t="s">
        <v>63</v>
      </c>
    </row>
    <row r="797" spans="1:15" ht="15" thickBot="1">
      <c r="A797" s="16" t="s">
        <v>861</v>
      </c>
      <c r="B797" s="17" t="s">
        <v>41</v>
      </c>
      <c r="C797" s="17" t="s">
        <v>211</v>
      </c>
      <c r="D797" s="17" t="s">
        <v>43</v>
      </c>
      <c r="E797" s="18"/>
      <c r="F797" s="19">
        <v>44354</v>
      </c>
      <c r="G797" s="19">
        <v>44362</v>
      </c>
      <c r="H797" s="20">
        <v>2</v>
      </c>
      <c r="I797" s="20">
        <v>140</v>
      </c>
      <c r="J797" s="18"/>
      <c r="K797" s="18"/>
      <c r="L797" s="20">
        <v>0.25</v>
      </c>
      <c r="M797" s="21">
        <v>19.2</v>
      </c>
      <c r="N797" s="21">
        <v>19.2</v>
      </c>
      <c r="O797" s="17" t="s">
        <v>44</v>
      </c>
    </row>
    <row r="798" spans="1:15" ht="15" thickBot="1">
      <c r="A798" s="16" t="s">
        <v>862</v>
      </c>
      <c r="B798" s="17" t="s">
        <v>67</v>
      </c>
      <c r="C798" s="17" t="s">
        <v>42</v>
      </c>
      <c r="D798" s="17" t="s">
        <v>51</v>
      </c>
      <c r="E798" s="18"/>
      <c r="F798" s="19">
        <v>44354</v>
      </c>
      <c r="G798" s="19">
        <v>44368</v>
      </c>
      <c r="H798" s="20">
        <v>1</v>
      </c>
      <c r="I798" s="20">
        <v>80</v>
      </c>
      <c r="J798" s="18"/>
      <c r="K798" s="18"/>
      <c r="L798" s="20">
        <v>0.25</v>
      </c>
      <c r="M798" s="21">
        <v>180</v>
      </c>
      <c r="N798" s="21">
        <v>180</v>
      </c>
      <c r="O798" s="17" t="s">
        <v>63</v>
      </c>
    </row>
    <row r="799" spans="1:15" ht="15" thickBot="1">
      <c r="A799" s="16" t="s">
        <v>863</v>
      </c>
      <c r="B799" s="17" t="s">
        <v>78</v>
      </c>
      <c r="C799" s="17" t="s">
        <v>62</v>
      </c>
      <c r="D799" s="17" t="s">
        <v>48</v>
      </c>
      <c r="E799" s="18"/>
      <c r="F799" s="19">
        <v>44354</v>
      </c>
      <c r="G799" s="19">
        <v>44391</v>
      </c>
      <c r="H799" s="20">
        <v>1</v>
      </c>
      <c r="I799" s="20">
        <v>80</v>
      </c>
      <c r="J799" s="18"/>
      <c r="K799" s="20" t="s">
        <v>57</v>
      </c>
      <c r="L799" s="20">
        <v>0.5</v>
      </c>
      <c r="M799" s="21">
        <v>240.67</v>
      </c>
      <c r="N799" s="21">
        <v>0</v>
      </c>
      <c r="O799" s="17" t="s">
        <v>63</v>
      </c>
    </row>
    <row r="800" spans="1:15" ht="15" thickBot="1">
      <c r="A800" s="16" t="s">
        <v>864</v>
      </c>
      <c r="B800" s="17" t="s">
        <v>50</v>
      </c>
      <c r="C800" s="17" t="s">
        <v>62</v>
      </c>
      <c r="D800" s="17" t="s">
        <v>48</v>
      </c>
      <c r="E800" s="18"/>
      <c r="F800" s="19">
        <v>44354</v>
      </c>
      <c r="G800" s="19">
        <v>44398</v>
      </c>
      <c r="H800" s="20">
        <v>1</v>
      </c>
      <c r="I800" s="20">
        <v>80</v>
      </c>
      <c r="J800" s="18"/>
      <c r="K800" s="18"/>
      <c r="L800" s="20">
        <v>2</v>
      </c>
      <c r="M800" s="21">
        <v>425.9</v>
      </c>
      <c r="N800" s="21">
        <v>425.9</v>
      </c>
      <c r="O800" s="17" t="s">
        <v>63</v>
      </c>
    </row>
    <row r="801" spans="1:15" ht="15" thickBot="1">
      <c r="A801" s="16" t="s">
        <v>865</v>
      </c>
      <c r="B801" s="17" t="s">
        <v>55</v>
      </c>
      <c r="C801" s="17" t="s">
        <v>56</v>
      </c>
      <c r="D801" s="17" t="s">
        <v>178</v>
      </c>
      <c r="E801" s="18"/>
      <c r="F801" s="19">
        <v>44354</v>
      </c>
      <c r="G801" s="18"/>
      <c r="H801" s="20">
        <v>2</v>
      </c>
      <c r="I801" s="20">
        <v>140</v>
      </c>
      <c r="J801" s="18"/>
      <c r="K801" s="18"/>
      <c r="L801" s="18"/>
      <c r="M801" s="21">
        <v>346.24</v>
      </c>
      <c r="N801" s="21">
        <v>346.24</v>
      </c>
      <c r="O801" s="17" t="s">
        <v>63</v>
      </c>
    </row>
    <row r="802" spans="1:15" ht="15" thickBot="1">
      <c r="A802" s="16" t="s">
        <v>866</v>
      </c>
      <c r="B802" s="17" t="s">
        <v>41</v>
      </c>
      <c r="C802" s="17" t="s">
        <v>211</v>
      </c>
      <c r="D802" s="17" t="s">
        <v>51</v>
      </c>
      <c r="E802" s="18"/>
      <c r="F802" s="19">
        <v>44355</v>
      </c>
      <c r="G802" s="19">
        <v>44361</v>
      </c>
      <c r="H802" s="20">
        <v>2</v>
      </c>
      <c r="I802" s="20">
        <v>140</v>
      </c>
      <c r="J802" s="18"/>
      <c r="K802" s="18"/>
      <c r="L802" s="20">
        <v>0.25</v>
      </c>
      <c r="M802" s="21">
        <v>146.76</v>
      </c>
      <c r="N802" s="21">
        <v>146.76</v>
      </c>
      <c r="O802" s="17" t="s">
        <v>63</v>
      </c>
    </row>
    <row r="803" spans="1:15" ht="15" thickBot="1">
      <c r="A803" s="16" t="s">
        <v>867</v>
      </c>
      <c r="B803" s="17" t="s">
        <v>50</v>
      </c>
      <c r="C803" s="17" t="s">
        <v>56</v>
      </c>
      <c r="D803" s="17" t="s">
        <v>48</v>
      </c>
      <c r="E803" s="18"/>
      <c r="F803" s="19">
        <v>44355</v>
      </c>
      <c r="G803" s="19">
        <v>44363</v>
      </c>
      <c r="H803" s="20">
        <v>1</v>
      </c>
      <c r="I803" s="20">
        <v>80</v>
      </c>
      <c r="J803" s="18"/>
      <c r="K803" s="18"/>
      <c r="L803" s="20">
        <v>0.5</v>
      </c>
      <c r="M803" s="21">
        <v>120</v>
      </c>
      <c r="N803" s="21">
        <v>120</v>
      </c>
      <c r="O803" s="17" t="s">
        <v>63</v>
      </c>
    </row>
    <row r="804" spans="1:15" ht="15" thickBot="1">
      <c r="A804" s="16" t="s">
        <v>868</v>
      </c>
      <c r="B804" s="17" t="s">
        <v>55</v>
      </c>
      <c r="C804" s="17" t="s">
        <v>56</v>
      </c>
      <c r="D804" s="17" t="s">
        <v>43</v>
      </c>
      <c r="E804" s="18"/>
      <c r="F804" s="19">
        <v>44355</v>
      </c>
      <c r="G804" s="19">
        <v>44364</v>
      </c>
      <c r="H804" s="20">
        <v>1</v>
      </c>
      <c r="I804" s="20">
        <v>80</v>
      </c>
      <c r="J804" s="18"/>
      <c r="K804" s="18"/>
      <c r="L804" s="20">
        <v>0.5</v>
      </c>
      <c r="M804" s="21">
        <v>45.88</v>
      </c>
      <c r="N804" s="21">
        <v>45.88</v>
      </c>
      <c r="O804" s="17" t="s">
        <v>52</v>
      </c>
    </row>
    <row r="805" spans="1:15" ht="15" thickBot="1">
      <c r="A805" s="16" t="s">
        <v>869</v>
      </c>
      <c r="B805" s="17" t="s">
        <v>46</v>
      </c>
      <c r="C805" s="17" t="s">
        <v>47</v>
      </c>
      <c r="D805" s="17" t="s">
        <v>178</v>
      </c>
      <c r="E805" s="18"/>
      <c r="F805" s="19">
        <v>44355</v>
      </c>
      <c r="G805" s="19">
        <v>44369</v>
      </c>
      <c r="H805" s="20">
        <v>1</v>
      </c>
      <c r="I805" s="20">
        <v>80</v>
      </c>
      <c r="J805" s="18"/>
      <c r="K805" s="18"/>
      <c r="L805" s="20">
        <v>1.25</v>
      </c>
      <c r="M805" s="21">
        <v>30.42</v>
      </c>
      <c r="N805" s="21">
        <v>30.42</v>
      </c>
      <c r="O805" s="17" t="s">
        <v>44</v>
      </c>
    </row>
    <row r="806" spans="1:15" ht="15" thickBot="1">
      <c r="A806" s="16" t="s">
        <v>870</v>
      </c>
      <c r="B806" s="17" t="s">
        <v>46</v>
      </c>
      <c r="C806" s="17" t="s">
        <v>47</v>
      </c>
      <c r="D806" s="17" t="s">
        <v>51</v>
      </c>
      <c r="E806" s="18"/>
      <c r="F806" s="19">
        <v>44355</v>
      </c>
      <c r="G806" s="19">
        <v>44369</v>
      </c>
      <c r="H806" s="20">
        <v>1</v>
      </c>
      <c r="I806" s="20">
        <v>80</v>
      </c>
      <c r="J806" s="18"/>
      <c r="K806" s="18"/>
      <c r="L806" s="20">
        <v>0.25</v>
      </c>
      <c r="M806" s="21">
        <v>30</v>
      </c>
      <c r="N806" s="21">
        <v>30</v>
      </c>
      <c r="O806" s="17" t="s">
        <v>44</v>
      </c>
    </row>
    <row r="807" spans="1:15" ht="15" thickBot="1">
      <c r="A807" s="16" t="s">
        <v>871</v>
      </c>
      <c r="B807" s="17" t="s">
        <v>41</v>
      </c>
      <c r="C807" s="17" t="s">
        <v>211</v>
      </c>
      <c r="D807" s="17" t="s">
        <v>51</v>
      </c>
      <c r="E807" s="18"/>
      <c r="F807" s="19">
        <v>44355</v>
      </c>
      <c r="G807" s="19">
        <v>44369</v>
      </c>
      <c r="H807" s="20">
        <v>1</v>
      </c>
      <c r="I807" s="20">
        <v>80</v>
      </c>
      <c r="J807" s="18"/>
      <c r="K807" s="18"/>
      <c r="L807" s="20">
        <v>0.25</v>
      </c>
      <c r="M807" s="21">
        <v>90.63</v>
      </c>
      <c r="N807" s="21">
        <v>90.63</v>
      </c>
      <c r="O807" s="17" t="s">
        <v>63</v>
      </c>
    </row>
    <row r="808" spans="1:15" ht="15" thickBot="1">
      <c r="A808" s="16" t="s">
        <v>872</v>
      </c>
      <c r="B808" s="17" t="s">
        <v>41</v>
      </c>
      <c r="C808" s="17" t="s">
        <v>211</v>
      </c>
      <c r="D808" s="17" t="s">
        <v>43</v>
      </c>
      <c r="E808" s="18"/>
      <c r="F808" s="19">
        <v>44355</v>
      </c>
      <c r="G808" s="19">
        <v>44384</v>
      </c>
      <c r="H808" s="20">
        <v>2</v>
      </c>
      <c r="I808" s="20">
        <v>140</v>
      </c>
      <c r="J808" s="18"/>
      <c r="K808" s="18"/>
      <c r="L808" s="20">
        <v>0.25</v>
      </c>
      <c r="M808" s="21">
        <v>120</v>
      </c>
      <c r="N808" s="21">
        <v>120</v>
      </c>
      <c r="O808" s="17" t="s">
        <v>63</v>
      </c>
    </row>
    <row r="809" spans="1:15" ht="15" thickBot="1">
      <c r="A809" s="16" t="s">
        <v>873</v>
      </c>
      <c r="B809" s="17" t="s">
        <v>78</v>
      </c>
      <c r="C809" s="17" t="s">
        <v>42</v>
      </c>
      <c r="D809" s="17" t="s">
        <v>43</v>
      </c>
      <c r="E809" s="17" t="s">
        <v>57</v>
      </c>
      <c r="F809" s="19">
        <v>44355</v>
      </c>
      <c r="G809" s="19">
        <v>44389</v>
      </c>
      <c r="H809" s="20">
        <v>1</v>
      </c>
      <c r="I809" s="20">
        <v>80</v>
      </c>
      <c r="J809" s="18"/>
      <c r="K809" s="18"/>
      <c r="L809" s="20">
        <v>0.75</v>
      </c>
      <c r="M809" s="21">
        <v>8.92</v>
      </c>
      <c r="N809" s="21">
        <v>8.92</v>
      </c>
      <c r="O809" s="17" t="s">
        <v>44</v>
      </c>
    </row>
    <row r="810" spans="1:15" ht="15" thickBot="1">
      <c r="A810" s="16" t="s">
        <v>874</v>
      </c>
      <c r="B810" s="17" t="s">
        <v>46</v>
      </c>
      <c r="C810" s="17" t="s">
        <v>62</v>
      </c>
      <c r="D810" s="17" t="s">
        <v>65</v>
      </c>
      <c r="E810" s="18"/>
      <c r="F810" s="19">
        <v>44355</v>
      </c>
      <c r="G810" s="19">
        <v>44389</v>
      </c>
      <c r="H810" s="20">
        <v>2</v>
      </c>
      <c r="I810" s="20">
        <v>140</v>
      </c>
      <c r="J810" s="18"/>
      <c r="K810" s="18"/>
      <c r="L810" s="20">
        <v>1.25</v>
      </c>
      <c r="M810" s="21">
        <v>244.72</v>
      </c>
      <c r="N810" s="21">
        <v>244.72</v>
      </c>
      <c r="O810" s="17" t="s">
        <v>44</v>
      </c>
    </row>
    <row r="811" spans="1:15" ht="15" thickBot="1">
      <c r="A811" s="16" t="s">
        <v>875</v>
      </c>
      <c r="B811" s="17" t="s">
        <v>55</v>
      </c>
      <c r="C811" s="17" t="s">
        <v>56</v>
      </c>
      <c r="D811" s="17" t="s">
        <v>43</v>
      </c>
      <c r="E811" s="18"/>
      <c r="F811" s="19">
        <v>44355</v>
      </c>
      <c r="G811" s="18"/>
      <c r="H811" s="20">
        <v>2</v>
      </c>
      <c r="I811" s="20">
        <v>140</v>
      </c>
      <c r="J811" s="18"/>
      <c r="K811" s="18"/>
      <c r="L811" s="18"/>
      <c r="M811" s="21">
        <v>150</v>
      </c>
      <c r="N811" s="21">
        <v>150</v>
      </c>
      <c r="O811" s="17" t="s">
        <v>44</v>
      </c>
    </row>
    <row r="812" spans="1:15" ht="15" thickBot="1">
      <c r="A812" s="16" t="s">
        <v>876</v>
      </c>
      <c r="B812" s="17" t="s">
        <v>78</v>
      </c>
      <c r="C812" s="17" t="s">
        <v>56</v>
      </c>
      <c r="D812" s="17" t="s">
        <v>43</v>
      </c>
      <c r="E812" s="18"/>
      <c r="F812" s="19">
        <v>44356</v>
      </c>
      <c r="G812" s="19">
        <v>44365</v>
      </c>
      <c r="H812" s="20">
        <v>2</v>
      </c>
      <c r="I812" s="20">
        <v>140</v>
      </c>
      <c r="J812" s="18"/>
      <c r="K812" s="18"/>
      <c r="L812" s="20">
        <v>0.25</v>
      </c>
      <c r="M812" s="21">
        <v>52.17</v>
      </c>
      <c r="N812" s="21">
        <v>52.17</v>
      </c>
      <c r="O812" s="17" t="s">
        <v>44</v>
      </c>
    </row>
    <row r="813" spans="1:15" ht="15" thickBot="1">
      <c r="A813" s="16" t="s">
        <v>877</v>
      </c>
      <c r="B813" s="17" t="s">
        <v>41</v>
      </c>
      <c r="C813" s="17" t="s">
        <v>211</v>
      </c>
      <c r="D813" s="17" t="s">
        <v>51</v>
      </c>
      <c r="E813" s="18"/>
      <c r="F813" s="19">
        <v>44356</v>
      </c>
      <c r="G813" s="19">
        <v>44378</v>
      </c>
      <c r="H813" s="20">
        <v>1</v>
      </c>
      <c r="I813" s="20">
        <v>80</v>
      </c>
      <c r="J813" s="18"/>
      <c r="K813" s="18"/>
      <c r="L813" s="20">
        <v>0.25</v>
      </c>
      <c r="M813" s="21">
        <v>41.71</v>
      </c>
      <c r="N813" s="21">
        <v>41.71</v>
      </c>
      <c r="O813" s="17" t="s">
        <v>44</v>
      </c>
    </row>
    <row r="814" spans="1:15" ht="15" thickBot="1">
      <c r="A814" s="16" t="s">
        <v>878</v>
      </c>
      <c r="B814" s="17" t="s">
        <v>41</v>
      </c>
      <c r="C814" s="17" t="s">
        <v>62</v>
      </c>
      <c r="D814" s="17" t="s">
        <v>65</v>
      </c>
      <c r="E814" s="18"/>
      <c r="F814" s="19">
        <v>44357</v>
      </c>
      <c r="G814" s="19">
        <v>44359</v>
      </c>
      <c r="H814" s="20">
        <v>1</v>
      </c>
      <c r="I814" s="20">
        <v>80</v>
      </c>
      <c r="J814" s="18"/>
      <c r="K814" s="18"/>
      <c r="L814" s="20">
        <v>1</v>
      </c>
      <c r="M814" s="21">
        <v>1800.24</v>
      </c>
      <c r="N814" s="21">
        <v>1800.24</v>
      </c>
      <c r="O814" s="17" t="s">
        <v>63</v>
      </c>
    </row>
    <row r="815" spans="1:15" ht="15" thickBot="1">
      <c r="A815" s="16" t="s">
        <v>879</v>
      </c>
      <c r="B815" s="17" t="s">
        <v>50</v>
      </c>
      <c r="C815" s="17" t="s">
        <v>42</v>
      </c>
      <c r="D815" s="17" t="s">
        <v>43</v>
      </c>
      <c r="E815" s="18"/>
      <c r="F815" s="19">
        <v>44357</v>
      </c>
      <c r="G815" s="19">
        <v>44368</v>
      </c>
      <c r="H815" s="20">
        <v>1</v>
      </c>
      <c r="I815" s="20">
        <v>80</v>
      </c>
      <c r="J815" s="18"/>
      <c r="K815" s="18"/>
      <c r="L815" s="20">
        <v>0.5</v>
      </c>
      <c r="M815" s="21">
        <v>144</v>
      </c>
      <c r="N815" s="21">
        <v>144</v>
      </c>
      <c r="O815" s="17" t="s">
        <v>63</v>
      </c>
    </row>
    <row r="816" spans="1:15" ht="15" thickBot="1">
      <c r="A816" s="16" t="s">
        <v>880</v>
      </c>
      <c r="B816" s="17" t="s">
        <v>67</v>
      </c>
      <c r="C816" s="17" t="s">
        <v>42</v>
      </c>
      <c r="D816" s="17" t="s">
        <v>43</v>
      </c>
      <c r="E816" s="17" t="s">
        <v>57</v>
      </c>
      <c r="F816" s="19">
        <v>44357</v>
      </c>
      <c r="G816" s="19">
        <v>44368</v>
      </c>
      <c r="H816" s="20">
        <v>1</v>
      </c>
      <c r="I816" s="20">
        <v>80</v>
      </c>
      <c r="J816" s="18"/>
      <c r="K816" s="18"/>
      <c r="L816" s="20">
        <v>0.5</v>
      </c>
      <c r="M816" s="21">
        <v>39.950000000000003</v>
      </c>
      <c r="N816" s="21">
        <v>39.950000000000003</v>
      </c>
      <c r="O816" s="17" t="s">
        <v>44</v>
      </c>
    </row>
    <row r="817" spans="1:15" ht="15" thickBot="1">
      <c r="A817" s="16" t="s">
        <v>881</v>
      </c>
      <c r="B817" s="17" t="s">
        <v>41</v>
      </c>
      <c r="C817" s="17" t="s">
        <v>211</v>
      </c>
      <c r="D817" s="17" t="s">
        <v>48</v>
      </c>
      <c r="E817" s="18"/>
      <c r="F817" s="19">
        <v>44357</v>
      </c>
      <c r="G817" s="19">
        <v>44373</v>
      </c>
      <c r="H817" s="20">
        <v>2</v>
      </c>
      <c r="I817" s="20">
        <v>140</v>
      </c>
      <c r="J817" s="18"/>
      <c r="K817" s="18"/>
      <c r="L817" s="20">
        <v>0.5</v>
      </c>
      <c r="M817" s="21">
        <v>180</v>
      </c>
      <c r="N817" s="21">
        <v>180</v>
      </c>
      <c r="O817" s="17" t="s">
        <v>44</v>
      </c>
    </row>
    <row r="818" spans="1:15" ht="15" thickBot="1">
      <c r="A818" s="16" t="s">
        <v>882</v>
      </c>
      <c r="B818" s="17" t="s">
        <v>46</v>
      </c>
      <c r="C818" s="17" t="s">
        <v>42</v>
      </c>
      <c r="D818" s="17" t="s">
        <v>43</v>
      </c>
      <c r="E818" s="18"/>
      <c r="F818" s="19">
        <v>44357</v>
      </c>
      <c r="G818" s="19">
        <v>44370</v>
      </c>
      <c r="H818" s="20">
        <v>1</v>
      </c>
      <c r="I818" s="20">
        <v>80</v>
      </c>
      <c r="J818" s="18"/>
      <c r="K818" s="18"/>
      <c r="L818" s="20">
        <v>0.25</v>
      </c>
      <c r="M818" s="21">
        <v>150.36000000000001</v>
      </c>
      <c r="N818" s="21">
        <v>150.36000000000001</v>
      </c>
      <c r="O818" s="17" t="s">
        <v>63</v>
      </c>
    </row>
    <row r="819" spans="1:15" ht="15" thickBot="1">
      <c r="A819" s="16" t="s">
        <v>883</v>
      </c>
      <c r="B819" s="17" t="s">
        <v>46</v>
      </c>
      <c r="C819" s="17" t="s">
        <v>47</v>
      </c>
      <c r="D819" s="17" t="s">
        <v>51</v>
      </c>
      <c r="E819" s="17" t="s">
        <v>57</v>
      </c>
      <c r="F819" s="19">
        <v>44357</v>
      </c>
      <c r="G819" s="19">
        <v>44386</v>
      </c>
      <c r="H819" s="20">
        <v>1</v>
      </c>
      <c r="I819" s="20">
        <v>80</v>
      </c>
      <c r="J819" s="20" t="s">
        <v>57</v>
      </c>
      <c r="K819" s="20" t="s">
        <v>57</v>
      </c>
      <c r="L819" s="20">
        <v>0.25</v>
      </c>
      <c r="M819" s="21">
        <v>110.11</v>
      </c>
      <c r="N819" s="21">
        <v>0</v>
      </c>
      <c r="O819" s="17" t="s">
        <v>397</v>
      </c>
    </row>
    <row r="820" spans="1:15" ht="15" thickBot="1">
      <c r="A820" s="16" t="s">
        <v>884</v>
      </c>
      <c r="B820" s="17" t="s">
        <v>41</v>
      </c>
      <c r="C820" s="17" t="s">
        <v>211</v>
      </c>
      <c r="D820" s="17" t="s">
        <v>51</v>
      </c>
      <c r="E820" s="18"/>
      <c r="F820" s="19">
        <v>44357</v>
      </c>
      <c r="G820" s="19">
        <v>44392</v>
      </c>
      <c r="H820" s="20">
        <v>1</v>
      </c>
      <c r="I820" s="20">
        <v>80</v>
      </c>
      <c r="J820" s="18"/>
      <c r="K820" s="18"/>
      <c r="L820" s="20">
        <v>0.25</v>
      </c>
      <c r="M820" s="21">
        <v>120</v>
      </c>
      <c r="N820" s="21">
        <v>120</v>
      </c>
      <c r="O820" s="17" t="s">
        <v>44</v>
      </c>
    </row>
    <row r="821" spans="1:15" ht="15" thickBot="1">
      <c r="A821" s="16" t="s">
        <v>885</v>
      </c>
      <c r="B821" s="17" t="s">
        <v>41</v>
      </c>
      <c r="C821" s="17" t="s">
        <v>211</v>
      </c>
      <c r="D821" s="17" t="s">
        <v>48</v>
      </c>
      <c r="E821" s="18"/>
      <c r="F821" s="19">
        <v>44357</v>
      </c>
      <c r="G821" s="19">
        <v>44389</v>
      </c>
      <c r="H821" s="20">
        <v>2</v>
      </c>
      <c r="I821" s="20">
        <v>140</v>
      </c>
      <c r="J821" s="18"/>
      <c r="K821" s="18"/>
      <c r="L821" s="20">
        <v>0.5</v>
      </c>
      <c r="M821" s="21">
        <v>272.5</v>
      </c>
      <c r="N821" s="21">
        <v>272.5</v>
      </c>
      <c r="O821" s="17" t="s">
        <v>44</v>
      </c>
    </row>
    <row r="822" spans="1:15" ht="15" thickBot="1">
      <c r="A822" s="16" t="s">
        <v>886</v>
      </c>
      <c r="B822" s="17" t="s">
        <v>67</v>
      </c>
      <c r="C822" s="17" t="s">
        <v>42</v>
      </c>
      <c r="D822" s="17" t="s">
        <v>43</v>
      </c>
      <c r="E822" s="18"/>
      <c r="F822" s="19">
        <v>44357</v>
      </c>
      <c r="G822" s="19">
        <v>44391</v>
      </c>
      <c r="H822" s="20">
        <v>1</v>
      </c>
      <c r="I822" s="20">
        <v>80</v>
      </c>
      <c r="J822" s="18"/>
      <c r="K822" s="18"/>
      <c r="L822" s="20">
        <v>0.25</v>
      </c>
      <c r="M822" s="21">
        <v>34.5</v>
      </c>
      <c r="N822" s="21">
        <v>34.5</v>
      </c>
      <c r="O822" s="17" t="s">
        <v>52</v>
      </c>
    </row>
    <row r="823" spans="1:15" ht="15" thickBot="1">
      <c r="A823" s="16" t="s">
        <v>887</v>
      </c>
      <c r="B823" s="17" t="s">
        <v>50</v>
      </c>
      <c r="C823" s="17" t="s">
        <v>42</v>
      </c>
      <c r="D823" s="17" t="s">
        <v>65</v>
      </c>
      <c r="E823" s="18"/>
      <c r="F823" s="19">
        <v>44357</v>
      </c>
      <c r="G823" s="19">
        <v>44392</v>
      </c>
      <c r="H823" s="20">
        <v>2</v>
      </c>
      <c r="I823" s="20">
        <v>140</v>
      </c>
      <c r="J823" s="18"/>
      <c r="K823" s="18"/>
      <c r="L823" s="20">
        <v>3</v>
      </c>
      <c r="M823" s="21">
        <v>44.06</v>
      </c>
      <c r="N823" s="21">
        <v>44.06</v>
      </c>
      <c r="O823" s="17" t="s">
        <v>63</v>
      </c>
    </row>
    <row r="824" spans="1:15" ht="15" thickBot="1">
      <c r="A824" s="16" t="s">
        <v>888</v>
      </c>
      <c r="B824" s="17" t="s">
        <v>55</v>
      </c>
      <c r="C824" s="17" t="s">
        <v>56</v>
      </c>
      <c r="D824" s="17" t="s">
        <v>65</v>
      </c>
      <c r="E824" s="18"/>
      <c r="F824" s="19">
        <v>44357</v>
      </c>
      <c r="G824" s="18"/>
      <c r="H824" s="20">
        <v>2</v>
      </c>
      <c r="I824" s="20">
        <v>140</v>
      </c>
      <c r="J824" s="18"/>
      <c r="K824" s="18"/>
      <c r="L824" s="18"/>
      <c r="M824" s="21">
        <v>67.84</v>
      </c>
      <c r="N824" s="21">
        <v>67.84</v>
      </c>
      <c r="O824" s="17" t="s">
        <v>52</v>
      </c>
    </row>
    <row r="825" spans="1:15" ht="15" thickBot="1">
      <c r="A825" s="16" t="s">
        <v>889</v>
      </c>
      <c r="B825" s="17" t="s">
        <v>50</v>
      </c>
      <c r="C825" s="17" t="s">
        <v>42</v>
      </c>
      <c r="D825" s="17" t="s">
        <v>43</v>
      </c>
      <c r="E825" s="18"/>
      <c r="F825" s="19">
        <v>44357</v>
      </c>
      <c r="G825" s="18"/>
      <c r="H825" s="20">
        <v>2</v>
      </c>
      <c r="I825" s="20">
        <v>140</v>
      </c>
      <c r="J825" s="18"/>
      <c r="K825" s="18"/>
      <c r="L825" s="18"/>
      <c r="M825" s="21">
        <v>165.87</v>
      </c>
      <c r="N825" s="21">
        <v>165.87</v>
      </c>
      <c r="O825" s="17" t="s">
        <v>63</v>
      </c>
    </row>
    <row r="826" spans="1:15" ht="15" thickBot="1">
      <c r="A826" s="16" t="s">
        <v>890</v>
      </c>
      <c r="B826" s="17" t="s">
        <v>210</v>
      </c>
      <c r="C826" s="17" t="s">
        <v>211</v>
      </c>
      <c r="D826" s="17" t="s">
        <v>48</v>
      </c>
      <c r="E826" s="18"/>
      <c r="F826" s="19">
        <v>44357</v>
      </c>
      <c r="G826" s="18"/>
      <c r="H826" s="20">
        <v>2</v>
      </c>
      <c r="I826" s="20">
        <v>140</v>
      </c>
      <c r="J826" s="18"/>
      <c r="K826" s="18"/>
      <c r="L826" s="18"/>
      <c r="M826" s="21">
        <v>42.66</v>
      </c>
      <c r="N826" s="21">
        <v>42.66</v>
      </c>
      <c r="O826" s="17" t="s">
        <v>416</v>
      </c>
    </row>
    <row r="827" spans="1:15" ht="15" thickBot="1">
      <c r="A827" s="16" t="s">
        <v>891</v>
      </c>
      <c r="B827" s="17" t="s">
        <v>78</v>
      </c>
      <c r="C827" s="17" t="s">
        <v>62</v>
      </c>
      <c r="D827" s="17" t="s">
        <v>48</v>
      </c>
      <c r="E827" s="18"/>
      <c r="F827" s="19">
        <v>44357</v>
      </c>
      <c r="G827" s="18"/>
      <c r="H827" s="20">
        <v>1</v>
      </c>
      <c r="I827" s="20">
        <v>80</v>
      </c>
      <c r="J827" s="18"/>
      <c r="K827" s="18"/>
      <c r="L827" s="18"/>
      <c r="M827" s="21">
        <v>101.9</v>
      </c>
      <c r="N827" s="21">
        <v>101.9</v>
      </c>
      <c r="O827" s="17" t="s">
        <v>44</v>
      </c>
    </row>
    <row r="828" spans="1:15" ht="15" thickBot="1">
      <c r="A828" s="16" t="s">
        <v>892</v>
      </c>
      <c r="B828" s="17" t="s">
        <v>90</v>
      </c>
      <c r="C828" s="17" t="s">
        <v>62</v>
      </c>
      <c r="D828" s="17" t="s">
        <v>65</v>
      </c>
      <c r="E828" s="18"/>
      <c r="F828" s="19">
        <v>44357</v>
      </c>
      <c r="G828" s="18"/>
      <c r="H828" s="20">
        <v>2</v>
      </c>
      <c r="I828" s="20">
        <v>140</v>
      </c>
      <c r="J828" s="18"/>
      <c r="K828" s="18"/>
      <c r="L828" s="18"/>
      <c r="M828" s="21">
        <v>222.54</v>
      </c>
      <c r="N828" s="21">
        <v>222.54</v>
      </c>
      <c r="O828" s="17" t="s">
        <v>63</v>
      </c>
    </row>
    <row r="829" spans="1:15" ht="15" thickBot="1">
      <c r="A829" s="16" t="s">
        <v>893</v>
      </c>
      <c r="B829" s="17" t="s">
        <v>78</v>
      </c>
      <c r="C829" s="17" t="s">
        <v>62</v>
      </c>
      <c r="D829" s="17" t="s">
        <v>48</v>
      </c>
      <c r="E829" s="18"/>
      <c r="F829" s="19">
        <v>44358</v>
      </c>
      <c r="G829" s="19">
        <v>44393</v>
      </c>
      <c r="H829" s="20">
        <v>1</v>
      </c>
      <c r="I829" s="20">
        <v>80</v>
      </c>
      <c r="J829" s="20" t="s">
        <v>57</v>
      </c>
      <c r="K829" s="20" t="s">
        <v>57</v>
      </c>
      <c r="L829" s="20">
        <v>0.5</v>
      </c>
      <c r="M829" s="21">
        <v>344.77</v>
      </c>
      <c r="N829" s="21">
        <v>0</v>
      </c>
      <c r="O829" s="17" t="s">
        <v>397</v>
      </c>
    </row>
    <row r="830" spans="1:15" ht="15" thickBot="1">
      <c r="A830" s="16" t="s">
        <v>894</v>
      </c>
      <c r="B830" s="17" t="s">
        <v>41</v>
      </c>
      <c r="C830" s="17" t="s">
        <v>211</v>
      </c>
      <c r="D830" s="17" t="s">
        <v>51</v>
      </c>
      <c r="E830" s="18"/>
      <c r="F830" s="19">
        <v>44359</v>
      </c>
      <c r="G830" s="19">
        <v>44376</v>
      </c>
      <c r="H830" s="20">
        <v>1</v>
      </c>
      <c r="I830" s="20">
        <v>80</v>
      </c>
      <c r="J830" s="18"/>
      <c r="K830" s="18"/>
      <c r="L830" s="20">
        <v>0.25</v>
      </c>
      <c r="M830" s="21">
        <v>22</v>
      </c>
      <c r="N830" s="21">
        <v>22</v>
      </c>
      <c r="O830" s="17" t="s">
        <v>44</v>
      </c>
    </row>
    <row r="831" spans="1:15" ht="15" thickBot="1">
      <c r="A831" s="16" t="s">
        <v>895</v>
      </c>
      <c r="B831" s="17" t="s">
        <v>50</v>
      </c>
      <c r="C831" s="17" t="s">
        <v>56</v>
      </c>
      <c r="D831" s="17" t="s">
        <v>48</v>
      </c>
      <c r="E831" s="18"/>
      <c r="F831" s="19">
        <v>44361</v>
      </c>
      <c r="G831" s="19">
        <v>44370</v>
      </c>
      <c r="H831" s="20">
        <v>1</v>
      </c>
      <c r="I831" s="20">
        <v>80</v>
      </c>
      <c r="J831" s="18"/>
      <c r="K831" s="18"/>
      <c r="L831" s="20">
        <v>0.5</v>
      </c>
      <c r="M831" s="21">
        <v>120</v>
      </c>
      <c r="N831" s="21">
        <v>120</v>
      </c>
      <c r="O831" s="17" t="s">
        <v>44</v>
      </c>
    </row>
    <row r="832" spans="1:15" ht="15" thickBot="1">
      <c r="A832" s="16" t="s">
        <v>896</v>
      </c>
      <c r="B832" s="17" t="s">
        <v>50</v>
      </c>
      <c r="C832" s="17" t="s">
        <v>42</v>
      </c>
      <c r="D832" s="17" t="s">
        <v>48</v>
      </c>
      <c r="E832" s="17" t="s">
        <v>57</v>
      </c>
      <c r="F832" s="19">
        <v>44361</v>
      </c>
      <c r="G832" s="19">
        <v>44371</v>
      </c>
      <c r="H832" s="20">
        <v>1</v>
      </c>
      <c r="I832" s="20">
        <v>80</v>
      </c>
      <c r="J832" s="20" t="s">
        <v>57</v>
      </c>
      <c r="K832" s="20" t="s">
        <v>57</v>
      </c>
      <c r="L832" s="20">
        <v>0.5</v>
      </c>
      <c r="M832" s="21">
        <v>204.28</v>
      </c>
      <c r="N832" s="21">
        <v>0</v>
      </c>
      <c r="O832" s="17" t="s">
        <v>397</v>
      </c>
    </row>
    <row r="833" spans="1:15" ht="15" thickBot="1">
      <c r="A833" s="16" t="s">
        <v>897</v>
      </c>
      <c r="B833" s="17" t="s">
        <v>67</v>
      </c>
      <c r="C833" s="17" t="s">
        <v>62</v>
      </c>
      <c r="D833" s="17" t="s">
        <v>48</v>
      </c>
      <c r="E833" s="18"/>
      <c r="F833" s="19">
        <v>44361</v>
      </c>
      <c r="G833" s="19">
        <v>44384</v>
      </c>
      <c r="H833" s="20">
        <v>2</v>
      </c>
      <c r="I833" s="20">
        <v>140</v>
      </c>
      <c r="J833" s="18"/>
      <c r="K833" s="20" t="s">
        <v>57</v>
      </c>
      <c r="L833" s="20">
        <v>5</v>
      </c>
      <c r="M833" s="21">
        <v>2048.56</v>
      </c>
      <c r="N833" s="21">
        <v>0</v>
      </c>
      <c r="O833" s="17" t="s">
        <v>63</v>
      </c>
    </row>
    <row r="834" spans="1:15" ht="15" thickBot="1">
      <c r="A834" s="16" t="s">
        <v>898</v>
      </c>
      <c r="B834" s="17" t="s">
        <v>78</v>
      </c>
      <c r="C834" s="17" t="s">
        <v>42</v>
      </c>
      <c r="D834" s="17" t="s">
        <v>51</v>
      </c>
      <c r="E834" s="18"/>
      <c r="F834" s="19">
        <v>44361</v>
      </c>
      <c r="G834" s="19">
        <v>44399</v>
      </c>
      <c r="H834" s="20">
        <v>1</v>
      </c>
      <c r="I834" s="20">
        <v>80</v>
      </c>
      <c r="J834" s="18"/>
      <c r="K834" s="18"/>
      <c r="L834" s="20">
        <v>0.25</v>
      </c>
      <c r="M834" s="21">
        <v>8.5500000000000007</v>
      </c>
      <c r="N834" s="21">
        <v>8.5500000000000007</v>
      </c>
      <c r="O834" s="17" t="s">
        <v>63</v>
      </c>
    </row>
    <row r="835" spans="1:15" ht="15" thickBot="1">
      <c r="A835" s="16" t="s">
        <v>899</v>
      </c>
      <c r="B835" s="17" t="s">
        <v>50</v>
      </c>
      <c r="C835" s="17" t="s">
        <v>56</v>
      </c>
      <c r="D835" s="17" t="s">
        <v>43</v>
      </c>
      <c r="E835" s="18"/>
      <c r="F835" s="19">
        <v>44361</v>
      </c>
      <c r="G835" s="19">
        <v>44399</v>
      </c>
      <c r="H835" s="20">
        <v>1</v>
      </c>
      <c r="I835" s="20">
        <v>80</v>
      </c>
      <c r="J835" s="18"/>
      <c r="K835" s="18"/>
      <c r="L835" s="20">
        <v>0.5</v>
      </c>
      <c r="M835" s="21">
        <v>120.54</v>
      </c>
      <c r="N835" s="21">
        <v>120.54</v>
      </c>
      <c r="O835" s="17" t="s">
        <v>63</v>
      </c>
    </row>
    <row r="836" spans="1:15" ht="15" thickBot="1">
      <c r="A836" s="16" t="s">
        <v>900</v>
      </c>
      <c r="B836" s="17" t="s">
        <v>55</v>
      </c>
      <c r="C836" s="17" t="s">
        <v>56</v>
      </c>
      <c r="D836" s="17" t="s">
        <v>48</v>
      </c>
      <c r="E836" s="18"/>
      <c r="F836" s="19">
        <v>44361</v>
      </c>
      <c r="G836" s="18"/>
      <c r="H836" s="20">
        <v>2</v>
      </c>
      <c r="I836" s="20">
        <v>140</v>
      </c>
      <c r="J836" s="18"/>
      <c r="K836" s="18"/>
      <c r="L836" s="18"/>
      <c r="M836" s="21">
        <v>52.35</v>
      </c>
      <c r="N836" s="21">
        <v>52.35</v>
      </c>
      <c r="O836" s="17" t="s">
        <v>52</v>
      </c>
    </row>
    <row r="837" spans="1:15" ht="15" thickBot="1">
      <c r="A837" s="16" t="s">
        <v>901</v>
      </c>
      <c r="B837" s="17" t="s">
        <v>50</v>
      </c>
      <c r="C837" s="17" t="s">
        <v>42</v>
      </c>
      <c r="D837" s="17" t="s">
        <v>178</v>
      </c>
      <c r="E837" s="18"/>
      <c r="F837" s="19">
        <v>44361</v>
      </c>
      <c r="G837" s="18"/>
      <c r="H837" s="20">
        <v>2</v>
      </c>
      <c r="I837" s="20">
        <v>140</v>
      </c>
      <c r="J837" s="18"/>
      <c r="K837" s="18"/>
      <c r="L837" s="18"/>
      <c r="M837" s="21">
        <v>406.71</v>
      </c>
      <c r="N837" s="21">
        <v>406.71</v>
      </c>
      <c r="O837" s="17" t="s">
        <v>63</v>
      </c>
    </row>
    <row r="838" spans="1:15" ht="15" thickBot="1">
      <c r="A838" s="16" t="s">
        <v>902</v>
      </c>
      <c r="B838" s="17" t="s">
        <v>46</v>
      </c>
      <c r="C838" s="17" t="s">
        <v>47</v>
      </c>
      <c r="D838" s="17" t="s">
        <v>51</v>
      </c>
      <c r="E838" s="18"/>
      <c r="F838" s="19">
        <v>44362</v>
      </c>
      <c r="G838" s="19">
        <v>44386</v>
      </c>
      <c r="H838" s="20">
        <v>1</v>
      </c>
      <c r="I838" s="20">
        <v>80</v>
      </c>
      <c r="J838" s="18"/>
      <c r="K838" s="18"/>
      <c r="L838" s="20">
        <v>0.25</v>
      </c>
      <c r="M838" s="21">
        <v>70.53</v>
      </c>
      <c r="N838" s="21">
        <v>70.53</v>
      </c>
      <c r="O838" s="17" t="s">
        <v>44</v>
      </c>
    </row>
    <row r="839" spans="1:15" ht="15" thickBot="1">
      <c r="A839" s="16" t="s">
        <v>903</v>
      </c>
      <c r="B839" s="17" t="s">
        <v>152</v>
      </c>
      <c r="C839" s="17" t="s">
        <v>211</v>
      </c>
      <c r="D839" s="17" t="s">
        <v>43</v>
      </c>
      <c r="E839" s="18"/>
      <c r="F839" s="19">
        <v>44362</v>
      </c>
      <c r="G839" s="19">
        <v>44389</v>
      </c>
      <c r="H839" s="20">
        <v>2</v>
      </c>
      <c r="I839" s="20">
        <v>140</v>
      </c>
      <c r="J839" s="18"/>
      <c r="K839" s="18"/>
      <c r="L839" s="20">
        <v>0.25</v>
      </c>
      <c r="M839" s="21">
        <v>14.4</v>
      </c>
      <c r="N839" s="21">
        <v>14.4</v>
      </c>
      <c r="O839" s="17" t="s">
        <v>44</v>
      </c>
    </row>
    <row r="840" spans="1:15" ht="15" thickBot="1">
      <c r="A840" s="16" t="s">
        <v>904</v>
      </c>
      <c r="B840" s="17" t="s">
        <v>78</v>
      </c>
      <c r="C840" s="17" t="s">
        <v>62</v>
      </c>
      <c r="D840" s="17" t="s">
        <v>43</v>
      </c>
      <c r="E840" s="18"/>
      <c r="F840" s="19">
        <v>44362</v>
      </c>
      <c r="G840" s="19">
        <v>44391</v>
      </c>
      <c r="H840" s="20">
        <v>1</v>
      </c>
      <c r="I840" s="20">
        <v>80</v>
      </c>
      <c r="J840" s="18"/>
      <c r="K840" s="18"/>
      <c r="L840" s="20">
        <v>0.25</v>
      </c>
      <c r="M840" s="21">
        <v>144</v>
      </c>
      <c r="N840" s="21">
        <v>144</v>
      </c>
      <c r="O840" s="17" t="s">
        <v>52</v>
      </c>
    </row>
    <row r="841" spans="1:15" ht="15" thickBot="1">
      <c r="A841" s="16" t="s">
        <v>905</v>
      </c>
      <c r="B841" s="17" t="s">
        <v>41</v>
      </c>
      <c r="C841" s="17" t="s">
        <v>211</v>
      </c>
      <c r="D841" s="17" t="s">
        <v>43</v>
      </c>
      <c r="E841" s="18"/>
      <c r="F841" s="19">
        <v>44362</v>
      </c>
      <c r="G841" s="19">
        <v>44396</v>
      </c>
      <c r="H841" s="20">
        <v>1</v>
      </c>
      <c r="I841" s="20">
        <v>80</v>
      </c>
      <c r="J841" s="18"/>
      <c r="K841" s="18"/>
      <c r="L841" s="20">
        <v>0.5</v>
      </c>
      <c r="M841" s="21">
        <v>5.4</v>
      </c>
      <c r="N841" s="21">
        <v>5.4</v>
      </c>
      <c r="O841" s="17" t="s">
        <v>63</v>
      </c>
    </row>
    <row r="842" spans="1:15" ht="15" thickBot="1">
      <c r="A842" s="16" t="s">
        <v>906</v>
      </c>
      <c r="B842" s="17" t="s">
        <v>67</v>
      </c>
      <c r="C842" s="17" t="s">
        <v>47</v>
      </c>
      <c r="D842" s="17" t="s">
        <v>43</v>
      </c>
      <c r="E842" s="18"/>
      <c r="F842" s="19">
        <v>44363</v>
      </c>
      <c r="G842" s="19">
        <v>44371</v>
      </c>
      <c r="H842" s="20">
        <v>1</v>
      </c>
      <c r="I842" s="20">
        <v>80</v>
      </c>
      <c r="J842" s="18"/>
      <c r="K842" s="18"/>
      <c r="L842" s="20">
        <v>0.25</v>
      </c>
      <c r="M842" s="21">
        <v>23.15</v>
      </c>
      <c r="N842" s="21">
        <v>23.15</v>
      </c>
      <c r="O842" s="17" t="s">
        <v>52</v>
      </c>
    </row>
    <row r="843" spans="1:15" ht="15" thickBot="1">
      <c r="A843" s="16" t="s">
        <v>907</v>
      </c>
      <c r="B843" s="17" t="s">
        <v>50</v>
      </c>
      <c r="C843" s="17" t="s">
        <v>42</v>
      </c>
      <c r="D843" s="17" t="s">
        <v>48</v>
      </c>
      <c r="E843" s="18"/>
      <c r="F843" s="19">
        <v>44363</v>
      </c>
      <c r="G843" s="19">
        <v>44371</v>
      </c>
      <c r="H843" s="20">
        <v>1</v>
      </c>
      <c r="I843" s="20">
        <v>80</v>
      </c>
      <c r="J843" s="18"/>
      <c r="K843" s="20" t="s">
        <v>57</v>
      </c>
      <c r="L843" s="20">
        <v>0.5</v>
      </c>
      <c r="M843" s="21">
        <v>25.07</v>
      </c>
      <c r="N843" s="21">
        <v>0</v>
      </c>
      <c r="O843" s="17" t="s">
        <v>63</v>
      </c>
    </row>
    <row r="844" spans="1:15" ht="15" thickBot="1">
      <c r="A844" s="16" t="s">
        <v>908</v>
      </c>
      <c r="B844" s="17" t="s">
        <v>78</v>
      </c>
      <c r="C844" s="17" t="s">
        <v>62</v>
      </c>
      <c r="D844" s="17" t="s">
        <v>43</v>
      </c>
      <c r="E844" s="18"/>
      <c r="F844" s="19">
        <v>44363</v>
      </c>
      <c r="G844" s="19">
        <v>44392</v>
      </c>
      <c r="H844" s="20">
        <v>1</v>
      </c>
      <c r="I844" s="20">
        <v>80</v>
      </c>
      <c r="J844" s="18"/>
      <c r="K844" s="18"/>
      <c r="L844" s="20">
        <v>0.5</v>
      </c>
      <c r="M844" s="21">
        <v>175.22</v>
      </c>
      <c r="N844" s="21">
        <v>175.22</v>
      </c>
      <c r="O844" s="17" t="s">
        <v>63</v>
      </c>
    </row>
    <row r="845" spans="1:15" ht="15" thickBot="1">
      <c r="A845" s="16" t="s">
        <v>909</v>
      </c>
      <c r="B845" s="17" t="s">
        <v>55</v>
      </c>
      <c r="C845" s="17" t="s">
        <v>42</v>
      </c>
      <c r="D845" s="17" t="s">
        <v>65</v>
      </c>
      <c r="E845" s="18"/>
      <c r="F845" s="19">
        <v>44363</v>
      </c>
      <c r="G845" s="19">
        <v>44398</v>
      </c>
      <c r="H845" s="20">
        <v>2</v>
      </c>
      <c r="I845" s="20">
        <v>140</v>
      </c>
      <c r="J845" s="18"/>
      <c r="K845" s="18"/>
      <c r="L845" s="20">
        <v>3.5</v>
      </c>
      <c r="M845" s="21">
        <v>23</v>
      </c>
      <c r="N845" s="21">
        <v>23</v>
      </c>
      <c r="O845" s="17" t="s">
        <v>44</v>
      </c>
    </row>
    <row r="846" spans="1:15" ht="15" thickBot="1">
      <c r="A846" s="16" t="s">
        <v>910</v>
      </c>
      <c r="B846" s="17" t="s">
        <v>67</v>
      </c>
      <c r="C846" s="17" t="s">
        <v>42</v>
      </c>
      <c r="D846" s="17" t="s">
        <v>43</v>
      </c>
      <c r="E846" s="18"/>
      <c r="F846" s="19">
        <v>44363</v>
      </c>
      <c r="G846" s="18"/>
      <c r="H846" s="20">
        <v>2</v>
      </c>
      <c r="I846" s="20">
        <v>140</v>
      </c>
      <c r="J846" s="18"/>
      <c r="K846" s="18"/>
      <c r="L846" s="18"/>
      <c r="M846" s="21">
        <v>30</v>
      </c>
      <c r="N846" s="21">
        <v>30</v>
      </c>
      <c r="O846" s="17" t="s">
        <v>63</v>
      </c>
    </row>
    <row r="847" spans="1:15" ht="15" thickBot="1">
      <c r="A847" s="16" t="s">
        <v>911</v>
      </c>
      <c r="B847" s="17" t="s">
        <v>50</v>
      </c>
      <c r="C847" s="17" t="s">
        <v>56</v>
      </c>
      <c r="D847" s="17" t="s">
        <v>51</v>
      </c>
      <c r="E847" s="18"/>
      <c r="F847" s="19">
        <v>44363</v>
      </c>
      <c r="G847" s="18"/>
      <c r="H847" s="20">
        <v>1</v>
      </c>
      <c r="I847" s="20">
        <v>80</v>
      </c>
      <c r="J847" s="18"/>
      <c r="K847" s="18"/>
      <c r="L847" s="18"/>
      <c r="M847" s="21">
        <v>161.08000000000001</v>
      </c>
      <c r="N847" s="21">
        <v>161.08000000000001</v>
      </c>
      <c r="O847" s="17" t="s">
        <v>44</v>
      </c>
    </row>
    <row r="848" spans="1:15" ht="15" thickBot="1">
      <c r="A848" s="16" t="s">
        <v>912</v>
      </c>
      <c r="B848" s="17" t="s">
        <v>50</v>
      </c>
      <c r="C848" s="17" t="s">
        <v>42</v>
      </c>
      <c r="D848" s="17" t="s">
        <v>51</v>
      </c>
      <c r="E848" s="18"/>
      <c r="F848" s="19">
        <v>44363</v>
      </c>
      <c r="G848" s="18"/>
      <c r="H848" s="20">
        <v>1</v>
      </c>
      <c r="I848" s="20">
        <v>80</v>
      </c>
      <c r="J848" s="18"/>
      <c r="K848" s="18"/>
      <c r="L848" s="18"/>
      <c r="M848" s="21">
        <v>59.81</v>
      </c>
      <c r="N848" s="21">
        <v>59.81</v>
      </c>
      <c r="O848" s="17" t="s">
        <v>63</v>
      </c>
    </row>
    <row r="849" spans="1:15" ht="15" thickBot="1">
      <c r="A849" s="16" t="s">
        <v>913</v>
      </c>
      <c r="B849" s="17" t="s">
        <v>67</v>
      </c>
      <c r="C849" s="17" t="s">
        <v>42</v>
      </c>
      <c r="D849" s="17" t="s">
        <v>43</v>
      </c>
      <c r="E849" s="18"/>
      <c r="F849" s="19">
        <v>44363</v>
      </c>
      <c r="G849" s="18"/>
      <c r="H849" s="20">
        <v>1</v>
      </c>
      <c r="I849" s="20">
        <v>80</v>
      </c>
      <c r="J849" s="18"/>
      <c r="K849" s="18"/>
      <c r="L849" s="18"/>
      <c r="M849" s="21">
        <v>19.2</v>
      </c>
      <c r="N849" s="21">
        <v>19.2</v>
      </c>
      <c r="O849" s="17" t="s">
        <v>63</v>
      </c>
    </row>
    <row r="850" spans="1:15" ht="15" thickBot="1">
      <c r="A850" s="16" t="s">
        <v>914</v>
      </c>
      <c r="B850" s="17" t="s">
        <v>41</v>
      </c>
      <c r="C850" s="17" t="s">
        <v>211</v>
      </c>
      <c r="D850" s="17" t="s">
        <v>51</v>
      </c>
      <c r="E850" s="17" t="s">
        <v>57</v>
      </c>
      <c r="F850" s="19">
        <v>44363</v>
      </c>
      <c r="G850" s="18"/>
      <c r="H850" s="20">
        <v>1</v>
      </c>
      <c r="I850" s="20">
        <v>80</v>
      </c>
      <c r="J850" s="18"/>
      <c r="K850" s="18"/>
      <c r="L850" s="18"/>
      <c r="M850" s="21">
        <v>50.79</v>
      </c>
      <c r="N850" s="21">
        <v>50.79</v>
      </c>
      <c r="O850" s="17" t="s">
        <v>44</v>
      </c>
    </row>
    <row r="851" spans="1:15" ht="15" thickBot="1">
      <c r="A851" s="16" t="s">
        <v>915</v>
      </c>
      <c r="B851" s="17" t="s">
        <v>41</v>
      </c>
      <c r="C851" s="17" t="s">
        <v>211</v>
      </c>
      <c r="D851" s="17" t="s">
        <v>43</v>
      </c>
      <c r="E851" s="18"/>
      <c r="F851" s="19">
        <v>44364</v>
      </c>
      <c r="G851" s="19">
        <v>44377</v>
      </c>
      <c r="H851" s="20">
        <v>2</v>
      </c>
      <c r="I851" s="20">
        <v>140</v>
      </c>
      <c r="J851" s="18"/>
      <c r="K851" s="18"/>
      <c r="L851" s="20">
        <v>1.25</v>
      </c>
      <c r="M851" s="21">
        <v>122.81</v>
      </c>
      <c r="N851" s="21">
        <v>122.81</v>
      </c>
      <c r="O851" s="17" t="s">
        <v>63</v>
      </c>
    </row>
    <row r="852" spans="1:15" ht="15" thickBot="1">
      <c r="A852" s="16" t="s">
        <v>916</v>
      </c>
      <c r="B852" s="17" t="s">
        <v>67</v>
      </c>
      <c r="C852" s="17" t="s">
        <v>56</v>
      </c>
      <c r="D852" s="17" t="s">
        <v>43</v>
      </c>
      <c r="E852" s="18"/>
      <c r="F852" s="19">
        <v>44364</v>
      </c>
      <c r="G852" s="19">
        <v>44383</v>
      </c>
      <c r="H852" s="20">
        <v>1</v>
      </c>
      <c r="I852" s="20">
        <v>80</v>
      </c>
      <c r="J852" s="18"/>
      <c r="K852" s="18"/>
      <c r="L852" s="20">
        <v>0.25</v>
      </c>
      <c r="M852" s="21">
        <v>54.82</v>
      </c>
      <c r="N852" s="21">
        <v>54.82</v>
      </c>
      <c r="O852" s="17" t="s">
        <v>44</v>
      </c>
    </row>
    <row r="853" spans="1:15" ht="15" thickBot="1">
      <c r="A853" s="16" t="s">
        <v>917</v>
      </c>
      <c r="B853" s="17" t="s">
        <v>50</v>
      </c>
      <c r="C853" s="17" t="s">
        <v>56</v>
      </c>
      <c r="D853" s="17" t="s">
        <v>48</v>
      </c>
      <c r="E853" s="18"/>
      <c r="F853" s="19">
        <v>44364</v>
      </c>
      <c r="G853" s="19">
        <v>44399</v>
      </c>
      <c r="H853" s="20">
        <v>2</v>
      </c>
      <c r="I853" s="20">
        <v>140</v>
      </c>
      <c r="J853" s="18"/>
      <c r="K853" s="18"/>
      <c r="L853" s="20">
        <v>2.5</v>
      </c>
      <c r="M853" s="21">
        <v>86.42</v>
      </c>
      <c r="N853" s="21">
        <v>86.42</v>
      </c>
      <c r="O853" s="17" t="s">
        <v>63</v>
      </c>
    </row>
    <row r="854" spans="1:15" ht="15" thickBot="1">
      <c r="A854" s="16" t="s">
        <v>918</v>
      </c>
      <c r="B854" s="17" t="s">
        <v>152</v>
      </c>
      <c r="C854" s="17" t="s">
        <v>211</v>
      </c>
      <c r="D854" s="17" t="s">
        <v>43</v>
      </c>
      <c r="E854" s="18"/>
      <c r="F854" s="19">
        <v>44364</v>
      </c>
      <c r="G854" s="18"/>
      <c r="H854" s="20">
        <v>2</v>
      </c>
      <c r="I854" s="20">
        <v>140</v>
      </c>
      <c r="J854" s="18"/>
      <c r="K854" s="18"/>
      <c r="L854" s="18"/>
      <c r="M854" s="21">
        <v>100.6</v>
      </c>
      <c r="N854" s="21">
        <v>100.6</v>
      </c>
      <c r="O854" s="17" t="s">
        <v>63</v>
      </c>
    </row>
    <row r="855" spans="1:15" ht="15" thickBot="1">
      <c r="A855" s="16" t="s">
        <v>919</v>
      </c>
      <c r="B855" s="17" t="s">
        <v>41</v>
      </c>
      <c r="C855" s="17" t="s">
        <v>211</v>
      </c>
      <c r="D855" s="17" t="s">
        <v>51</v>
      </c>
      <c r="E855" s="18"/>
      <c r="F855" s="19">
        <v>44364</v>
      </c>
      <c r="G855" s="18"/>
      <c r="H855" s="20">
        <v>1</v>
      </c>
      <c r="I855" s="20">
        <v>80</v>
      </c>
      <c r="J855" s="18"/>
      <c r="K855" s="18"/>
      <c r="L855" s="18"/>
      <c r="M855" s="21">
        <v>17.170000000000002</v>
      </c>
      <c r="N855" s="21">
        <v>17.170000000000002</v>
      </c>
      <c r="O855" s="17" t="s">
        <v>44</v>
      </c>
    </row>
    <row r="856" spans="1:15" ht="15" thickBot="1">
      <c r="A856" s="16" t="s">
        <v>920</v>
      </c>
      <c r="B856" s="17" t="s">
        <v>67</v>
      </c>
      <c r="C856" s="17" t="s">
        <v>62</v>
      </c>
      <c r="D856" s="17" t="s">
        <v>43</v>
      </c>
      <c r="E856" s="18"/>
      <c r="F856" s="19">
        <v>44364</v>
      </c>
      <c r="G856" s="18"/>
      <c r="H856" s="20">
        <v>1</v>
      </c>
      <c r="I856" s="20">
        <v>80</v>
      </c>
      <c r="J856" s="18"/>
      <c r="K856" s="18"/>
      <c r="L856" s="18"/>
      <c r="M856" s="21">
        <v>10.31</v>
      </c>
      <c r="N856" s="21">
        <v>10.31</v>
      </c>
      <c r="O856" s="17" t="s">
        <v>52</v>
      </c>
    </row>
    <row r="857" spans="1:15" ht="15" thickBot="1">
      <c r="A857" s="16" t="s">
        <v>921</v>
      </c>
      <c r="B857" s="17" t="s">
        <v>41</v>
      </c>
      <c r="C857" s="17" t="s">
        <v>211</v>
      </c>
      <c r="D857" s="17" t="s">
        <v>43</v>
      </c>
      <c r="E857" s="18"/>
      <c r="F857" s="19">
        <v>44364</v>
      </c>
      <c r="G857" s="18"/>
      <c r="H857" s="20">
        <v>2</v>
      </c>
      <c r="I857" s="20">
        <v>140</v>
      </c>
      <c r="J857" s="18"/>
      <c r="K857" s="18"/>
      <c r="L857" s="18"/>
      <c r="M857" s="21">
        <v>18.63</v>
      </c>
      <c r="N857" s="21">
        <v>18.63</v>
      </c>
      <c r="O857" s="17" t="s">
        <v>44</v>
      </c>
    </row>
    <row r="858" spans="1:15" ht="15" thickBot="1">
      <c r="A858" s="16" t="s">
        <v>922</v>
      </c>
      <c r="B858" s="17" t="s">
        <v>41</v>
      </c>
      <c r="C858" s="17" t="s">
        <v>211</v>
      </c>
      <c r="D858" s="17" t="s">
        <v>43</v>
      </c>
      <c r="E858" s="18"/>
      <c r="F858" s="19">
        <v>44364</v>
      </c>
      <c r="G858" s="18"/>
      <c r="H858" s="20">
        <v>2</v>
      </c>
      <c r="I858" s="20">
        <v>140</v>
      </c>
      <c r="J858" s="18"/>
      <c r="K858" s="18"/>
      <c r="L858" s="18"/>
      <c r="M858" s="21">
        <v>32</v>
      </c>
      <c r="N858" s="21">
        <v>32</v>
      </c>
      <c r="O858" s="17" t="s">
        <v>44</v>
      </c>
    </row>
    <row r="859" spans="1:15" ht="15" thickBot="1">
      <c r="A859" s="16" t="s">
        <v>923</v>
      </c>
      <c r="B859" s="17" t="s">
        <v>41</v>
      </c>
      <c r="C859" s="17" t="s">
        <v>211</v>
      </c>
      <c r="D859" s="17" t="s">
        <v>51</v>
      </c>
      <c r="E859" s="18"/>
      <c r="F859" s="19">
        <v>44364</v>
      </c>
      <c r="G859" s="18"/>
      <c r="H859" s="20">
        <v>1</v>
      </c>
      <c r="I859" s="20">
        <v>80</v>
      </c>
      <c r="J859" s="18"/>
      <c r="K859" s="18"/>
      <c r="L859" s="18"/>
      <c r="M859" s="21">
        <v>14.13</v>
      </c>
      <c r="N859" s="21">
        <v>14.13</v>
      </c>
      <c r="O859" s="17" t="s">
        <v>52</v>
      </c>
    </row>
    <row r="860" spans="1:15" ht="15" thickBot="1">
      <c r="A860" s="16" t="s">
        <v>924</v>
      </c>
      <c r="B860" s="17" t="s">
        <v>41</v>
      </c>
      <c r="C860" s="17" t="s">
        <v>211</v>
      </c>
      <c r="D860" s="17" t="s">
        <v>65</v>
      </c>
      <c r="E860" s="18"/>
      <c r="F860" s="19">
        <v>44364</v>
      </c>
      <c r="G860" s="18"/>
      <c r="H860" s="20">
        <v>1</v>
      </c>
      <c r="I860" s="20">
        <v>80</v>
      </c>
      <c r="J860" s="18"/>
      <c r="K860" s="18"/>
      <c r="L860" s="18"/>
      <c r="M860" s="21">
        <v>322</v>
      </c>
      <c r="N860" s="21">
        <v>322</v>
      </c>
      <c r="O860" s="17" t="s">
        <v>44</v>
      </c>
    </row>
    <row r="861" spans="1:15" ht="15" thickBot="1">
      <c r="A861" s="16" t="s">
        <v>925</v>
      </c>
      <c r="B861" s="17" t="s">
        <v>152</v>
      </c>
      <c r="C861" s="17" t="s">
        <v>211</v>
      </c>
      <c r="D861" s="17" t="s">
        <v>43</v>
      </c>
      <c r="E861" s="18"/>
      <c r="F861" s="19">
        <v>44364</v>
      </c>
      <c r="G861" s="18"/>
      <c r="H861" s="20">
        <v>2</v>
      </c>
      <c r="I861" s="20">
        <v>140</v>
      </c>
      <c r="J861" s="18"/>
      <c r="K861" s="18"/>
      <c r="L861" s="18"/>
      <c r="M861" s="21">
        <v>50.6</v>
      </c>
      <c r="N861" s="21">
        <v>50.6</v>
      </c>
      <c r="O861" s="17" t="s">
        <v>63</v>
      </c>
    </row>
    <row r="862" spans="1:15" ht="15" thickBot="1">
      <c r="A862" s="16" t="s">
        <v>926</v>
      </c>
      <c r="B862" s="17" t="s">
        <v>90</v>
      </c>
      <c r="C862" s="17" t="s">
        <v>62</v>
      </c>
      <c r="D862" s="17" t="s">
        <v>43</v>
      </c>
      <c r="E862" s="18"/>
      <c r="F862" s="19">
        <v>44365</v>
      </c>
      <c r="G862" s="19">
        <v>44389</v>
      </c>
      <c r="H862" s="20">
        <v>2</v>
      </c>
      <c r="I862" s="20">
        <v>140</v>
      </c>
      <c r="J862" s="18"/>
      <c r="K862" s="18"/>
      <c r="L862" s="20">
        <v>2</v>
      </c>
      <c r="M862" s="21">
        <v>134.5</v>
      </c>
      <c r="N862" s="21">
        <v>134.5</v>
      </c>
      <c r="O862" s="17" t="s">
        <v>63</v>
      </c>
    </row>
    <row r="863" spans="1:15" ht="15" thickBot="1">
      <c r="A863" s="16" t="s">
        <v>927</v>
      </c>
      <c r="B863" s="17" t="s">
        <v>78</v>
      </c>
      <c r="C863" s="17" t="s">
        <v>56</v>
      </c>
      <c r="D863" s="17" t="s">
        <v>48</v>
      </c>
      <c r="E863" s="18"/>
      <c r="F863" s="19">
        <v>44366</v>
      </c>
      <c r="G863" s="19">
        <v>44380</v>
      </c>
      <c r="H863" s="20">
        <v>1</v>
      </c>
      <c r="I863" s="20">
        <v>80</v>
      </c>
      <c r="J863" s="18"/>
      <c r="K863" s="18"/>
      <c r="L863" s="20">
        <v>0.5</v>
      </c>
      <c r="M863" s="21">
        <v>78.33</v>
      </c>
      <c r="N863" s="21">
        <v>78.33</v>
      </c>
      <c r="O863" s="17" t="s">
        <v>63</v>
      </c>
    </row>
    <row r="864" spans="1:15" ht="15" thickBot="1">
      <c r="A864" s="16" t="s">
        <v>928</v>
      </c>
      <c r="B864" s="17" t="s">
        <v>55</v>
      </c>
      <c r="C864" s="17" t="s">
        <v>42</v>
      </c>
      <c r="D864" s="17" t="s">
        <v>178</v>
      </c>
      <c r="E864" s="18"/>
      <c r="F864" s="19">
        <v>44368</v>
      </c>
      <c r="G864" s="19">
        <v>44377</v>
      </c>
      <c r="H864" s="20">
        <v>1</v>
      </c>
      <c r="I864" s="20">
        <v>80</v>
      </c>
      <c r="J864" s="18"/>
      <c r="K864" s="18"/>
      <c r="L864" s="20">
        <v>1.5</v>
      </c>
      <c r="M864" s="21">
        <v>202.8</v>
      </c>
      <c r="N864" s="21">
        <v>202.8</v>
      </c>
      <c r="O864" s="17" t="s">
        <v>44</v>
      </c>
    </row>
    <row r="865" spans="1:15" ht="15" thickBot="1">
      <c r="A865" s="16" t="s">
        <v>929</v>
      </c>
      <c r="B865" s="17" t="s">
        <v>50</v>
      </c>
      <c r="C865" s="17" t="s">
        <v>62</v>
      </c>
      <c r="D865" s="17" t="s">
        <v>48</v>
      </c>
      <c r="E865" s="18"/>
      <c r="F865" s="19">
        <v>44368</v>
      </c>
      <c r="G865" s="19">
        <v>44386</v>
      </c>
      <c r="H865" s="20">
        <v>1</v>
      </c>
      <c r="I865" s="20">
        <v>80</v>
      </c>
      <c r="J865" s="18"/>
      <c r="K865" s="18"/>
      <c r="L865" s="20">
        <v>0.5</v>
      </c>
      <c r="M865" s="21">
        <v>67.900000000000006</v>
      </c>
      <c r="N865" s="21">
        <v>67.900000000000006</v>
      </c>
      <c r="O865" s="17" t="s">
        <v>63</v>
      </c>
    </row>
    <row r="866" spans="1:15" ht="15" thickBot="1">
      <c r="A866" s="16" t="s">
        <v>930</v>
      </c>
      <c r="B866" s="17" t="s">
        <v>152</v>
      </c>
      <c r="C866" s="17" t="s">
        <v>211</v>
      </c>
      <c r="D866" s="17" t="s">
        <v>43</v>
      </c>
      <c r="E866" s="18"/>
      <c r="F866" s="19">
        <v>44368</v>
      </c>
      <c r="G866" s="19">
        <v>44389</v>
      </c>
      <c r="H866" s="20">
        <v>2</v>
      </c>
      <c r="I866" s="20">
        <v>140</v>
      </c>
      <c r="J866" s="18"/>
      <c r="K866" s="18"/>
      <c r="L866" s="20">
        <v>1</v>
      </c>
      <c r="M866" s="21">
        <v>144</v>
      </c>
      <c r="N866" s="21">
        <v>144</v>
      </c>
      <c r="O866" s="17" t="s">
        <v>63</v>
      </c>
    </row>
    <row r="867" spans="1:15" ht="15" thickBot="1">
      <c r="A867" s="16" t="s">
        <v>931</v>
      </c>
      <c r="B867" s="17" t="s">
        <v>46</v>
      </c>
      <c r="C867" s="17" t="s">
        <v>62</v>
      </c>
      <c r="D867" s="17" t="s">
        <v>51</v>
      </c>
      <c r="E867" s="18"/>
      <c r="F867" s="19">
        <v>44368</v>
      </c>
      <c r="G867" s="19">
        <v>44390</v>
      </c>
      <c r="H867" s="20">
        <v>2</v>
      </c>
      <c r="I867" s="20">
        <v>140</v>
      </c>
      <c r="J867" s="18"/>
      <c r="K867" s="18"/>
      <c r="L867" s="20">
        <v>0.25</v>
      </c>
      <c r="M867" s="21">
        <v>178.36</v>
      </c>
      <c r="N867" s="21">
        <v>178.36</v>
      </c>
      <c r="O867" s="17" t="s">
        <v>44</v>
      </c>
    </row>
    <row r="868" spans="1:15" ht="15" thickBot="1">
      <c r="A868" s="16" t="s">
        <v>932</v>
      </c>
      <c r="B868" s="17" t="s">
        <v>210</v>
      </c>
      <c r="C868" s="17" t="s">
        <v>211</v>
      </c>
      <c r="D868" s="17" t="s">
        <v>51</v>
      </c>
      <c r="E868" s="18"/>
      <c r="F868" s="19">
        <v>44368</v>
      </c>
      <c r="G868" s="19">
        <v>44391</v>
      </c>
      <c r="H868" s="20">
        <v>1</v>
      </c>
      <c r="I868" s="20">
        <v>80</v>
      </c>
      <c r="J868" s="18"/>
      <c r="K868" s="18"/>
      <c r="L868" s="20">
        <v>0.25</v>
      </c>
      <c r="M868" s="21">
        <v>7.31</v>
      </c>
      <c r="N868" s="21">
        <v>7.31</v>
      </c>
      <c r="O868" s="17" t="s">
        <v>52</v>
      </c>
    </row>
    <row r="869" spans="1:15" ht="15" thickBot="1">
      <c r="A869" s="16" t="s">
        <v>933</v>
      </c>
      <c r="B869" s="17" t="s">
        <v>210</v>
      </c>
      <c r="C869" s="17" t="s">
        <v>211</v>
      </c>
      <c r="D869" s="17" t="s">
        <v>43</v>
      </c>
      <c r="E869" s="18"/>
      <c r="F869" s="19">
        <v>44368</v>
      </c>
      <c r="G869" s="18"/>
      <c r="H869" s="20">
        <v>2</v>
      </c>
      <c r="I869" s="20">
        <v>140</v>
      </c>
      <c r="J869" s="18"/>
      <c r="K869" s="18"/>
      <c r="L869" s="18"/>
      <c r="M869" s="21">
        <v>120</v>
      </c>
      <c r="N869" s="21">
        <v>120</v>
      </c>
      <c r="O869" s="17" t="s">
        <v>44</v>
      </c>
    </row>
    <row r="870" spans="1:15" ht="15" thickBot="1">
      <c r="A870" s="16" t="s">
        <v>934</v>
      </c>
      <c r="B870" s="17" t="s">
        <v>55</v>
      </c>
      <c r="C870" s="17" t="s">
        <v>56</v>
      </c>
      <c r="D870" s="17" t="s">
        <v>43</v>
      </c>
      <c r="E870" s="18"/>
      <c r="F870" s="19">
        <v>44368</v>
      </c>
      <c r="G870" s="18"/>
      <c r="H870" s="20">
        <v>1</v>
      </c>
      <c r="I870" s="20">
        <v>80</v>
      </c>
      <c r="J870" s="18"/>
      <c r="K870" s="18"/>
      <c r="L870" s="18"/>
      <c r="M870" s="21">
        <v>193.84</v>
      </c>
      <c r="N870" s="21">
        <v>193.84</v>
      </c>
      <c r="O870" s="17" t="s">
        <v>63</v>
      </c>
    </row>
    <row r="871" spans="1:15" ht="15" thickBot="1">
      <c r="A871" s="16" t="s">
        <v>935</v>
      </c>
      <c r="B871" s="17" t="s">
        <v>55</v>
      </c>
      <c r="C871" s="17" t="s">
        <v>56</v>
      </c>
      <c r="D871" s="17" t="s">
        <v>43</v>
      </c>
      <c r="E871" s="18"/>
      <c r="F871" s="19">
        <v>44368</v>
      </c>
      <c r="G871" s="18"/>
      <c r="H871" s="20">
        <v>1</v>
      </c>
      <c r="I871" s="20">
        <v>80</v>
      </c>
      <c r="J871" s="18"/>
      <c r="K871" s="18"/>
      <c r="L871" s="18"/>
      <c r="M871" s="21">
        <v>901.5</v>
      </c>
      <c r="N871" s="21">
        <v>901.5</v>
      </c>
      <c r="O871" s="17" t="s">
        <v>52</v>
      </c>
    </row>
    <row r="872" spans="1:15" ht="15" thickBot="1">
      <c r="A872" s="16" t="s">
        <v>936</v>
      </c>
      <c r="B872" s="17" t="s">
        <v>50</v>
      </c>
      <c r="C872" s="17" t="s">
        <v>56</v>
      </c>
      <c r="D872" s="17" t="s">
        <v>51</v>
      </c>
      <c r="E872" s="18"/>
      <c r="F872" s="19">
        <v>44368</v>
      </c>
      <c r="G872" s="18"/>
      <c r="H872" s="20">
        <v>1</v>
      </c>
      <c r="I872" s="20">
        <v>80</v>
      </c>
      <c r="J872" s="18"/>
      <c r="K872" s="18"/>
      <c r="L872" s="18"/>
      <c r="M872" s="21">
        <v>64.34</v>
      </c>
      <c r="N872" s="21">
        <v>64.34</v>
      </c>
      <c r="O872" s="17" t="s">
        <v>44</v>
      </c>
    </row>
    <row r="873" spans="1:15" ht="15" thickBot="1">
      <c r="A873" s="16" t="s">
        <v>937</v>
      </c>
      <c r="B873" s="17" t="s">
        <v>50</v>
      </c>
      <c r="C873" s="17" t="s">
        <v>56</v>
      </c>
      <c r="D873" s="17" t="s">
        <v>51</v>
      </c>
      <c r="E873" s="18"/>
      <c r="F873" s="19">
        <v>44368</v>
      </c>
      <c r="G873" s="18"/>
      <c r="H873" s="20">
        <v>1</v>
      </c>
      <c r="I873" s="20">
        <v>80</v>
      </c>
      <c r="J873" s="18"/>
      <c r="K873" s="18"/>
      <c r="L873" s="18"/>
      <c r="M873" s="21">
        <v>64.34</v>
      </c>
      <c r="N873" s="21">
        <v>64.34</v>
      </c>
      <c r="O873" s="17" t="s">
        <v>44</v>
      </c>
    </row>
    <row r="874" spans="1:15" ht="15" thickBot="1">
      <c r="A874" s="16" t="s">
        <v>938</v>
      </c>
      <c r="B874" s="17" t="s">
        <v>50</v>
      </c>
      <c r="C874" s="17" t="s">
        <v>62</v>
      </c>
      <c r="D874" s="17" t="s">
        <v>43</v>
      </c>
      <c r="E874" s="18"/>
      <c r="F874" s="19">
        <v>44368</v>
      </c>
      <c r="G874" s="18"/>
      <c r="H874" s="20">
        <v>2</v>
      </c>
      <c r="I874" s="20">
        <v>140</v>
      </c>
      <c r="J874" s="18"/>
      <c r="K874" s="18"/>
      <c r="L874" s="18"/>
      <c r="M874" s="21">
        <v>282</v>
      </c>
      <c r="N874" s="21">
        <v>282</v>
      </c>
      <c r="O874" s="17" t="s">
        <v>63</v>
      </c>
    </row>
    <row r="875" spans="1:15" ht="15" thickBot="1">
      <c r="A875" s="16" t="s">
        <v>939</v>
      </c>
      <c r="B875" s="17" t="s">
        <v>67</v>
      </c>
      <c r="C875" s="17" t="s">
        <v>42</v>
      </c>
      <c r="D875" s="17" t="s">
        <v>51</v>
      </c>
      <c r="E875" s="18"/>
      <c r="F875" s="19">
        <v>44369</v>
      </c>
      <c r="G875" s="19">
        <v>44393</v>
      </c>
      <c r="H875" s="20">
        <v>1</v>
      </c>
      <c r="I875" s="20">
        <v>80</v>
      </c>
      <c r="J875" s="18"/>
      <c r="K875" s="18"/>
      <c r="L875" s="20">
        <v>0.25</v>
      </c>
      <c r="M875" s="21">
        <v>21.33</v>
      </c>
      <c r="N875" s="21">
        <v>21.33</v>
      </c>
      <c r="O875" s="17" t="s">
        <v>44</v>
      </c>
    </row>
    <row r="876" spans="1:15" ht="15" thickBot="1">
      <c r="A876" s="16" t="s">
        <v>940</v>
      </c>
      <c r="B876" s="17" t="s">
        <v>41</v>
      </c>
      <c r="C876" s="17" t="s">
        <v>211</v>
      </c>
      <c r="D876" s="17" t="s">
        <v>43</v>
      </c>
      <c r="E876" s="18"/>
      <c r="F876" s="19">
        <v>44369</v>
      </c>
      <c r="G876" s="19">
        <v>44396</v>
      </c>
      <c r="H876" s="20">
        <v>2</v>
      </c>
      <c r="I876" s="20">
        <v>140</v>
      </c>
      <c r="J876" s="18"/>
      <c r="K876" s="18"/>
      <c r="L876" s="20">
        <v>0.25</v>
      </c>
      <c r="M876" s="21">
        <v>55.89</v>
      </c>
      <c r="N876" s="21">
        <v>55.89</v>
      </c>
      <c r="O876" s="17" t="s">
        <v>44</v>
      </c>
    </row>
    <row r="877" spans="1:15" ht="15" thickBot="1">
      <c r="A877" s="16" t="s">
        <v>941</v>
      </c>
      <c r="B877" s="17" t="s">
        <v>55</v>
      </c>
      <c r="C877" s="17" t="s">
        <v>42</v>
      </c>
      <c r="D877" s="17" t="s">
        <v>48</v>
      </c>
      <c r="E877" s="18"/>
      <c r="F877" s="19">
        <v>44369</v>
      </c>
      <c r="G877" s="19">
        <v>44398</v>
      </c>
      <c r="H877" s="20">
        <v>2</v>
      </c>
      <c r="I877" s="20">
        <v>140</v>
      </c>
      <c r="J877" s="18"/>
      <c r="K877" s="18"/>
      <c r="L877" s="20">
        <v>0.5</v>
      </c>
      <c r="M877" s="21">
        <v>227.13</v>
      </c>
      <c r="N877" s="21">
        <v>227.13</v>
      </c>
      <c r="O877" s="17" t="s">
        <v>44</v>
      </c>
    </row>
    <row r="878" spans="1:15" ht="15" thickBot="1">
      <c r="A878" s="16" t="s">
        <v>942</v>
      </c>
      <c r="B878" s="17" t="s">
        <v>55</v>
      </c>
      <c r="C878" s="17" t="s">
        <v>56</v>
      </c>
      <c r="D878" s="17" t="s">
        <v>48</v>
      </c>
      <c r="E878" s="18"/>
      <c r="F878" s="19">
        <v>44369</v>
      </c>
      <c r="G878" s="18"/>
      <c r="H878" s="20">
        <v>2</v>
      </c>
      <c r="I878" s="20">
        <v>140</v>
      </c>
      <c r="J878" s="20" t="s">
        <v>57</v>
      </c>
      <c r="K878" s="20" t="s">
        <v>57</v>
      </c>
      <c r="L878" s="18"/>
      <c r="M878" s="21">
        <v>593.44000000000005</v>
      </c>
      <c r="N878" s="21">
        <v>0</v>
      </c>
      <c r="O878" s="17" t="s">
        <v>397</v>
      </c>
    </row>
    <row r="879" spans="1:15" ht="15" thickBot="1">
      <c r="A879" s="16" t="s">
        <v>943</v>
      </c>
      <c r="B879" s="17" t="s">
        <v>50</v>
      </c>
      <c r="C879" s="17" t="s">
        <v>62</v>
      </c>
      <c r="D879" s="17" t="s">
        <v>48</v>
      </c>
      <c r="E879" s="18"/>
      <c r="F879" s="19">
        <v>44369</v>
      </c>
      <c r="G879" s="18"/>
      <c r="H879" s="20">
        <v>1</v>
      </c>
      <c r="I879" s="20">
        <v>80</v>
      </c>
      <c r="J879" s="18"/>
      <c r="K879" s="18"/>
      <c r="L879" s="18"/>
      <c r="M879" s="21">
        <v>65.5</v>
      </c>
      <c r="N879" s="21">
        <v>65.5</v>
      </c>
      <c r="O879" s="17" t="s">
        <v>44</v>
      </c>
    </row>
    <row r="880" spans="1:15" ht="15" thickBot="1">
      <c r="A880" s="16" t="s">
        <v>944</v>
      </c>
      <c r="B880" s="17" t="s">
        <v>210</v>
      </c>
      <c r="C880" s="17" t="s">
        <v>211</v>
      </c>
      <c r="D880" s="17" t="s">
        <v>48</v>
      </c>
      <c r="E880" s="18"/>
      <c r="F880" s="19">
        <v>44369</v>
      </c>
      <c r="G880" s="18"/>
      <c r="H880" s="20">
        <v>2</v>
      </c>
      <c r="I880" s="20">
        <v>140</v>
      </c>
      <c r="J880" s="18"/>
      <c r="K880" s="18"/>
      <c r="L880" s="18"/>
      <c r="M880" s="21">
        <v>1137.74</v>
      </c>
      <c r="N880" s="21">
        <v>1137.74</v>
      </c>
      <c r="O880" s="17" t="s">
        <v>44</v>
      </c>
    </row>
    <row r="881" spans="1:15" ht="15" thickBot="1">
      <c r="A881" s="16" t="s">
        <v>945</v>
      </c>
      <c r="B881" s="17" t="s">
        <v>50</v>
      </c>
      <c r="C881" s="17" t="s">
        <v>56</v>
      </c>
      <c r="D881" s="17" t="s">
        <v>65</v>
      </c>
      <c r="E881" s="18"/>
      <c r="F881" s="19">
        <v>44369</v>
      </c>
      <c r="G881" s="18"/>
      <c r="H881" s="20">
        <v>1</v>
      </c>
      <c r="I881" s="20">
        <v>80</v>
      </c>
      <c r="J881" s="18"/>
      <c r="K881" s="18"/>
      <c r="L881" s="18"/>
      <c r="M881" s="21">
        <v>273</v>
      </c>
      <c r="N881" s="21">
        <v>273</v>
      </c>
      <c r="O881" s="17" t="s">
        <v>63</v>
      </c>
    </row>
    <row r="882" spans="1:15" ht="15" thickBot="1">
      <c r="A882" s="16" t="s">
        <v>946</v>
      </c>
      <c r="B882" s="17" t="s">
        <v>46</v>
      </c>
      <c r="C882" s="17" t="s">
        <v>47</v>
      </c>
      <c r="D882" s="17" t="s">
        <v>51</v>
      </c>
      <c r="E882" s="18"/>
      <c r="F882" s="19">
        <v>44370</v>
      </c>
      <c r="G882" s="19">
        <v>44372</v>
      </c>
      <c r="H882" s="20">
        <v>1</v>
      </c>
      <c r="I882" s="20">
        <v>80</v>
      </c>
      <c r="J882" s="18"/>
      <c r="K882" s="18"/>
      <c r="L882" s="20">
        <v>0.25</v>
      </c>
      <c r="M882" s="21">
        <v>270.45</v>
      </c>
      <c r="N882" s="21">
        <v>270.45</v>
      </c>
      <c r="O882" s="17" t="s">
        <v>44</v>
      </c>
    </row>
    <row r="883" spans="1:15" ht="15" thickBot="1">
      <c r="A883" s="16" t="s">
        <v>947</v>
      </c>
      <c r="B883" s="17" t="s">
        <v>50</v>
      </c>
      <c r="C883" s="17" t="s">
        <v>42</v>
      </c>
      <c r="D883" s="17" t="s">
        <v>43</v>
      </c>
      <c r="E883" s="18"/>
      <c r="F883" s="19">
        <v>44370</v>
      </c>
      <c r="G883" s="19">
        <v>44380</v>
      </c>
      <c r="H883" s="20">
        <v>1</v>
      </c>
      <c r="I883" s="20">
        <v>80</v>
      </c>
      <c r="J883" s="18"/>
      <c r="K883" s="18"/>
      <c r="L883" s="20">
        <v>1</v>
      </c>
      <c r="M883" s="21">
        <v>180</v>
      </c>
      <c r="N883" s="21">
        <v>180</v>
      </c>
      <c r="O883" s="17" t="s">
        <v>52</v>
      </c>
    </row>
    <row r="884" spans="1:15" ht="15" thickBot="1">
      <c r="A884" s="16" t="s">
        <v>948</v>
      </c>
      <c r="B884" s="17" t="s">
        <v>46</v>
      </c>
      <c r="C884" s="17" t="s">
        <v>47</v>
      </c>
      <c r="D884" s="17" t="s">
        <v>65</v>
      </c>
      <c r="E884" s="18"/>
      <c r="F884" s="19">
        <v>44370</v>
      </c>
      <c r="G884" s="19">
        <v>44390</v>
      </c>
      <c r="H884" s="20">
        <v>1</v>
      </c>
      <c r="I884" s="20">
        <v>80</v>
      </c>
      <c r="J884" s="18"/>
      <c r="K884" s="18"/>
      <c r="L884" s="20">
        <v>1</v>
      </c>
      <c r="M884" s="21">
        <v>188.95</v>
      </c>
      <c r="N884" s="21">
        <v>188.95</v>
      </c>
      <c r="O884" s="17" t="s">
        <v>44</v>
      </c>
    </row>
    <row r="885" spans="1:15" ht="15" thickBot="1">
      <c r="A885" s="16" t="s">
        <v>949</v>
      </c>
      <c r="B885" s="17" t="s">
        <v>152</v>
      </c>
      <c r="C885" s="17" t="s">
        <v>211</v>
      </c>
      <c r="D885" s="17" t="s">
        <v>51</v>
      </c>
      <c r="E885" s="18"/>
      <c r="F885" s="19">
        <v>44370</v>
      </c>
      <c r="G885" s="19">
        <v>44398</v>
      </c>
      <c r="H885" s="20">
        <v>1</v>
      </c>
      <c r="I885" s="20">
        <v>80</v>
      </c>
      <c r="J885" s="18"/>
      <c r="K885" s="18"/>
      <c r="L885" s="20">
        <v>0.25</v>
      </c>
      <c r="M885" s="21">
        <v>37.58</v>
      </c>
      <c r="N885" s="21">
        <v>37.58</v>
      </c>
      <c r="O885" s="17" t="s">
        <v>44</v>
      </c>
    </row>
    <row r="886" spans="1:15" ht="15" thickBot="1">
      <c r="A886" s="16" t="s">
        <v>950</v>
      </c>
      <c r="B886" s="17" t="s">
        <v>55</v>
      </c>
      <c r="C886" s="17" t="s">
        <v>56</v>
      </c>
      <c r="D886" s="17" t="s">
        <v>48</v>
      </c>
      <c r="E886" s="18"/>
      <c r="F886" s="19">
        <v>44370</v>
      </c>
      <c r="G886" s="19">
        <v>44396</v>
      </c>
      <c r="H886" s="20">
        <v>1</v>
      </c>
      <c r="I886" s="20">
        <v>80</v>
      </c>
      <c r="J886" s="18"/>
      <c r="K886" s="18"/>
      <c r="L886" s="20">
        <v>0.5</v>
      </c>
      <c r="M886" s="21">
        <v>20</v>
      </c>
      <c r="N886" s="21">
        <v>20</v>
      </c>
      <c r="O886" s="17" t="s">
        <v>44</v>
      </c>
    </row>
    <row r="887" spans="1:15" ht="15" thickBot="1">
      <c r="A887" s="16" t="s">
        <v>951</v>
      </c>
      <c r="B887" s="17" t="s">
        <v>46</v>
      </c>
      <c r="C887" s="17" t="s">
        <v>62</v>
      </c>
      <c r="D887" s="17" t="s">
        <v>51</v>
      </c>
      <c r="E887" s="18"/>
      <c r="F887" s="19">
        <v>44370</v>
      </c>
      <c r="G887" s="19">
        <v>44396</v>
      </c>
      <c r="H887" s="20">
        <v>1</v>
      </c>
      <c r="I887" s="20">
        <v>80</v>
      </c>
      <c r="J887" s="18"/>
      <c r="K887" s="18"/>
      <c r="L887" s="20">
        <v>0.25</v>
      </c>
      <c r="M887" s="21">
        <v>78.28</v>
      </c>
      <c r="N887" s="21">
        <v>78.28</v>
      </c>
      <c r="O887" s="17" t="s">
        <v>63</v>
      </c>
    </row>
    <row r="888" spans="1:15" ht="15" thickBot="1">
      <c r="A888" s="16" t="s">
        <v>952</v>
      </c>
      <c r="B888" s="17" t="s">
        <v>46</v>
      </c>
      <c r="C888" s="17" t="s">
        <v>211</v>
      </c>
      <c r="D888" s="17" t="s">
        <v>51</v>
      </c>
      <c r="E888" s="18"/>
      <c r="F888" s="19">
        <v>44370</v>
      </c>
      <c r="G888" s="19">
        <v>44399</v>
      </c>
      <c r="H888" s="20">
        <v>1</v>
      </c>
      <c r="I888" s="20">
        <v>80</v>
      </c>
      <c r="J888" s="18"/>
      <c r="K888" s="18"/>
      <c r="L888" s="20">
        <v>0.25</v>
      </c>
      <c r="M888" s="21">
        <v>37.29</v>
      </c>
      <c r="N888" s="21">
        <v>37.29</v>
      </c>
      <c r="O888" s="17" t="s">
        <v>44</v>
      </c>
    </row>
    <row r="889" spans="1:15" ht="15" thickBot="1">
      <c r="A889" s="16" t="s">
        <v>953</v>
      </c>
      <c r="B889" s="17" t="s">
        <v>41</v>
      </c>
      <c r="C889" s="17" t="s">
        <v>211</v>
      </c>
      <c r="D889" s="17" t="s">
        <v>51</v>
      </c>
      <c r="E889" s="17" t="s">
        <v>57</v>
      </c>
      <c r="F889" s="19">
        <v>44370</v>
      </c>
      <c r="G889" s="18"/>
      <c r="H889" s="20">
        <v>1</v>
      </c>
      <c r="I889" s="20">
        <v>80</v>
      </c>
      <c r="J889" s="18"/>
      <c r="K889" s="18"/>
      <c r="L889" s="18"/>
      <c r="M889" s="21">
        <v>48.59</v>
      </c>
      <c r="N889" s="21">
        <v>48.59</v>
      </c>
      <c r="O889" s="17" t="s">
        <v>63</v>
      </c>
    </row>
    <row r="890" spans="1:15" ht="15" thickBot="1">
      <c r="A890" s="16" t="s">
        <v>954</v>
      </c>
      <c r="B890" s="17" t="s">
        <v>50</v>
      </c>
      <c r="C890" s="17" t="s">
        <v>62</v>
      </c>
      <c r="D890" s="17" t="s">
        <v>43</v>
      </c>
      <c r="E890" s="18"/>
      <c r="F890" s="19">
        <v>44370</v>
      </c>
      <c r="G890" s="18"/>
      <c r="H890" s="20">
        <v>2</v>
      </c>
      <c r="I890" s="20">
        <v>140</v>
      </c>
      <c r="J890" s="18"/>
      <c r="K890" s="18"/>
      <c r="L890" s="18"/>
      <c r="M890" s="21">
        <v>164.4</v>
      </c>
      <c r="N890" s="21">
        <v>164.4</v>
      </c>
      <c r="O890" s="17" t="s">
        <v>63</v>
      </c>
    </row>
    <row r="891" spans="1:15" ht="15" thickBot="1">
      <c r="A891" s="16" t="s">
        <v>955</v>
      </c>
      <c r="B891" s="17" t="s">
        <v>41</v>
      </c>
      <c r="C891" s="17" t="s">
        <v>211</v>
      </c>
      <c r="D891" s="17" t="s">
        <v>51</v>
      </c>
      <c r="E891" s="18"/>
      <c r="F891" s="19">
        <v>44371</v>
      </c>
      <c r="G891" s="19">
        <v>44392</v>
      </c>
      <c r="H891" s="20">
        <v>2</v>
      </c>
      <c r="I891" s="20">
        <v>140</v>
      </c>
      <c r="J891" s="18"/>
      <c r="K891" s="18"/>
      <c r="L891" s="20">
        <v>0.25</v>
      </c>
      <c r="M891" s="21">
        <v>268.06</v>
      </c>
      <c r="N891" s="21">
        <v>268.06</v>
      </c>
      <c r="O891" s="17" t="s">
        <v>44</v>
      </c>
    </row>
    <row r="892" spans="1:15" ht="15" thickBot="1">
      <c r="A892" s="16" t="s">
        <v>956</v>
      </c>
      <c r="B892" s="17" t="s">
        <v>67</v>
      </c>
      <c r="C892" s="17" t="s">
        <v>42</v>
      </c>
      <c r="D892" s="17" t="s">
        <v>51</v>
      </c>
      <c r="E892" s="18"/>
      <c r="F892" s="19">
        <v>44371</v>
      </c>
      <c r="G892" s="19">
        <v>44400</v>
      </c>
      <c r="H892" s="20">
        <v>1</v>
      </c>
      <c r="I892" s="20">
        <v>80</v>
      </c>
      <c r="J892" s="18"/>
      <c r="K892" s="18"/>
      <c r="L892" s="20">
        <v>0.25</v>
      </c>
      <c r="M892" s="21">
        <v>19.2</v>
      </c>
      <c r="N892" s="21">
        <v>19.2</v>
      </c>
      <c r="O892" s="17" t="s">
        <v>52</v>
      </c>
    </row>
    <row r="893" spans="1:15" ht="15" thickBot="1">
      <c r="A893" s="16" t="s">
        <v>957</v>
      </c>
      <c r="B893" s="17" t="s">
        <v>41</v>
      </c>
      <c r="C893" s="17" t="s">
        <v>211</v>
      </c>
      <c r="D893" s="17" t="s">
        <v>43</v>
      </c>
      <c r="E893" s="18"/>
      <c r="F893" s="19">
        <v>44371</v>
      </c>
      <c r="G893" s="19">
        <v>44396</v>
      </c>
      <c r="H893" s="20">
        <v>2</v>
      </c>
      <c r="I893" s="20">
        <v>140</v>
      </c>
      <c r="J893" s="18"/>
      <c r="K893" s="18"/>
      <c r="L893" s="20">
        <v>0.25</v>
      </c>
      <c r="M893" s="21">
        <v>21.33</v>
      </c>
      <c r="N893" s="21">
        <v>21.33</v>
      </c>
      <c r="O893" s="17" t="s">
        <v>44</v>
      </c>
    </row>
    <row r="894" spans="1:15" ht="15" thickBot="1">
      <c r="A894" s="16" t="s">
        <v>958</v>
      </c>
      <c r="B894" s="17" t="s">
        <v>41</v>
      </c>
      <c r="C894" s="17" t="s">
        <v>62</v>
      </c>
      <c r="D894" s="17" t="s">
        <v>48</v>
      </c>
      <c r="E894" s="18"/>
      <c r="F894" s="19">
        <v>44371</v>
      </c>
      <c r="G894" s="18"/>
      <c r="H894" s="20">
        <v>1</v>
      </c>
      <c r="I894" s="20">
        <v>80</v>
      </c>
      <c r="J894" s="18"/>
      <c r="K894" s="18"/>
      <c r="L894" s="18"/>
      <c r="M894" s="21">
        <v>7.5</v>
      </c>
      <c r="N894" s="21">
        <v>7.5</v>
      </c>
      <c r="O894" s="17" t="s">
        <v>63</v>
      </c>
    </row>
    <row r="895" spans="1:15" ht="15" thickBot="1">
      <c r="A895" s="16" t="s">
        <v>959</v>
      </c>
      <c r="B895" s="17" t="s">
        <v>41</v>
      </c>
      <c r="C895" s="17" t="s">
        <v>211</v>
      </c>
      <c r="D895" s="17" t="s">
        <v>51</v>
      </c>
      <c r="E895" s="18"/>
      <c r="F895" s="19">
        <v>44371</v>
      </c>
      <c r="G895" s="18"/>
      <c r="H895" s="20">
        <v>1</v>
      </c>
      <c r="I895" s="20">
        <v>80</v>
      </c>
      <c r="J895" s="18"/>
      <c r="K895" s="18"/>
      <c r="L895" s="18"/>
      <c r="M895" s="21">
        <v>115.19</v>
      </c>
      <c r="N895" s="21">
        <v>115.19</v>
      </c>
      <c r="O895" s="17" t="s">
        <v>44</v>
      </c>
    </row>
    <row r="896" spans="1:15" ht="15" thickBot="1">
      <c r="A896" s="16" t="s">
        <v>960</v>
      </c>
      <c r="B896" s="17" t="s">
        <v>41</v>
      </c>
      <c r="C896" s="17" t="s">
        <v>211</v>
      </c>
      <c r="D896" s="17" t="s">
        <v>51</v>
      </c>
      <c r="E896" s="18"/>
      <c r="F896" s="19">
        <v>44371</v>
      </c>
      <c r="G896" s="18"/>
      <c r="H896" s="20">
        <v>1</v>
      </c>
      <c r="I896" s="20">
        <v>80</v>
      </c>
      <c r="J896" s="18"/>
      <c r="K896" s="18"/>
      <c r="L896" s="18"/>
      <c r="M896" s="21">
        <v>120</v>
      </c>
      <c r="N896" s="21">
        <v>120</v>
      </c>
      <c r="O896" s="17" t="s">
        <v>44</v>
      </c>
    </row>
    <row r="897" spans="1:15" ht="15" thickBot="1">
      <c r="A897" s="16" t="s">
        <v>961</v>
      </c>
      <c r="B897" s="17" t="s">
        <v>210</v>
      </c>
      <c r="C897" s="17" t="s">
        <v>211</v>
      </c>
      <c r="D897" s="17" t="s">
        <v>51</v>
      </c>
      <c r="E897" s="18"/>
      <c r="F897" s="19">
        <v>44371</v>
      </c>
      <c r="G897" s="18"/>
      <c r="H897" s="20">
        <v>1</v>
      </c>
      <c r="I897" s="20">
        <v>80</v>
      </c>
      <c r="J897" s="18"/>
      <c r="K897" s="18"/>
      <c r="L897" s="18"/>
      <c r="M897" s="21">
        <v>21</v>
      </c>
      <c r="N897" s="21">
        <v>21</v>
      </c>
      <c r="O897" s="17" t="s">
        <v>44</v>
      </c>
    </row>
    <row r="898" spans="1:15" ht="15" thickBot="1">
      <c r="A898" s="16" t="s">
        <v>962</v>
      </c>
      <c r="B898" s="17" t="s">
        <v>210</v>
      </c>
      <c r="C898" s="17" t="s">
        <v>211</v>
      </c>
      <c r="D898" s="17" t="s">
        <v>43</v>
      </c>
      <c r="E898" s="18"/>
      <c r="F898" s="19">
        <v>44371</v>
      </c>
      <c r="G898" s="18"/>
      <c r="H898" s="20">
        <v>1</v>
      </c>
      <c r="I898" s="20">
        <v>80</v>
      </c>
      <c r="J898" s="18"/>
      <c r="K898" s="18"/>
      <c r="L898" s="18"/>
      <c r="M898" s="21">
        <v>58.89</v>
      </c>
      <c r="N898" s="21">
        <v>58.89</v>
      </c>
      <c r="O898" s="17" t="s">
        <v>63</v>
      </c>
    </row>
    <row r="899" spans="1:15" ht="15" thickBot="1">
      <c r="A899" s="16" t="s">
        <v>963</v>
      </c>
      <c r="B899" s="17" t="s">
        <v>50</v>
      </c>
      <c r="C899" s="17" t="s">
        <v>62</v>
      </c>
      <c r="D899" s="17" t="s">
        <v>51</v>
      </c>
      <c r="E899" s="18"/>
      <c r="F899" s="19">
        <v>44371</v>
      </c>
      <c r="G899" s="18"/>
      <c r="H899" s="20">
        <v>1</v>
      </c>
      <c r="I899" s="20">
        <v>80</v>
      </c>
      <c r="J899" s="18"/>
      <c r="K899" s="18"/>
      <c r="L899" s="18"/>
      <c r="M899" s="21">
        <v>32.67</v>
      </c>
      <c r="N899" s="21">
        <v>32.67</v>
      </c>
      <c r="O899" s="17" t="s">
        <v>63</v>
      </c>
    </row>
    <row r="900" spans="1:15" ht="15" thickBot="1">
      <c r="A900" s="16" t="s">
        <v>964</v>
      </c>
      <c r="B900" s="17" t="s">
        <v>78</v>
      </c>
      <c r="C900" s="17" t="s">
        <v>62</v>
      </c>
      <c r="D900" s="17" t="s">
        <v>65</v>
      </c>
      <c r="E900" s="18"/>
      <c r="F900" s="19">
        <v>44371</v>
      </c>
      <c r="G900" s="18"/>
      <c r="H900" s="20">
        <v>2</v>
      </c>
      <c r="I900" s="20">
        <v>140</v>
      </c>
      <c r="J900" s="18"/>
      <c r="K900" s="18"/>
      <c r="L900" s="18"/>
      <c r="M900" s="21">
        <v>205.28</v>
      </c>
      <c r="N900" s="21">
        <v>205.28</v>
      </c>
      <c r="O900" s="17" t="s">
        <v>63</v>
      </c>
    </row>
    <row r="901" spans="1:15" ht="15" thickBot="1">
      <c r="A901" s="16" t="s">
        <v>965</v>
      </c>
      <c r="B901" s="17" t="s">
        <v>50</v>
      </c>
      <c r="C901" s="17" t="s">
        <v>42</v>
      </c>
      <c r="D901" s="17" t="s">
        <v>48</v>
      </c>
      <c r="E901" s="18"/>
      <c r="F901" s="19">
        <v>44371</v>
      </c>
      <c r="G901" s="18"/>
      <c r="H901" s="20">
        <v>2</v>
      </c>
      <c r="I901" s="20">
        <v>140</v>
      </c>
      <c r="J901" s="18"/>
      <c r="K901" s="18"/>
      <c r="L901" s="18"/>
      <c r="M901" s="21">
        <v>223.65</v>
      </c>
      <c r="N901" s="21">
        <v>223.65</v>
      </c>
      <c r="O901" s="17" t="s">
        <v>44</v>
      </c>
    </row>
    <row r="902" spans="1:15" ht="15" thickBot="1">
      <c r="A902" s="16" t="s">
        <v>966</v>
      </c>
      <c r="B902" s="17" t="s">
        <v>55</v>
      </c>
      <c r="C902" s="17" t="s">
        <v>42</v>
      </c>
      <c r="D902" s="17" t="s">
        <v>65</v>
      </c>
      <c r="E902" s="18"/>
      <c r="F902" s="19">
        <v>44372</v>
      </c>
      <c r="G902" s="19">
        <v>44393</v>
      </c>
      <c r="H902" s="20">
        <v>1</v>
      </c>
      <c r="I902" s="20">
        <v>80</v>
      </c>
      <c r="J902" s="18"/>
      <c r="K902" s="18"/>
      <c r="L902" s="20">
        <v>6.25</v>
      </c>
      <c r="M902" s="21">
        <v>20</v>
      </c>
      <c r="N902" s="21">
        <v>20</v>
      </c>
      <c r="O902" s="17" t="s">
        <v>63</v>
      </c>
    </row>
    <row r="903" spans="1:15" ht="15" thickBot="1">
      <c r="A903" s="16" t="s">
        <v>967</v>
      </c>
      <c r="B903" s="17" t="s">
        <v>55</v>
      </c>
      <c r="C903" s="17" t="s">
        <v>42</v>
      </c>
      <c r="D903" s="17" t="s">
        <v>65</v>
      </c>
      <c r="E903" s="18"/>
      <c r="F903" s="19">
        <v>44372</v>
      </c>
      <c r="G903" s="18"/>
      <c r="H903" s="20">
        <v>1</v>
      </c>
      <c r="I903" s="20">
        <v>80</v>
      </c>
      <c r="J903" s="18"/>
      <c r="K903" s="18"/>
      <c r="L903" s="18"/>
      <c r="M903" s="21">
        <v>415.28</v>
      </c>
      <c r="N903" s="21">
        <v>415.28</v>
      </c>
      <c r="O903" s="17" t="s">
        <v>52</v>
      </c>
    </row>
    <row r="904" spans="1:15" ht="15" thickBot="1">
      <c r="A904" s="16" t="s">
        <v>968</v>
      </c>
      <c r="B904" s="17" t="s">
        <v>78</v>
      </c>
      <c r="C904" s="17" t="s">
        <v>42</v>
      </c>
      <c r="D904" s="17" t="s">
        <v>43</v>
      </c>
      <c r="E904" s="18"/>
      <c r="F904" s="19">
        <v>44373</v>
      </c>
      <c r="G904" s="19">
        <v>44401</v>
      </c>
      <c r="H904" s="20">
        <v>2</v>
      </c>
      <c r="I904" s="20">
        <v>140</v>
      </c>
      <c r="J904" s="18"/>
      <c r="K904" s="18"/>
      <c r="L904" s="20">
        <v>0.25</v>
      </c>
      <c r="M904" s="21">
        <v>237.21</v>
      </c>
      <c r="N904" s="21">
        <v>237.21</v>
      </c>
      <c r="O904" s="17" t="s">
        <v>63</v>
      </c>
    </row>
    <row r="905" spans="1:15" ht="15" thickBot="1">
      <c r="A905" s="16" t="s">
        <v>969</v>
      </c>
      <c r="B905" s="17" t="s">
        <v>41</v>
      </c>
      <c r="C905" s="17" t="s">
        <v>211</v>
      </c>
      <c r="D905" s="17" t="s">
        <v>48</v>
      </c>
      <c r="E905" s="18"/>
      <c r="F905" s="19">
        <v>44375</v>
      </c>
      <c r="G905" s="19">
        <v>44396</v>
      </c>
      <c r="H905" s="20">
        <v>2</v>
      </c>
      <c r="I905" s="20">
        <v>140</v>
      </c>
      <c r="J905" s="18"/>
      <c r="K905" s="18"/>
      <c r="L905" s="20">
        <v>2.5</v>
      </c>
      <c r="M905" s="21">
        <v>106.65</v>
      </c>
      <c r="N905" s="21">
        <v>106.65</v>
      </c>
      <c r="O905" s="17" t="s">
        <v>44</v>
      </c>
    </row>
    <row r="906" spans="1:15" ht="15" thickBot="1">
      <c r="A906" s="16" t="s">
        <v>970</v>
      </c>
      <c r="B906" s="17" t="s">
        <v>50</v>
      </c>
      <c r="C906" s="17" t="s">
        <v>56</v>
      </c>
      <c r="D906" s="17" t="s">
        <v>48</v>
      </c>
      <c r="E906" s="17" t="s">
        <v>57</v>
      </c>
      <c r="F906" s="19">
        <v>44375</v>
      </c>
      <c r="G906" s="18"/>
      <c r="H906" s="20">
        <v>2</v>
      </c>
      <c r="I906" s="20">
        <v>140</v>
      </c>
      <c r="J906" s="18"/>
      <c r="K906" s="18"/>
      <c r="L906" s="18"/>
      <c r="M906" s="21">
        <v>60</v>
      </c>
      <c r="N906" s="21">
        <v>60</v>
      </c>
      <c r="O906" s="17" t="s">
        <v>63</v>
      </c>
    </row>
    <row r="907" spans="1:15" ht="15" thickBot="1">
      <c r="A907" s="16" t="s">
        <v>971</v>
      </c>
      <c r="B907" s="17" t="s">
        <v>41</v>
      </c>
      <c r="C907" s="17" t="s">
        <v>211</v>
      </c>
      <c r="D907" s="17" t="s">
        <v>51</v>
      </c>
      <c r="E907" s="18"/>
      <c r="F907" s="19">
        <v>44376</v>
      </c>
      <c r="G907" s="19">
        <v>44386</v>
      </c>
      <c r="H907" s="20">
        <v>1</v>
      </c>
      <c r="I907" s="20">
        <v>80</v>
      </c>
      <c r="J907" s="18"/>
      <c r="K907" s="18"/>
      <c r="L907" s="20">
        <v>0.25</v>
      </c>
      <c r="M907" s="21">
        <v>20.07</v>
      </c>
      <c r="N907" s="21">
        <v>20.07</v>
      </c>
      <c r="O907" s="17" t="s">
        <v>44</v>
      </c>
    </row>
    <row r="908" spans="1:15" ht="15" thickBot="1">
      <c r="A908" s="16" t="s">
        <v>972</v>
      </c>
      <c r="B908" s="17" t="s">
        <v>46</v>
      </c>
      <c r="C908" s="17" t="s">
        <v>62</v>
      </c>
      <c r="D908" s="17" t="s">
        <v>48</v>
      </c>
      <c r="E908" s="18"/>
      <c r="F908" s="19">
        <v>44376</v>
      </c>
      <c r="G908" s="19">
        <v>44392</v>
      </c>
      <c r="H908" s="20">
        <v>2</v>
      </c>
      <c r="I908" s="20">
        <v>140</v>
      </c>
      <c r="J908" s="18"/>
      <c r="K908" s="18"/>
      <c r="L908" s="20">
        <v>0.5</v>
      </c>
      <c r="M908" s="21">
        <v>215.99</v>
      </c>
      <c r="N908" s="21">
        <v>215.99</v>
      </c>
      <c r="O908" s="17" t="s">
        <v>44</v>
      </c>
    </row>
    <row r="909" spans="1:15" ht="15" thickBot="1">
      <c r="A909" s="16" t="s">
        <v>973</v>
      </c>
      <c r="B909" s="17" t="s">
        <v>67</v>
      </c>
      <c r="C909" s="17" t="s">
        <v>42</v>
      </c>
      <c r="D909" s="17" t="s">
        <v>51</v>
      </c>
      <c r="E909" s="18"/>
      <c r="F909" s="19">
        <v>44376</v>
      </c>
      <c r="G909" s="19">
        <v>44391</v>
      </c>
      <c r="H909" s="20">
        <v>1</v>
      </c>
      <c r="I909" s="20">
        <v>80</v>
      </c>
      <c r="J909" s="18"/>
      <c r="K909" s="18"/>
      <c r="L909" s="20">
        <v>0.25</v>
      </c>
      <c r="M909" s="21">
        <v>18</v>
      </c>
      <c r="N909" s="21">
        <v>18</v>
      </c>
      <c r="O909" s="17" t="s">
        <v>63</v>
      </c>
    </row>
    <row r="910" spans="1:15" ht="15" thickBot="1">
      <c r="A910" s="16" t="s">
        <v>974</v>
      </c>
      <c r="B910" s="17" t="s">
        <v>41</v>
      </c>
      <c r="C910" s="17" t="s">
        <v>211</v>
      </c>
      <c r="D910" s="17" t="s">
        <v>51</v>
      </c>
      <c r="E910" s="18"/>
      <c r="F910" s="19">
        <v>44376</v>
      </c>
      <c r="G910" s="18"/>
      <c r="H910" s="20">
        <v>1</v>
      </c>
      <c r="I910" s="20">
        <v>80</v>
      </c>
      <c r="J910" s="18"/>
      <c r="K910" s="18"/>
      <c r="L910" s="18"/>
      <c r="M910" s="21">
        <v>43.01</v>
      </c>
      <c r="N910" s="21">
        <v>43.01</v>
      </c>
      <c r="O910" s="17" t="s">
        <v>63</v>
      </c>
    </row>
    <row r="911" spans="1:15" ht="15" thickBot="1">
      <c r="A911" s="16" t="s">
        <v>975</v>
      </c>
      <c r="B911" s="17" t="s">
        <v>41</v>
      </c>
      <c r="C911" s="17" t="s">
        <v>211</v>
      </c>
      <c r="D911" s="17" t="s">
        <v>43</v>
      </c>
      <c r="E911" s="18"/>
      <c r="F911" s="19">
        <v>44376</v>
      </c>
      <c r="G911" s="18"/>
      <c r="H911" s="20">
        <v>1</v>
      </c>
      <c r="I911" s="20">
        <v>80</v>
      </c>
      <c r="J911" s="18"/>
      <c r="K911" s="18"/>
      <c r="L911" s="18"/>
      <c r="M911" s="21">
        <v>58.5</v>
      </c>
      <c r="N911" s="21">
        <v>58.5</v>
      </c>
      <c r="O911" s="17" t="s">
        <v>44</v>
      </c>
    </row>
    <row r="912" spans="1:15" ht="15" thickBot="1">
      <c r="A912" s="16" t="s">
        <v>976</v>
      </c>
      <c r="B912" s="17" t="s">
        <v>78</v>
      </c>
      <c r="C912" s="17" t="s">
        <v>42</v>
      </c>
      <c r="D912" s="17" t="s">
        <v>48</v>
      </c>
      <c r="E912" s="18"/>
      <c r="F912" s="19">
        <v>44376</v>
      </c>
      <c r="G912" s="18"/>
      <c r="H912" s="20">
        <v>1</v>
      </c>
      <c r="I912" s="20">
        <v>80</v>
      </c>
      <c r="J912" s="18"/>
      <c r="K912" s="18"/>
      <c r="L912" s="18"/>
      <c r="M912" s="21">
        <v>146.72</v>
      </c>
      <c r="N912" s="21">
        <v>146.72</v>
      </c>
      <c r="O912" s="17" t="s">
        <v>63</v>
      </c>
    </row>
    <row r="913" spans="1:15" ht="15" thickBot="1">
      <c r="A913" s="16" t="s">
        <v>977</v>
      </c>
      <c r="B913" s="17" t="s">
        <v>50</v>
      </c>
      <c r="C913" s="17" t="s">
        <v>56</v>
      </c>
      <c r="D913" s="17" t="s">
        <v>178</v>
      </c>
      <c r="E913" s="18"/>
      <c r="F913" s="19">
        <v>44376</v>
      </c>
      <c r="G913" s="18"/>
      <c r="H913" s="20">
        <v>1</v>
      </c>
      <c r="I913" s="20">
        <v>80</v>
      </c>
      <c r="J913" s="18"/>
      <c r="K913" s="18"/>
      <c r="L913" s="18"/>
      <c r="M913" s="21">
        <v>60</v>
      </c>
      <c r="N913" s="21">
        <v>60</v>
      </c>
      <c r="O913" s="17" t="s">
        <v>44</v>
      </c>
    </row>
    <row r="914" spans="1:15" ht="15" thickBot="1">
      <c r="A914" s="16" t="s">
        <v>978</v>
      </c>
      <c r="B914" s="17" t="s">
        <v>78</v>
      </c>
      <c r="C914" s="17" t="s">
        <v>62</v>
      </c>
      <c r="D914" s="17" t="s">
        <v>43</v>
      </c>
      <c r="E914" s="18"/>
      <c r="F914" s="19">
        <v>44376</v>
      </c>
      <c r="G914" s="18"/>
      <c r="H914" s="20">
        <v>2</v>
      </c>
      <c r="I914" s="20">
        <v>140</v>
      </c>
      <c r="J914" s="18"/>
      <c r="K914" s="18"/>
      <c r="L914" s="18"/>
      <c r="M914" s="21">
        <v>180</v>
      </c>
      <c r="N914" s="21">
        <v>180</v>
      </c>
      <c r="O914" s="17" t="s">
        <v>63</v>
      </c>
    </row>
    <row r="915" spans="1:15" ht="15" thickBot="1">
      <c r="A915" s="16" t="s">
        <v>979</v>
      </c>
      <c r="B915" s="17" t="s">
        <v>210</v>
      </c>
      <c r="C915" s="17" t="s">
        <v>211</v>
      </c>
      <c r="D915" s="17" t="s">
        <v>178</v>
      </c>
      <c r="E915" s="18"/>
      <c r="F915" s="19">
        <v>44376</v>
      </c>
      <c r="G915" s="18"/>
      <c r="H915" s="20">
        <v>2</v>
      </c>
      <c r="I915" s="20">
        <v>140</v>
      </c>
      <c r="J915" s="18"/>
      <c r="K915" s="18"/>
      <c r="L915" s="18"/>
      <c r="M915" s="21">
        <v>165</v>
      </c>
      <c r="N915" s="21">
        <v>165</v>
      </c>
      <c r="O915" s="17" t="s">
        <v>44</v>
      </c>
    </row>
    <row r="916" spans="1:15" ht="15" thickBot="1">
      <c r="A916" s="16" t="s">
        <v>980</v>
      </c>
      <c r="B916" s="17" t="s">
        <v>46</v>
      </c>
      <c r="C916" s="17" t="s">
        <v>62</v>
      </c>
      <c r="D916" s="17" t="s">
        <v>178</v>
      </c>
      <c r="E916" s="18"/>
      <c r="F916" s="19">
        <v>44377</v>
      </c>
      <c r="G916" s="19">
        <v>44389</v>
      </c>
      <c r="H916" s="20">
        <v>2</v>
      </c>
      <c r="I916" s="20">
        <v>140</v>
      </c>
      <c r="J916" s="18"/>
      <c r="K916" s="18"/>
      <c r="L916" s="20">
        <v>1</v>
      </c>
      <c r="M916" s="21">
        <v>183.54</v>
      </c>
      <c r="N916" s="21">
        <v>183.54</v>
      </c>
      <c r="O916" s="17" t="s">
        <v>44</v>
      </c>
    </row>
    <row r="917" spans="1:15" ht="15" thickBot="1">
      <c r="A917" s="16" t="s">
        <v>981</v>
      </c>
      <c r="B917" s="17" t="s">
        <v>46</v>
      </c>
      <c r="C917" s="17" t="s">
        <v>62</v>
      </c>
      <c r="D917" s="17" t="s">
        <v>65</v>
      </c>
      <c r="E917" s="18"/>
      <c r="F917" s="19">
        <v>44377</v>
      </c>
      <c r="G917" s="19">
        <v>44390</v>
      </c>
      <c r="H917" s="20">
        <v>2</v>
      </c>
      <c r="I917" s="20">
        <v>140</v>
      </c>
      <c r="J917" s="18"/>
      <c r="K917" s="18"/>
      <c r="L917" s="20">
        <v>1.75</v>
      </c>
      <c r="M917" s="21">
        <v>333.9</v>
      </c>
      <c r="N917" s="21">
        <v>333.9</v>
      </c>
      <c r="O917" s="17" t="s">
        <v>44</v>
      </c>
    </row>
    <row r="918" spans="1:15" ht="15" thickBot="1">
      <c r="A918" s="16" t="s">
        <v>982</v>
      </c>
      <c r="B918" s="17" t="s">
        <v>55</v>
      </c>
      <c r="C918" s="17" t="s">
        <v>42</v>
      </c>
      <c r="D918" s="17" t="s">
        <v>43</v>
      </c>
      <c r="E918" s="17" t="s">
        <v>57</v>
      </c>
      <c r="F918" s="19">
        <v>44377</v>
      </c>
      <c r="G918" s="19">
        <v>44398</v>
      </c>
      <c r="H918" s="20">
        <v>2</v>
      </c>
      <c r="I918" s="20">
        <v>140</v>
      </c>
      <c r="J918" s="18"/>
      <c r="K918" s="18"/>
      <c r="L918" s="20">
        <v>0.5</v>
      </c>
      <c r="M918" s="21">
        <v>23.9</v>
      </c>
      <c r="N918" s="21">
        <v>23.9</v>
      </c>
      <c r="O918" s="17" t="s">
        <v>44</v>
      </c>
    </row>
    <row r="919" spans="1:15" ht="15" thickBot="1">
      <c r="A919" s="16" t="s">
        <v>983</v>
      </c>
      <c r="B919" s="17" t="s">
        <v>55</v>
      </c>
      <c r="C919" s="17" t="s">
        <v>42</v>
      </c>
      <c r="D919" s="17" t="s">
        <v>43</v>
      </c>
      <c r="E919" s="17" t="s">
        <v>57</v>
      </c>
      <c r="F919" s="19">
        <v>44377</v>
      </c>
      <c r="G919" s="19">
        <v>44398</v>
      </c>
      <c r="H919" s="20">
        <v>2</v>
      </c>
      <c r="I919" s="20">
        <v>140</v>
      </c>
      <c r="J919" s="18"/>
      <c r="K919" s="18"/>
      <c r="L919" s="20">
        <v>0.5</v>
      </c>
      <c r="M919" s="21">
        <v>38.5</v>
      </c>
      <c r="N919" s="21">
        <v>38.5</v>
      </c>
      <c r="O919" s="17" t="s">
        <v>44</v>
      </c>
    </row>
    <row r="920" spans="1:15" ht="15" thickBot="1">
      <c r="A920" s="16" t="s">
        <v>984</v>
      </c>
      <c r="B920" s="17" t="s">
        <v>50</v>
      </c>
      <c r="C920" s="17" t="s">
        <v>42</v>
      </c>
      <c r="D920" s="17" t="s">
        <v>48</v>
      </c>
      <c r="E920" s="18"/>
      <c r="F920" s="19">
        <v>44377</v>
      </c>
      <c r="G920" s="18"/>
      <c r="H920" s="20">
        <v>2</v>
      </c>
      <c r="I920" s="20">
        <v>140</v>
      </c>
      <c r="J920" s="18"/>
      <c r="K920" s="18"/>
      <c r="L920" s="18"/>
      <c r="M920" s="21">
        <v>103.18</v>
      </c>
      <c r="N920" s="21">
        <v>103.18</v>
      </c>
      <c r="O920" s="17" t="s">
        <v>63</v>
      </c>
    </row>
    <row r="921" spans="1:15" ht="15" thickBot="1">
      <c r="A921" s="16" t="s">
        <v>985</v>
      </c>
      <c r="B921" s="17" t="s">
        <v>55</v>
      </c>
      <c r="C921" s="17" t="s">
        <v>42</v>
      </c>
      <c r="D921" s="17" t="s">
        <v>43</v>
      </c>
      <c r="E921" s="18"/>
      <c r="F921" s="19">
        <v>44377</v>
      </c>
      <c r="G921" s="18"/>
      <c r="H921" s="20">
        <v>1</v>
      </c>
      <c r="I921" s="20">
        <v>80</v>
      </c>
      <c r="J921" s="18"/>
      <c r="K921" s="18"/>
      <c r="L921" s="18"/>
      <c r="M921" s="21">
        <v>68.5</v>
      </c>
      <c r="N921" s="21">
        <v>68.5</v>
      </c>
      <c r="O921" s="17" t="s">
        <v>44</v>
      </c>
    </row>
    <row r="922" spans="1:15" ht="15" thickBot="1">
      <c r="A922" s="16" t="s">
        <v>986</v>
      </c>
      <c r="B922" s="17" t="s">
        <v>78</v>
      </c>
      <c r="C922" s="17" t="s">
        <v>62</v>
      </c>
      <c r="D922" s="17" t="s">
        <v>65</v>
      </c>
      <c r="E922" s="18"/>
      <c r="F922" s="19">
        <v>44377</v>
      </c>
      <c r="G922" s="18"/>
      <c r="H922" s="20">
        <v>2</v>
      </c>
      <c r="I922" s="20">
        <v>140</v>
      </c>
      <c r="J922" s="18"/>
      <c r="K922" s="18"/>
      <c r="L922" s="18"/>
      <c r="M922" s="21">
        <v>309.64</v>
      </c>
      <c r="N922" s="21">
        <v>309.64</v>
      </c>
      <c r="O922" s="17" t="s">
        <v>63</v>
      </c>
    </row>
    <row r="923" spans="1:15" ht="15" thickBot="1">
      <c r="A923" s="16" t="s">
        <v>987</v>
      </c>
      <c r="B923" s="17" t="s">
        <v>152</v>
      </c>
      <c r="C923" s="17" t="s">
        <v>211</v>
      </c>
      <c r="D923" s="17" t="s">
        <v>178</v>
      </c>
      <c r="E923" s="18"/>
      <c r="F923" s="19">
        <v>44377</v>
      </c>
      <c r="G923" s="18"/>
      <c r="H923" s="20">
        <v>2</v>
      </c>
      <c r="I923" s="20">
        <v>140</v>
      </c>
      <c r="J923" s="18"/>
      <c r="K923" s="18"/>
      <c r="L923" s="18"/>
      <c r="M923" s="21">
        <v>625.5</v>
      </c>
      <c r="N923" s="21">
        <v>625.5</v>
      </c>
      <c r="O923" s="17" t="s">
        <v>44</v>
      </c>
    </row>
    <row r="924" spans="1:15" ht="15" thickBot="1">
      <c r="A924" s="16" t="s">
        <v>988</v>
      </c>
      <c r="B924" s="17" t="s">
        <v>41</v>
      </c>
      <c r="C924" s="17" t="s">
        <v>211</v>
      </c>
      <c r="D924" s="17" t="s">
        <v>65</v>
      </c>
      <c r="E924" s="18"/>
      <c r="F924" s="19">
        <v>44377</v>
      </c>
      <c r="G924" s="18"/>
      <c r="H924" s="20">
        <v>2</v>
      </c>
      <c r="I924" s="20">
        <v>140</v>
      </c>
      <c r="J924" s="18"/>
      <c r="K924" s="18"/>
      <c r="L924" s="18"/>
      <c r="M924" s="21">
        <v>687.92</v>
      </c>
      <c r="N924" s="21">
        <v>687.92</v>
      </c>
      <c r="O924" s="17" t="s">
        <v>63</v>
      </c>
    </row>
    <row r="925" spans="1:15" ht="15" thickBot="1">
      <c r="A925" s="16" t="s">
        <v>989</v>
      </c>
      <c r="B925" s="17" t="s">
        <v>67</v>
      </c>
      <c r="C925" s="17" t="s">
        <v>42</v>
      </c>
      <c r="D925" s="17" t="s">
        <v>43</v>
      </c>
      <c r="E925" s="18"/>
      <c r="F925" s="19">
        <v>44377</v>
      </c>
      <c r="G925" s="18"/>
      <c r="H925" s="20">
        <v>1</v>
      </c>
      <c r="I925" s="20">
        <v>80</v>
      </c>
      <c r="J925" s="18"/>
      <c r="K925" s="18"/>
      <c r="L925" s="18"/>
      <c r="M925" s="21">
        <v>110.69</v>
      </c>
      <c r="N925" s="21">
        <v>110.69</v>
      </c>
      <c r="O925" s="17" t="s">
        <v>52</v>
      </c>
    </row>
    <row r="926" spans="1:15" ht="15" thickBot="1">
      <c r="A926" s="16" t="s">
        <v>990</v>
      </c>
      <c r="B926" s="17" t="s">
        <v>90</v>
      </c>
      <c r="C926" s="17" t="s">
        <v>62</v>
      </c>
      <c r="D926" s="17" t="s">
        <v>43</v>
      </c>
      <c r="E926" s="18"/>
      <c r="F926" s="19">
        <v>44377</v>
      </c>
      <c r="G926" s="18"/>
      <c r="H926" s="20">
        <v>2</v>
      </c>
      <c r="I926" s="20">
        <v>140</v>
      </c>
      <c r="J926" s="18"/>
      <c r="K926" s="18"/>
      <c r="L926" s="18"/>
      <c r="M926" s="21">
        <v>151.81</v>
      </c>
      <c r="N926" s="21">
        <v>151.81</v>
      </c>
      <c r="O926" s="17" t="s">
        <v>63</v>
      </c>
    </row>
    <row r="927" spans="1:15" ht="15" thickBot="1">
      <c r="A927" s="16" t="s">
        <v>991</v>
      </c>
      <c r="B927" s="17" t="s">
        <v>41</v>
      </c>
      <c r="C927" s="17" t="s">
        <v>211</v>
      </c>
      <c r="D927" s="17" t="s">
        <v>43</v>
      </c>
      <c r="E927" s="18"/>
      <c r="F927" s="19">
        <v>44378</v>
      </c>
      <c r="G927" s="18"/>
      <c r="H927" s="20">
        <v>2</v>
      </c>
      <c r="I927" s="20">
        <v>140</v>
      </c>
      <c r="J927" s="18"/>
      <c r="K927" s="18"/>
      <c r="L927" s="18"/>
      <c r="M927" s="21">
        <v>120</v>
      </c>
      <c r="N927" s="21">
        <v>120</v>
      </c>
      <c r="O927" s="17" t="s">
        <v>44</v>
      </c>
    </row>
    <row r="928" spans="1:15" ht="15" thickBot="1">
      <c r="A928" s="16" t="s">
        <v>992</v>
      </c>
      <c r="B928" s="17" t="s">
        <v>67</v>
      </c>
      <c r="C928" s="17" t="s">
        <v>42</v>
      </c>
      <c r="D928" s="17" t="s">
        <v>51</v>
      </c>
      <c r="E928" s="18"/>
      <c r="F928" s="19">
        <v>44379</v>
      </c>
      <c r="G928" s="18"/>
      <c r="H928" s="20">
        <v>1</v>
      </c>
      <c r="I928" s="20">
        <v>80</v>
      </c>
      <c r="J928" s="18"/>
      <c r="K928" s="18"/>
      <c r="L928" s="18"/>
      <c r="M928" s="21">
        <v>74.78</v>
      </c>
      <c r="N928" s="21">
        <v>74.78</v>
      </c>
      <c r="O928" s="17" t="s">
        <v>44</v>
      </c>
    </row>
    <row r="929" spans="1:15" ht="15" thickBot="1">
      <c r="A929" s="16" t="s">
        <v>993</v>
      </c>
      <c r="B929" s="17" t="s">
        <v>50</v>
      </c>
      <c r="C929" s="17" t="s">
        <v>56</v>
      </c>
      <c r="D929" s="17" t="s">
        <v>178</v>
      </c>
      <c r="E929" s="18"/>
      <c r="F929" s="19">
        <v>44379</v>
      </c>
      <c r="G929" s="18"/>
      <c r="H929" s="20">
        <v>2</v>
      </c>
      <c r="I929" s="20">
        <v>140</v>
      </c>
      <c r="J929" s="18"/>
      <c r="K929" s="18"/>
      <c r="L929" s="18"/>
      <c r="M929" s="21">
        <v>445.16</v>
      </c>
      <c r="N929" s="21">
        <v>445.16</v>
      </c>
      <c r="O929" s="17" t="s">
        <v>63</v>
      </c>
    </row>
    <row r="930" spans="1:15" ht="15" thickBot="1">
      <c r="A930" s="16" t="s">
        <v>994</v>
      </c>
      <c r="B930" s="17" t="s">
        <v>50</v>
      </c>
      <c r="C930" s="17" t="s">
        <v>42</v>
      </c>
      <c r="D930" s="17" t="s">
        <v>43</v>
      </c>
      <c r="E930" s="18"/>
      <c r="F930" s="19">
        <v>44382</v>
      </c>
      <c r="G930" s="19">
        <v>44397</v>
      </c>
      <c r="H930" s="20">
        <v>2</v>
      </c>
      <c r="I930" s="20">
        <v>140</v>
      </c>
      <c r="J930" s="18"/>
      <c r="K930" s="18"/>
      <c r="L930" s="20">
        <v>0.5</v>
      </c>
      <c r="M930" s="21">
        <v>85.32</v>
      </c>
      <c r="N930" s="21">
        <v>85.32</v>
      </c>
      <c r="O930" s="17" t="s">
        <v>44</v>
      </c>
    </row>
    <row r="931" spans="1:15" ht="15" thickBot="1">
      <c r="A931" s="16" t="s">
        <v>995</v>
      </c>
      <c r="B931" s="17" t="s">
        <v>67</v>
      </c>
      <c r="C931" s="17" t="s">
        <v>42</v>
      </c>
      <c r="D931" s="17" t="s">
        <v>43</v>
      </c>
      <c r="E931" s="18"/>
      <c r="F931" s="19">
        <v>44382</v>
      </c>
      <c r="G931" s="18"/>
      <c r="H931" s="20">
        <v>2</v>
      </c>
      <c r="I931" s="20">
        <v>140</v>
      </c>
      <c r="J931" s="18"/>
      <c r="K931" s="18"/>
      <c r="L931" s="18"/>
      <c r="M931" s="21">
        <v>180.33</v>
      </c>
      <c r="N931" s="21">
        <v>180.33</v>
      </c>
      <c r="O931" s="17" t="s">
        <v>44</v>
      </c>
    </row>
    <row r="932" spans="1:15" ht="15" thickBot="1">
      <c r="A932" s="16" t="s">
        <v>996</v>
      </c>
      <c r="B932" s="17" t="s">
        <v>210</v>
      </c>
      <c r="C932" s="17" t="s">
        <v>211</v>
      </c>
      <c r="D932" s="17" t="s">
        <v>48</v>
      </c>
      <c r="E932" s="18"/>
      <c r="F932" s="19">
        <v>44382</v>
      </c>
      <c r="G932" s="18"/>
      <c r="H932" s="20">
        <v>2</v>
      </c>
      <c r="I932" s="20">
        <v>140</v>
      </c>
      <c r="J932" s="18"/>
      <c r="K932" s="18"/>
      <c r="L932" s="18"/>
      <c r="M932" s="21">
        <v>21.33</v>
      </c>
      <c r="N932" s="21">
        <v>21.33</v>
      </c>
      <c r="O932" s="17" t="s">
        <v>44</v>
      </c>
    </row>
    <row r="933" spans="1:15" ht="15" thickBot="1">
      <c r="A933" s="16" t="s">
        <v>997</v>
      </c>
      <c r="B933" s="17" t="s">
        <v>55</v>
      </c>
      <c r="C933" s="17" t="s">
        <v>47</v>
      </c>
      <c r="D933" s="17" t="s">
        <v>178</v>
      </c>
      <c r="E933" s="18"/>
      <c r="F933" s="19">
        <v>44382</v>
      </c>
      <c r="G933" s="18"/>
      <c r="H933" s="20">
        <v>2</v>
      </c>
      <c r="I933" s="20">
        <v>140</v>
      </c>
      <c r="J933" s="18"/>
      <c r="K933" s="18"/>
      <c r="L933" s="18"/>
      <c r="M933" s="21">
        <v>1630.12</v>
      </c>
      <c r="N933" s="21">
        <v>1630.12</v>
      </c>
      <c r="O933" s="17" t="s">
        <v>63</v>
      </c>
    </row>
    <row r="934" spans="1:15" ht="15" thickBot="1">
      <c r="A934" s="16" t="s">
        <v>998</v>
      </c>
      <c r="B934" s="17" t="s">
        <v>46</v>
      </c>
      <c r="C934" s="17" t="s">
        <v>62</v>
      </c>
      <c r="D934" s="17" t="s">
        <v>51</v>
      </c>
      <c r="E934" s="18"/>
      <c r="F934" s="19">
        <v>44383</v>
      </c>
      <c r="G934" s="19">
        <v>44390</v>
      </c>
      <c r="H934" s="20">
        <v>1</v>
      </c>
      <c r="I934" s="20">
        <v>80</v>
      </c>
      <c r="J934" s="18"/>
      <c r="K934" s="18"/>
      <c r="L934" s="20">
        <v>0.25</v>
      </c>
      <c r="M934" s="21">
        <v>122.36</v>
      </c>
      <c r="N934" s="21">
        <v>122.36</v>
      </c>
      <c r="O934" s="17" t="s">
        <v>44</v>
      </c>
    </row>
    <row r="935" spans="1:15" ht="15" thickBot="1">
      <c r="A935" s="16" t="s">
        <v>999</v>
      </c>
      <c r="B935" s="17" t="s">
        <v>55</v>
      </c>
      <c r="C935" s="17" t="s">
        <v>56</v>
      </c>
      <c r="D935" s="17" t="s">
        <v>43</v>
      </c>
      <c r="E935" s="18"/>
      <c r="F935" s="19">
        <v>44383</v>
      </c>
      <c r="G935" s="19">
        <v>44399</v>
      </c>
      <c r="H935" s="20">
        <v>1</v>
      </c>
      <c r="I935" s="20">
        <v>80</v>
      </c>
      <c r="J935" s="18"/>
      <c r="K935" s="18"/>
      <c r="L935" s="20">
        <v>0.5</v>
      </c>
      <c r="M935" s="21">
        <v>120</v>
      </c>
      <c r="N935" s="21">
        <v>120</v>
      </c>
      <c r="O935" s="17" t="s">
        <v>44</v>
      </c>
    </row>
    <row r="936" spans="1:15" ht="15" thickBot="1">
      <c r="A936" s="16" t="s">
        <v>1000</v>
      </c>
      <c r="B936" s="17" t="s">
        <v>41</v>
      </c>
      <c r="C936" s="17" t="s">
        <v>211</v>
      </c>
      <c r="D936" s="17" t="s">
        <v>43</v>
      </c>
      <c r="E936" s="18"/>
      <c r="F936" s="19">
        <v>44383</v>
      </c>
      <c r="G936" s="18"/>
      <c r="H936" s="20">
        <v>1</v>
      </c>
      <c r="I936" s="20">
        <v>80</v>
      </c>
      <c r="J936" s="18"/>
      <c r="K936" s="18"/>
      <c r="L936" s="18"/>
      <c r="M936" s="21">
        <v>48.79</v>
      </c>
      <c r="N936" s="21">
        <v>48.79</v>
      </c>
      <c r="O936" s="17" t="s">
        <v>44</v>
      </c>
    </row>
    <row r="937" spans="1:15" ht="15" thickBot="1">
      <c r="A937" s="16" t="s">
        <v>1001</v>
      </c>
      <c r="B937" s="17" t="s">
        <v>41</v>
      </c>
      <c r="C937" s="17" t="s">
        <v>211</v>
      </c>
      <c r="D937" s="17" t="s">
        <v>48</v>
      </c>
      <c r="E937" s="18"/>
      <c r="F937" s="19">
        <v>44383</v>
      </c>
      <c r="G937" s="18"/>
      <c r="H937" s="20">
        <v>2</v>
      </c>
      <c r="I937" s="20">
        <v>140</v>
      </c>
      <c r="J937" s="18"/>
      <c r="K937" s="18"/>
      <c r="L937" s="18"/>
      <c r="M937" s="21">
        <v>94.63</v>
      </c>
      <c r="N937" s="21">
        <v>94.63</v>
      </c>
      <c r="O937" s="17" t="s">
        <v>63</v>
      </c>
    </row>
    <row r="938" spans="1:15" ht="15" thickBot="1">
      <c r="A938" s="16" t="s">
        <v>1002</v>
      </c>
      <c r="B938" s="17" t="s">
        <v>78</v>
      </c>
      <c r="C938" s="17" t="s">
        <v>56</v>
      </c>
      <c r="D938" s="17" t="s">
        <v>48</v>
      </c>
      <c r="E938" s="18"/>
      <c r="F938" s="19">
        <v>44383</v>
      </c>
      <c r="G938" s="18"/>
      <c r="H938" s="20">
        <v>1</v>
      </c>
      <c r="I938" s="20">
        <v>80</v>
      </c>
      <c r="J938" s="18"/>
      <c r="K938" s="18"/>
      <c r="L938" s="18"/>
      <c r="M938" s="21">
        <v>142.38</v>
      </c>
      <c r="N938" s="21">
        <v>142.38</v>
      </c>
      <c r="O938" s="17" t="s">
        <v>63</v>
      </c>
    </row>
    <row r="939" spans="1:15" ht="15" thickBot="1">
      <c r="A939" s="16" t="s">
        <v>1003</v>
      </c>
      <c r="B939" s="17" t="s">
        <v>41</v>
      </c>
      <c r="C939" s="17" t="s">
        <v>211</v>
      </c>
      <c r="D939" s="17" t="s">
        <v>48</v>
      </c>
      <c r="E939" s="18"/>
      <c r="F939" s="19">
        <v>44383</v>
      </c>
      <c r="G939" s="18"/>
      <c r="H939" s="20">
        <v>2</v>
      </c>
      <c r="I939" s="20">
        <v>140</v>
      </c>
      <c r="J939" s="18"/>
      <c r="K939" s="18"/>
      <c r="L939" s="18"/>
      <c r="M939" s="21">
        <v>37.29</v>
      </c>
      <c r="N939" s="21">
        <v>37.29</v>
      </c>
      <c r="O939" s="17" t="s">
        <v>63</v>
      </c>
    </row>
    <row r="940" spans="1:15" ht="15" thickBot="1">
      <c r="A940" s="16" t="s">
        <v>1004</v>
      </c>
      <c r="B940" s="17" t="s">
        <v>78</v>
      </c>
      <c r="C940" s="17" t="s">
        <v>62</v>
      </c>
      <c r="D940" s="17" t="s">
        <v>65</v>
      </c>
      <c r="E940" s="18"/>
      <c r="F940" s="19">
        <v>44384</v>
      </c>
      <c r="G940" s="19">
        <v>44398</v>
      </c>
      <c r="H940" s="20">
        <v>2</v>
      </c>
      <c r="I940" s="20">
        <v>140</v>
      </c>
      <c r="J940" s="18"/>
      <c r="K940" s="18"/>
      <c r="L940" s="20">
        <v>1</v>
      </c>
      <c r="M940" s="21">
        <v>46.86</v>
      </c>
      <c r="N940" s="21">
        <v>46.86</v>
      </c>
      <c r="O940" s="17" t="s">
        <v>52</v>
      </c>
    </row>
    <row r="941" spans="1:15" ht="15" thickBot="1">
      <c r="A941" s="16" t="s">
        <v>1005</v>
      </c>
      <c r="B941" s="17" t="s">
        <v>55</v>
      </c>
      <c r="C941" s="17" t="s">
        <v>42</v>
      </c>
      <c r="D941" s="17" t="s">
        <v>43</v>
      </c>
      <c r="E941" s="17" t="s">
        <v>57</v>
      </c>
      <c r="F941" s="19">
        <v>44384</v>
      </c>
      <c r="G941" s="19">
        <v>44398</v>
      </c>
      <c r="H941" s="20">
        <v>2</v>
      </c>
      <c r="I941" s="20">
        <v>140</v>
      </c>
      <c r="J941" s="18"/>
      <c r="K941" s="18"/>
      <c r="L941" s="20">
        <v>0.5</v>
      </c>
      <c r="M941" s="21">
        <v>74.53</v>
      </c>
      <c r="N941" s="21">
        <v>74.53</v>
      </c>
      <c r="O941" s="17" t="s">
        <v>44</v>
      </c>
    </row>
    <row r="942" spans="1:15" ht="15" thickBot="1">
      <c r="A942" s="16" t="s">
        <v>1006</v>
      </c>
      <c r="B942" s="17" t="s">
        <v>41</v>
      </c>
      <c r="C942" s="17" t="s">
        <v>211</v>
      </c>
      <c r="D942" s="17" t="s">
        <v>51</v>
      </c>
      <c r="E942" s="18"/>
      <c r="F942" s="19">
        <v>44384</v>
      </c>
      <c r="G942" s="18"/>
      <c r="H942" s="20">
        <v>1</v>
      </c>
      <c r="I942" s="20">
        <v>80</v>
      </c>
      <c r="J942" s="18"/>
      <c r="K942" s="18"/>
      <c r="L942" s="18"/>
      <c r="M942" s="21">
        <v>140.13</v>
      </c>
      <c r="N942" s="21">
        <v>140.13</v>
      </c>
      <c r="O942" s="17" t="s">
        <v>44</v>
      </c>
    </row>
    <row r="943" spans="1:15" ht="15" thickBot="1">
      <c r="A943" s="16" t="s">
        <v>1007</v>
      </c>
      <c r="B943" s="17" t="s">
        <v>210</v>
      </c>
      <c r="C943" s="17" t="s">
        <v>211</v>
      </c>
      <c r="D943" s="17" t="s">
        <v>48</v>
      </c>
      <c r="E943" s="18"/>
      <c r="F943" s="19">
        <v>44384</v>
      </c>
      <c r="G943" s="18"/>
      <c r="H943" s="20">
        <v>2</v>
      </c>
      <c r="I943" s="20">
        <v>140</v>
      </c>
      <c r="J943" s="18"/>
      <c r="K943" s="18"/>
      <c r="L943" s="18"/>
      <c r="M943" s="21">
        <v>191.69</v>
      </c>
      <c r="N943" s="21">
        <v>191.69</v>
      </c>
      <c r="O943" s="17" t="s">
        <v>44</v>
      </c>
    </row>
    <row r="944" spans="1:15" ht="15" thickBot="1">
      <c r="A944" s="16" t="s">
        <v>1008</v>
      </c>
      <c r="B944" s="17" t="s">
        <v>50</v>
      </c>
      <c r="C944" s="17" t="s">
        <v>62</v>
      </c>
      <c r="D944" s="17" t="s">
        <v>51</v>
      </c>
      <c r="E944" s="18"/>
      <c r="F944" s="19">
        <v>44384</v>
      </c>
      <c r="G944" s="18"/>
      <c r="H944" s="20">
        <v>1</v>
      </c>
      <c r="I944" s="20">
        <v>80</v>
      </c>
      <c r="J944" s="18"/>
      <c r="K944" s="18"/>
      <c r="L944" s="18"/>
      <c r="M944" s="21">
        <v>64.34</v>
      </c>
      <c r="N944" s="21">
        <v>64.34</v>
      </c>
      <c r="O944" s="17" t="s">
        <v>63</v>
      </c>
    </row>
    <row r="945" spans="1:15" ht="15" thickBot="1">
      <c r="A945" s="16" t="s">
        <v>1009</v>
      </c>
      <c r="B945" s="17" t="s">
        <v>46</v>
      </c>
      <c r="C945" s="17" t="s">
        <v>62</v>
      </c>
      <c r="D945" s="17" t="s">
        <v>48</v>
      </c>
      <c r="E945" s="18"/>
      <c r="F945" s="19">
        <v>44384</v>
      </c>
      <c r="G945" s="18"/>
      <c r="H945" s="20">
        <v>2</v>
      </c>
      <c r="I945" s="20">
        <v>140</v>
      </c>
      <c r="J945" s="18"/>
      <c r="K945" s="18"/>
      <c r="L945" s="18"/>
      <c r="M945" s="21">
        <v>335.62</v>
      </c>
      <c r="N945" s="21">
        <v>335.62</v>
      </c>
      <c r="O945" s="17" t="s">
        <v>52</v>
      </c>
    </row>
    <row r="946" spans="1:15" ht="15" thickBot="1">
      <c r="A946" s="16" t="s">
        <v>1010</v>
      </c>
      <c r="B946" s="17" t="s">
        <v>90</v>
      </c>
      <c r="C946" s="17" t="s">
        <v>62</v>
      </c>
      <c r="D946" s="17" t="s">
        <v>48</v>
      </c>
      <c r="E946" s="18"/>
      <c r="F946" s="19">
        <v>44384</v>
      </c>
      <c r="G946" s="18"/>
      <c r="H946" s="20">
        <v>2</v>
      </c>
      <c r="I946" s="20">
        <v>140</v>
      </c>
      <c r="J946" s="18"/>
      <c r="K946" s="18"/>
      <c r="L946" s="18"/>
      <c r="M946" s="21">
        <v>414.86</v>
      </c>
      <c r="N946" s="21">
        <v>414.86</v>
      </c>
      <c r="O946" s="17" t="s">
        <v>63</v>
      </c>
    </row>
    <row r="947" spans="1:15" ht="15" thickBot="1">
      <c r="A947" s="16" t="s">
        <v>1011</v>
      </c>
      <c r="B947" s="17" t="s">
        <v>50</v>
      </c>
      <c r="C947" s="17" t="s">
        <v>42</v>
      </c>
      <c r="D947" s="17" t="s">
        <v>65</v>
      </c>
      <c r="E947" s="18"/>
      <c r="F947" s="19">
        <v>44385</v>
      </c>
      <c r="G947" s="19">
        <v>44396</v>
      </c>
      <c r="H947" s="20">
        <v>2</v>
      </c>
      <c r="I947" s="20">
        <v>140</v>
      </c>
      <c r="J947" s="18"/>
      <c r="K947" s="18"/>
      <c r="L947" s="20">
        <v>1</v>
      </c>
      <c r="M947" s="21">
        <v>312.19</v>
      </c>
      <c r="N947" s="21">
        <v>312.19</v>
      </c>
      <c r="O947" s="17" t="s">
        <v>63</v>
      </c>
    </row>
    <row r="948" spans="1:15" ht="15" thickBot="1">
      <c r="A948" s="16" t="s">
        <v>1012</v>
      </c>
      <c r="B948" s="17" t="s">
        <v>50</v>
      </c>
      <c r="C948" s="17" t="s">
        <v>56</v>
      </c>
      <c r="D948" s="17" t="s">
        <v>178</v>
      </c>
      <c r="E948" s="17" t="s">
        <v>57</v>
      </c>
      <c r="F948" s="19">
        <v>44385</v>
      </c>
      <c r="G948" s="18"/>
      <c r="H948" s="20">
        <v>2</v>
      </c>
      <c r="I948" s="20">
        <v>140</v>
      </c>
      <c r="J948" s="18"/>
      <c r="K948" s="18"/>
      <c r="L948" s="18"/>
      <c r="M948" s="21">
        <v>116.1</v>
      </c>
      <c r="N948" s="21">
        <v>116.1</v>
      </c>
      <c r="O948" s="17" t="s">
        <v>63</v>
      </c>
    </row>
    <row r="949" spans="1:15" ht="15" thickBot="1">
      <c r="A949" s="16" t="s">
        <v>1013</v>
      </c>
      <c r="B949" s="17" t="s">
        <v>210</v>
      </c>
      <c r="C949" s="17" t="s">
        <v>211</v>
      </c>
      <c r="D949" s="17" t="s">
        <v>65</v>
      </c>
      <c r="E949" s="18"/>
      <c r="F949" s="19">
        <v>44385</v>
      </c>
      <c r="G949" s="18"/>
      <c r="H949" s="20">
        <v>2</v>
      </c>
      <c r="I949" s="20">
        <v>140</v>
      </c>
      <c r="J949" s="18"/>
      <c r="K949" s="18"/>
      <c r="L949" s="18"/>
      <c r="M949" s="21">
        <v>187.55</v>
      </c>
      <c r="N949" s="21">
        <v>187.55</v>
      </c>
      <c r="O949" s="17" t="s">
        <v>63</v>
      </c>
    </row>
    <row r="950" spans="1:15" ht="15" thickBot="1">
      <c r="A950" s="16" t="s">
        <v>1014</v>
      </c>
      <c r="B950" s="17" t="s">
        <v>50</v>
      </c>
      <c r="C950" s="17" t="s">
        <v>62</v>
      </c>
      <c r="D950" s="17" t="s">
        <v>178</v>
      </c>
      <c r="E950" s="18"/>
      <c r="F950" s="19">
        <v>44385</v>
      </c>
      <c r="G950" s="18"/>
      <c r="H950" s="20">
        <v>2</v>
      </c>
      <c r="I950" s="20">
        <v>140</v>
      </c>
      <c r="J950" s="20" t="s">
        <v>57</v>
      </c>
      <c r="K950" s="20" t="s">
        <v>57</v>
      </c>
      <c r="L950" s="18"/>
      <c r="M950" s="21">
        <v>3060.34</v>
      </c>
      <c r="N950" s="21">
        <v>0</v>
      </c>
      <c r="O950" s="17" t="s">
        <v>397</v>
      </c>
    </row>
    <row r="951" spans="1:15" ht="15" thickBot="1">
      <c r="A951" s="16" t="s">
        <v>1015</v>
      </c>
      <c r="B951" s="17" t="s">
        <v>50</v>
      </c>
      <c r="C951" s="17" t="s">
        <v>62</v>
      </c>
      <c r="D951" s="17" t="s">
        <v>43</v>
      </c>
      <c r="E951" s="18"/>
      <c r="F951" s="19">
        <v>44386</v>
      </c>
      <c r="G951" s="18"/>
      <c r="H951" s="20">
        <v>2</v>
      </c>
      <c r="I951" s="20">
        <v>140</v>
      </c>
      <c r="J951" s="18"/>
      <c r="K951" s="18"/>
      <c r="L951" s="18"/>
      <c r="M951" s="21">
        <v>250.83</v>
      </c>
      <c r="N951" s="21">
        <v>250.83</v>
      </c>
      <c r="O951" s="17" t="s">
        <v>63</v>
      </c>
    </row>
    <row r="952" spans="1:15" ht="15" thickBot="1">
      <c r="A952" s="16" t="s">
        <v>1016</v>
      </c>
      <c r="B952" s="17" t="s">
        <v>46</v>
      </c>
      <c r="C952" s="17" t="s">
        <v>62</v>
      </c>
      <c r="D952" s="17" t="s">
        <v>43</v>
      </c>
      <c r="E952" s="18"/>
      <c r="F952" s="19">
        <v>44387</v>
      </c>
      <c r="G952" s="18"/>
      <c r="H952" s="20">
        <v>1</v>
      </c>
      <c r="I952" s="20">
        <v>80</v>
      </c>
      <c r="J952" s="18"/>
      <c r="K952" s="18"/>
      <c r="L952" s="18"/>
      <c r="M952" s="21">
        <v>320.70999999999998</v>
      </c>
      <c r="N952" s="21">
        <v>320.70999999999998</v>
      </c>
      <c r="O952" s="17" t="s">
        <v>63</v>
      </c>
    </row>
    <row r="953" spans="1:15" ht="15" thickBot="1">
      <c r="A953" s="16" t="s">
        <v>1017</v>
      </c>
      <c r="B953" s="17" t="s">
        <v>50</v>
      </c>
      <c r="C953" s="17" t="s">
        <v>62</v>
      </c>
      <c r="D953" s="17" t="s">
        <v>43</v>
      </c>
      <c r="E953" s="17" t="s">
        <v>57</v>
      </c>
      <c r="F953" s="19">
        <v>44389</v>
      </c>
      <c r="G953" s="19">
        <v>44398</v>
      </c>
      <c r="H953" s="20">
        <v>1</v>
      </c>
      <c r="I953" s="20">
        <v>80</v>
      </c>
      <c r="J953" s="18"/>
      <c r="K953" s="18"/>
      <c r="L953" s="20">
        <v>0.75</v>
      </c>
      <c r="M953" s="21">
        <v>74.95</v>
      </c>
      <c r="N953" s="21">
        <v>74.95</v>
      </c>
      <c r="O953" s="17" t="s">
        <v>63</v>
      </c>
    </row>
    <row r="954" spans="1:15" ht="15" thickBot="1">
      <c r="A954" s="16" t="s">
        <v>1018</v>
      </c>
      <c r="B954" s="17" t="s">
        <v>78</v>
      </c>
      <c r="C954" s="17" t="s">
        <v>62</v>
      </c>
      <c r="D954" s="17" t="s">
        <v>48</v>
      </c>
      <c r="E954" s="17" t="s">
        <v>57</v>
      </c>
      <c r="F954" s="19">
        <v>44389</v>
      </c>
      <c r="G954" s="19">
        <v>44399</v>
      </c>
      <c r="H954" s="20">
        <v>2</v>
      </c>
      <c r="I954" s="20">
        <v>140</v>
      </c>
      <c r="J954" s="18"/>
      <c r="K954" s="18"/>
      <c r="L954" s="20">
        <v>1.75</v>
      </c>
      <c r="M954" s="21">
        <v>120</v>
      </c>
      <c r="N954" s="21">
        <v>120</v>
      </c>
      <c r="O954" s="17" t="s">
        <v>52</v>
      </c>
    </row>
    <row r="955" spans="1:15" ht="15" thickBot="1">
      <c r="A955" s="16" t="s">
        <v>1019</v>
      </c>
      <c r="B955" s="17" t="s">
        <v>41</v>
      </c>
      <c r="C955" s="17" t="s">
        <v>211</v>
      </c>
      <c r="D955" s="17" t="s">
        <v>43</v>
      </c>
      <c r="E955" s="18"/>
      <c r="F955" s="19">
        <v>44389</v>
      </c>
      <c r="G955" s="18"/>
      <c r="H955" s="20">
        <v>2</v>
      </c>
      <c r="I955" s="20">
        <v>140</v>
      </c>
      <c r="J955" s="18"/>
      <c r="K955" s="18"/>
      <c r="L955" s="18"/>
      <c r="M955" s="21">
        <v>169.02</v>
      </c>
      <c r="N955" s="21">
        <v>169.02</v>
      </c>
      <c r="O955" s="17" t="s">
        <v>44</v>
      </c>
    </row>
    <row r="956" spans="1:15" ht="15" thickBot="1">
      <c r="A956" s="16" t="s">
        <v>1020</v>
      </c>
      <c r="B956" s="17" t="s">
        <v>210</v>
      </c>
      <c r="C956" s="17" t="s">
        <v>211</v>
      </c>
      <c r="D956" s="17" t="s">
        <v>51</v>
      </c>
      <c r="E956" s="18"/>
      <c r="F956" s="19">
        <v>44389</v>
      </c>
      <c r="G956" s="18"/>
      <c r="H956" s="20">
        <v>2</v>
      </c>
      <c r="I956" s="20">
        <v>140</v>
      </c>
      <c r="J956" s="18"/>
      <c r="K956" s="18"/>
      <c r="L956" s="18"/>
      <c r="M956" s="21">
        <v>145</v>
      </c>
      <c r="N956" s="21">
        <v>145</v>
      </c>
      <c r="O956" s="17" t="s">
        <v>63</v>
      </c>
    </row>
    <row r="957" spans="1:15" ht="15" thickBot="1">
      <c r="A957" s="16" t="s">
        <v>1021</v>
      </c>
      <c r="B957" s="17" t="s">
        <v>50</v>
      </c>
      <c r="C957" s="17" t="s">
        <v>56</v>
      </c>
      <c r="D957" s="17" t="s">
        <v>178</v>
      </c>
      <c r="E957" s="18"/>
      <c r="F957" s="19">
        <v>44389</v>
      </c>
      <c r="G957" s="18"/>
      <c r="H957" s="20">
        <v>1</v>
      </c>
      <c r="I957" s="20">
        <v>80</v>
      </c>
      <c r="J957" s="18"/>
      <c r="K957" s="18"/>
      <c r="L957" s="18"/>
      <c r="M957" s="21">
        <v>399.84</v>
      </c>
      <c r="N957" s="21">
        <v>399.84</v>
      </c>
      <c r="O957" s="17" t="s">
        <v>44</v>
      </c>
    </row>
    <row r="958" spans="1:15" ht="15" thickBot="1">
      <c r="A958" s="16" t="s">
        <v>1022</v>
      </c>
      <c r="B958" s="17" t="s">
        <v>152</v>
      </c>
      <c r="C958" s="17" t="s">
        <v>62</v>
      </c>
      <c r="D958" s="17" t="s">
        <v>65</v>
      </c>
      <c r="E958" s="18"/>
      <c r="F958" s="19">
        <v>44389</v>
      </c>
      <c r="G958" s="18"/>
      <c r="H958" s="20">
        <v>1</v>
      </c>
      <c r="I958" s="20">
        <v>80</v>
      </c>
      <c r="J958" s="18"/>
      <c r="K958" s="18"/>
      <c r="L958" s="18"/>
      <c r="M958" s="21">
        <v>464.21</v>
      </c>
      <c r="N958" s="21">
        <v>464.21</v>
      </c>
      <c r="O958" s="17" t="s">
        <v>63</v>
      </c>
    </row>
    <row r="959" spans="1:15" ht="15" thickBot="1">
      <c r="A959" s="16" t="s">
        <v>1023</v>
      </c>
      <c r="B959" s="17" t="s">
        <v>78</v>
      </c>
      <c r="C959" s="17" t="s">
        <v>42</v>
      </c>
      <c r="D959" s="17" t="s">
        <v>43</v>
      </c>
      <c r="E959" s="17" t="s">
        <v>57</v>
      </c>
      <c r="F959" s="19">
        <v>44390</v>
      </c>
      <c r="G959" s="19">
        <v>44397</v>
      </c>
      <c r="H959" s="20">
        <v>1</v>
      </c>
      <c r="I959" s="20">
        <v>80</v>
      </c>
      <c r="J959" s="18"/>
      <c r="K959" s="18"/>
      <c r="L959" s="20">
        <v>0.5</v>
      </c>
      <c r="M959" s="21">
        <v>83.46</v>
      </c>
      <c r="N959" s="21">
        <v>83.46</v>
      </c>
      <c r="O959" s="17" t="s">
        <v>63</v>
      </c>
    </row>
    <row r="960" spans="1:15" ht="15" thickBot="1">
      <c r="A960" s="16" t="s">
        <v>1024</v>
      </c>
      <c r="B960" s="17" t="s">
        <v>41</v>
      </c>
      <c r="C960" s="17" t="s">
        <v>211</v>
      </c>
      <c r="D960" s="17" t="s">
        <v>43</v>
      </c>
      <c r="E960" s="18"/>
      <c r="F960" s="19">
        <v>44390</v>
      </c>
      <c r="G960" s="18"/>
      <c r="H960" s="20">
        <v>2</v>
      </c>
      <c r="I960" s="20">
        <v>140</v>
      </c>
      <c r="J960" s="18"/>
      <c r="K960" s="18"/>
      <c r="L960" s="18"/>
      <c r="M960" s="21">
        <v>58.5</v>
      </c>
      <c r="N960" s="21">
        <v>58.5</v>
      </c>
      <c r="O960" s="17" t="s">
        <v>44</v>
      </c>
    </row>
    <row r="961" spans="1:15" ht="15" thickBot="1">
      <c r="A961" s="16" t="s">
        <v>1025</v>
      </c>
      <c r="B961" s="17" t="s">
        <v>46</v>
      </c>
      <c r="C961" s="17" t="s">
        <v>62</v>
      </c>
      <c r="D961" s="17" t="s">
        <v>43</v>
      </c>
      <c r="E961" s="18"/>
      <c r="F961" s="19">
        <v>44390</v>
      </c>
      <c r="G961" s="18"/>
      <c r="H961" s="20">
        <v>1</v>
      </c>
      <c r="I961" s="20">
        <v>80</v>
      </c>
      <c r="J961" s="18"/>
      <c r="K961" s="18"/>
      <c r="L961" s="18"/>
      <c r="M961" s="21">
        <v>61.18</v>
      </c>
      <c r="N961" s="21">
        <v>61.18</v>
      </c>
      <c r="O961" s="17" t="s">
        <v>44</v>
      </c>
    </row>
    <row r="962" spans="1:15" ht="15" thickBot="1">
      <c r="A962" s="16" t="s">
        <v>1026</v>
      </c>
      <c r="B962" s="17" t="s">
        <v>46</v>
      </c>
      <c r="C962" s="17" t="s">
        <v>62</v>
      </c>
      <c r="D962" s="17" t="s">
        <v>43</v>
      </c>
      <c r="E962" s="18"/>
      <c r="F962" s="19">
        <v>44390</v>
      </c>
      <c r="G962" s="18"/>
      <c r="H962" s="20">
        <v>1</v>
      </c>
      <c r="I962" s="20">
        <v>80</v>
      </c>
      <c r="J962" s="18"/>
      <c r="K962" s="18"/>
      <c r="L962" s="18"/>
      <c r="M962" s="21">
        <v>220.73</v>
      </c>
      <c r="N962" s="21">
        <v>220.73</v>
      </c>
      <c r="O962" s="17" t="s">
        <v>63</v>
      </c>
    </row>
    <row r="963" spans="1:15" ht="15" thickBot="1">
      <c r="A963" s="16" t="s">
        <v>1027</v>
      </c>
      <c r="B963" s="17" t="s">
        <v>152</v>
      </c>
      <c r="C963" s="17" t="s">
        <v>211</v>
      </c>
      <c r="D963" s="17" t="s">
        <v>48</v>
      </c>
      <c r="E963" s="17" t="s">
        <v>57</v>
      </c>
      <c r="F963" s="19">
        <v>44390</v>
      </c>
      <c r="G963" s="18"/>
      <c r="H963" s="20">
        <v>2</v>
      </c>
      <c r="I963" s="20">
        <v>140</v>
      </c>
      <c r="J963" s="18"/>
      <c r="K963" s="18"/>
      <c r="L963" s="18"/>
      <c r="M963" s="21">
        <v>66.86</v>
      </c>
      <c r="N963" s="21">
        <v>66.86</v>
      </c>
      <c r="O963" s="17" t="s">
        <v>63</v>
      </c>
    </row>
    <row r="964" spans="1:15" ht="15" thickBot="1">
      <c r="A964" s="16" t="s">
        <v>1028</v>
      </c>
      <c r="B964" s="17" t="s">
        <v>55</v>
      </c>
      <c r="C964" s="17" t="s">
        <v>56</v>
      </c>
      <c r="D964" s="17" t="s">
        <v>48</v>
      </c>
      <c r="E964" s="18"/>
      <c r="F964" s="19">
        <v>44391</v>
      </c>
      <c r="G964" s="18"/>
      <c r="H964" s="20">
        <v>1</v>
      </c>
      <c r="I964" s="20">
        <v>80</v>
      </c>
      <c r="J964" s="18"/>
      <c r="K964" s="18"/>
      <c r="L964" s="18"/>
      <c r="M964" s="21">
        <v>120</v>
      </c>
      <c r="N964" s="21">
        <v>120</v>
      </c>
      <c r="O964" s="17" t="s">
        <v>52</v>
      </c>
    </row>
    <row r="965" spans="1:15" ht="15" thickBot="1">
      <c r="A965" s="16" t="s">
        <v>1029</v>
      </c>
      <c r="B965" s="17" t="s">
        <v>55</v>
      </c>
      <c r="C965" s="17" t="s">
        <v>56</v>
      </c>
      <c r="D965" s="17" t="s">
        <v>48</v>
      </c>
      <c r="E965" s="18"/>
      <c r="F965" s="19">
        <v>44391</v>
      </c>
      <c r="G965" s="18"/>
      <c r="H965" s="20">
        <v>1</v>
      </c>
      <c r="I965" s="20">
        <v>80</v>
      </c>
      <c r="J965" s="18"/>
      <c r="K965" s="18"/>
      <c r="L965" s="18"/>
      <c r="M965" s="21">
        <v>120</v>
      </c>
      <c r="N965" s="21">
        <v>120</v>
      </c>
      <c r="O965" s="17" t="s">
        <v>52</v>
      </c>
    </row>
    <row r="966" spans="1:15" ht="15" thickBot="1">
      <c r="A966" s="16" t="s">
        <v>1030</v>
      </c>
      <c r="B966" s="17" t="s">
        <v>55</v>
      </c>
      <c r="C966" s="17" t="s">
        <v>56</v>
      </c>
      <c r="D966" s="17" t="s">
        <v>48</v>
      </c>
      <c r="E966" s="18"/>
      <c r="F966" s="19">
        <v>44391</v>
      </c>
      <c r="G966" s="18"/>
      <c r="H966" s="20">
        <v>1</v>
      </c>
      <c r="I966" s="20">
        <v>80</v>
      </c>
      <c r="J966" s="18"/>
      <c r="K966" s="18"/>
      <c r="L966" s="18"/>
      <c r="M966" s="21">
        <v>120</v>
      </c>
      <c r="N966" s="21">
        <v>120</v>
      </c>
      <c r="O966" s="17" t="s">
        <v>52</v>
      </c>
    </row>
    <row r="967" spans="1:15" ht="15" thickBot="1">
      <c r="A967" s="16" t="s">
        <v>1031</v>
      </c>
      <c r="B967" s="17" t="s">
        <v>90</v>
      </c>
      <c r="C967" s="17" t="s">
        <v>62</v>
      </c>
      <c r="D967" s="17" t="s">
        <v>43</v>
      </c>
      <c r="E967" s="18"/>
      <c r="F967" s="19">
        <v>44391</v>
      </c>
      <c r="G967" s="18"/>
      <c r="H967" s="20">
        <v>1</v>
      </c>
      <c r="I967" s="20">
        <v>80</v>
      </c>
      <c r="J967" s="18"/>
      <c r="K967" s="18"/>
      <c r="L967" s="18"/>
      <c r="M967" s="21">
        <v>166.62</v>
      </c>
      <c r="N967" s="21">
        <v>166.62</v>
      </c>
      <c r="O967" s="17" t="s">
        <v>63</v>
      </c>
    </row>
    <row r="968" spans="1:15" ht="15" thickBot="1">
      <c r="A968" s="16" t="s">
        <v>1032</v>
      </c>
      <c r="B968" s="17" t="s">
        <v>152</v>
      </c>
      <c r="C968" s="17" t="s">
        <v>211</v>
      </c>
      <c r="D968" s="17" t="s">
        <v>48</v>
      </c>
      <c r="E968" s="18"/>
      <c r="F968" s="19">
        <v>44391</v>
      </c>
      <c r="G968" s="18"/>
      <c r="H968" s="20">
        <v>2</v>
      </c>
      <c r="I968" s="20">
        <v>140</v>
      </c>
      <c r="J968" s="18"/>
      <c r="K968" s="18"/>
      <c r="L968" s="18"/>
      <c r="M968" s="21">
        <v>336.26</v>
      </c>
      <c r="N968" s="21">
        <v>336.26</v>
      </c>
      <c r="O968" s="17" t="s">
        <v>44</v>
      </c>
    </row>
    <row r="969" spans="1:15" ht="15" thickBot="1">
      <c r="A969" s="16" t="s">
        <v>1033</v>
      </c>
      <c r="B969" s="17" t="s">
        <v>55</v>
      </c>
      <c r="C969" s="17" t="s">
        <v>42</v>
      </c>
      <c r="D969" s="17" t="s">
        <v>65</v>
      </c>
      <c r="E969" s="18"/>
      <c r="F969" s="19">
        <v>44391</v>
      </c>
      <c r="G969" s="18"/>
      <c r="H969" s="20">
        <v>2</v>
      </c>
      <c r="I969" s="20">
        <v>140</v>
      </c>
      <c r="J969" s="18"/>
      <c r="K969" s="18"/>
      <c r="L969" s="18"/>
      <c r="M969" s="21">
        <v>1000.45</v>
      </c>
      <c r="N969" s="21">
        <v>1000.45</v>
      </c>
      <c r="O969" s="17" t="s">
        <v>44</v>
      </c>
    </row>
    <row r="970" spans="1:15" ht="15" thickBot="1">
      <c r="A970" s="16" t="s">
        <v>1034</v>
      </c>
      <c r="B970" s="17" t="s">
        <v>50</v>
      </c>
      <c r="C970" s="17" t="s">
        <v>62</v>
      </c>
      <c r="D970" s="17" t="s">
        <v>178</v>
      </c>
      <c r="E970" s="17" t="s">
        <v>57</v>
      </c>
      <c r="F970" s="19">
        <v>44392</v>
      </c>
      <c r="G970" s="19">
        <v>44392</v>
      </c>
      <c r="H970" s="20">
        <v>1</v>
      </c>
      <c r="I970" s="20">
        <v>80</v>
      </c>
      <c r="J970" s="18"/>
      <c r="K970" s="18"/>
      <c r="L970" s="20">
        <v>1</v>
      </c>
      <c r="M970" s="21">
        <v>310.93</v>
      </c>
      <c r="N970" s="21">
        <v>310.93</v>
      </c>
      <c r="O970" s="17" t="s">
        <v>63</v>
      </c>
    </row>
    <row r="971" spans="1:15" ht="15" thickBot="1">
      <c r="A971" s="16" t="s">
        <v>1035</v>
      </c>
      <c r="B971" s="17" t="s">
        <v>152</v>
      </c>
      <c r="C971" s="17" t="s">
        <v>211</v>
      </c>
      <c r="D971" s="17" t="s">
        <v>48</v>
      </c>
      <c r="E971" s="18"/>
      <c r="F971" s="19">
        <v>44392</v>
      </c>
      <c r="G971" s="18"/>
      <c r="H971" s="20">
        <v>2</v>
      </c>
      <c r="I971" s="20">
        <v>140</v>
      </c>
      <c r="J971" s="18"/>
      <c r="K971" s="18"/>
      <c r="L971" s="18"/>
      <c r="M971" s="21">
        <v>450.2</v>
      </c>
      <c r="N971" s="21">
        <v>450.2</v>
      </c>
      <c r="O971" s="17" t="s">
        <v>44</v>
      </c>
    </row>
    <row r="972" spans="1:15" ht="15" thickBot="1">
      <c r="A972" s="16" t="s">
        <v>1036</v>
      </c>
      <c r="B972" s="17" t="s">
        <v>41</v>
      </c>
      <c r="C972" s="17" t="s">
        <v>211</v>
      </c>
      <c r="D972" s="17" t="s">
        <v>48</v>
      </c>
      <c r="E972" s="18"/>
      <c r="F972" s="19">
        <v>44392</v>
      </c>
      <c r="G972" s="18"/>
      <c r="H972" s="20">
        <v>2</v>
      </c>
      <c r="I972" s="20">
        <v>140</v>
      </c>
      <c r="J972" s="18"/>
      <c r="K972" s="18"/>
      <c r="L972" s="18"/>
      <c r="M972" s="21">
        <v>186</v>
      </c>
      <c r="N972" s="21">
        <v>186</v>
      </c>
      <c r="O972" s="17" t="s">
        <v>44</v>
      </c>
    </row>
    <row r="973" spans="1:15" ht="15" thickBot="1">
      <c r="A973" s="16" t="s">
        <v>1037</v>
      </c>
      <c r="B973" s="17" t="s">
        <v>50</v>
      </c>
      <c r="C973" s="17" t="s">
        <v>42</v>
      </c>
      <c r="D973" s="17" t="s">
        <v>48</v>
      </c>
      <c r="E973" s="18"/>
      <c r="F973" s="19">
        <v>44393</v>
      </c>
      <c r="G973" s="19">
        <v>44406</v>
      </c>
      <c r="H973" s="20">
        <v>1</v>
      </c>
      <c r="I973" s="20">
        <v>80</v>
      </c>
      <c r="J973" s="18"/>
      <c r="K973" s="18"/>
      <c r="L973" s="20">
        <v>1.5</v>
      </c>
      <c r="M973" s="21">
        <v>1111.5</v>
      </c>
      <c r="N973" s="21">
        <v>1111.5</v>
      </c>
      <c r="O973" s="17" t="s">
        <v>52</v>
      </c>
    </row>
    <row r="974" spans="1:15" ht="15" thickBot="1">
      <c r="A974" s="16" t="s">
        <v>1038</v>
      </c>
      <c r="B974" s="17" t="s">
        <v>210</v>
      </c>
      <c r="C974" s="17" t="s">
        <v>211</v>
      </c>
      <c r="D974" s="17" t="s">
        <v>65</v>
      </c>
      <c r="E974" s="18"/>
      <c r="F974" s="19">
        <v>44393</v>
      </c>
      <c r="G974" s="18"/>
      <c r="H974" s="20">
        <v>2</v>
      </c>
      <c r="I974" s="20">
        <v>140</v>
      </c>
      <c r="J974" s="18"/>
      <c r="K974" s="18"/>
      <c r="L974" s="18"/>
      <c r="M974" s="21">
        <v>170</v>
      </c>
      <c r="N974" s="21">
        <v>170</v>
      </c>
      <c r="O974" s="17" t="s">
        <v>44</v>
      </c>
    </row>
    <row r="975" spans="1:15" ht="15" thickBot="1">
      <c r="A975" s="16" t="s">
        <v>1039</v>
      </c>
      <c r="B975" s="17" t="s">
        <v>41</v>
      </c>
      <c r="C975" s="17" t="s">
        <v>211</v>
      </c>
      <c r="D975" s="17" t="s">
        <v>48</v>
      </c>
      <c r="E975" s="18"/>
      <c r="F975" s="19">
        <v>44393</v>
      </c>
      <c r="G975" s="18"/>
      <c r="H975" s="20">
        <v>2</v>
      </c>
      <c r="I975" s="20">
        <v>140</v>
      </c>
      <c r="J975" s="18"/>
      <c r="K975" s="18"/>
      <c r="L975" s="18"/>
      <c r="M975" s="21">
        <v>180</v>
      </c>
      <c r="N975" s="21">
        <v>180</v>
      </c>
      <c r="O975" s="17" t="s">
        <v>44</v>
      </c>
    </row>
    <row r="976" spans="1:15" ht="15" thickBot="1">
      <c r="A976" s="16" t="s">
        <v>1040</v>
      </c>
      <c r="B976" s="17" t="s">
        <v>55</v>
      </c>
      <c r="C976" s="17" t="s">
        <v>56</v>
      </c>
      <c r="D976" s="17" t="s">
        <v>43</v>
      </c>
      <c r="E976" s="18"/>
      <c r="F976" s="19">
        <v>44394</v>
      </c>
      <c r="G976" s="19">
        <v>44403</v>
      </c>
      <c r="H976" s="20">
        <v>1</v>
      </c>
      <c r="I976" s="20">
        <v>80</v>
      </c>
      <c r="J976" s="18"/>
      <c r="K976" s="18"/>
      <c r="L976" s="20">
        <v>0.75</v>
      </c>
      <c r="M976" s="21">
        <v>48</v>
      </c>
      <c r="N976" s="21">
        <v>48</v>
      </c>
      <c r="O976" s="17" t="s">
        <v>63</v>
      </c>
    </row>
    <row r="977" spans="1:15" ht="15" thickBot="1">
      <c r="A977" s="16" t="s">
        <v>1041</v>
      </c>
      <c r="B977" s="17" t="s">
        <v>50</v>
      </c>
      <c r="C977" s="17" t="s">
        <v>62</v>
      </c>
      <c r="D977" s="17" t="s">
        <v>48</v>
      </c>
      <c r="E977" s="18"/>
      <c r="F977" s="19">
        <v>44394</v>
      </c>
      <c r="G977" s="18"/>
      <c r="H977" s="20">
        <v>2</v>
      </c>
      <c r="I977" s="20">
        <v>140</v>
      </c>
      <c r="J977" s="20" t="s">
        <v>57</v>
      </c>
      <c r="K977" s="20" t="s">
        <v>57</v>
      </c>
      <c r="L977" s="18"/>
      <c r="M977" s="21">
        <v>1019.98</v>
      </c>
      <c r="N977" s="21">
        <v>0</v>
      </c>
      <c r="O977" s="17" t="s">
        <v>397</v>
      </c>
    </row>
    <row r="978" spans="1:15" ht="15" thickBot="1">
      <c r="A978" s="16" t="s">
        <v>1042</v>
      </c>
      <c r="B978" s="17" t="s">
        <v>78</v>
      </c>
      <c r="C978" s="17" t="s">
        <v>62</v>
      </c>
      <c r="D978" s="17" t="s">
        <v>43</v>
      </c>
      <c r="E978" s="18"/>
      <c r="F978" s="19">
        <v>44396</v>
      </c>
      <c r="G978" s="19">
        <v>44396</v>
      </c>
      <c r="H978" s="20">
        <v>1</v>
      </c>
      <c r="I978" s="20">
        <v>80</v>
      </c>
      <c r="J978" s="18"/>
      <c r="K978" s="18"/>
      <c r="L978" s="20">
        <v>0.5</v>
      </c>
      <c r="M978" s="21">
        <v>161.80000000000001</v>
      </c>
      <c r="N978" s="21">
        <v>161.80000000000001</v>
      </c>
      <c r="O978" s="17" t="s">
        <v>63</v>
      </c>
    </row>
    <row r="979" spans="1:15" ht="15" thickBot="1">
      <c r="A979" s="16" t="s">
        <v>1043</v>
      </c>
      <c r="B979" s="17" t="s">
        <v>41</v>
      </c>
      <c r="C979" s="17" t="s">
        <v>211</v>
      </c>
      <c r="D979" s="17" t="s">
        <v>43</v>
      </c>
      <c r="E979" s="18"/>
      <c r="F979" s="19">
        <v>44396</v>
      </c>
      <c r="G979" s="18"/>
      <c r="H979" s="20">
        <v>2</v>
      </c>
      <c r="I979" s="20">
        <v>140</v>
      </c>
      <c r="J979" s="18"/>
      <c r="K979" s="18"/>
      <c r="L979" s="18"/>
      <c r="M979" s="21">
        <v>61.24</v>
      </c>
      <c r="N979" s="21">
        <v>61.24</v>
      </c>
      <c r="O979" s="17" t="s">
        <v>63</v>
      </c>
    </row>
    <row r="980" spans="1:15" ht="15" thickBot="1">
      <c r="A980" s="16" t="s">
        <v>1044</v>
      </c>
      <c r="B980" s="17" t="s">
        <v>67</v>
      </c>
      <c r="C980" s="17" t="s">
        <v>42</v>
      </c>
      <c r="D980" s="17" t="s">
        <v>48</v>
      </c>
      <c r="E980" s="18"/>
      <c r="F980" s="19">
        <v>44396</v>
      </c>
      <c r="G980" s="18"/>
      <c r="H980" s="20">
        <v>2</v>
      </c>
      <c r="I980" s="20">
        <v>140</v>
      </c>
      <c r="J980" s="18"/>
      <c r="K980" s="18"/>
      <c r="L980" s="18"/>
      <c r="M980" s="21">
        <v>440.03</v>
      </c>
      <c r="N980" s="21">
        <v>440.03</v>
      </c>
      <c r="O980" s="17" t="s">
        <v>63</v>
      </c>
    </row>
    <row r="981" spans="1:15" ht="15" thickBot="1">
      <c r="A981" s="16" t="s">
        <v>1045</v>
      </c>
      <c r="B981" s="17" t="s">
        <v>67</v>
      </c>
      <c r="C981" s="17" t="s">
        <v>42</v>
      </c>
      <c r="D981" s="17" t="s">
        <v>65</v>
      </c>
      <c r="E981" s="18"/>
      <c r="F981" s="19">
        <v>44396</v>
      </c>
      <c r="G981" s="18"/>
      <c r="H981" s="20">
        <v>2</v>
      </c>
      <c r="I981" s="20">
        <v>140</v>
      </c>
      <c r="J981" s="18"/>
      <c r="K981" s="18"/>
      <c r="L981" s="18"/>
      <c r="M981" s="21">
        <v>351</v>
      </c>
      <c r="N981" s="21">
        <v>351</v>
      </c>
      <c r="O981" s="17" t="s">
        <v>44</v>
      </c>
    </row>
    <row r="982" spans="1:15" ht="15" thickBot="1">
      <c r="A982" s="16" t="s">
        <v>1046</v>
      </c>
      <c r="B982" s="17" t="s">
        <v>50</v>
      </c>
      <c r="C982" s="17" t="s">
        <v>42</v>
      </c>
      <c r="D982" s="17" t="s">
        <v>48</v>
      </c>
      <c r="E982" s="18"/>
      <c r="F982" s="19">
        <v>44396</v>
      </c>
      <c r="G982" s="18"/>
      <c r="H982" s="20">
        <v>2</v>
      </c>
      <c r="I982" s="20">
        <v>140</v>
      </c>
      <c r="J982" s="18"/>
      <c r="K982" s="18"/>
      <c r="L982" s="18"/>
      <c r="M982" s="21">
        <v>519.01</v>
      </c>
      <c r="N982" s="21">
        <v>519.01</v>
      </c>
      <c r="O982" s="17" t="s">
        <v>63</v>
      </c>
    </row>
    <row r="983" spans="1:15" ht="15" thickBot="1">
      <c r="A983" s="16" t="s">
        <v>1047</v>
      </c>
      <c r="B983" s="17" t="s">
        <v>78</v>
      </c>
      <c r="C983" s="17" t="s">
        <v>62</v>
      </c>
      <c r="D983" s="17" t="s">
        <v>43</v>
      </c>
      <c r="E983" s="18"/>
      <c r="F983" s="19">
        <v>44396</v>
      </c>
      <c r="G983" s="18"/>
      <c r="H983" s="20">
        <v>2</v>
      </c>
      <c r="I983" s="20">
        <v>140</v>
      </c>
      <c r="J983" s="18"/>
      <c r="K983" s="18"/>
      <c r="L983" s="18"/>
      <c r="M983" s="21">
        <v>138.08000000000001</v>
      </c>
      <c r="N983" s="21">
        <v>138.08000000000001</v>
      </c>
      <c r="O983" s="17" t="s">
        <v>63</v>
      </c>
    </row>
    <row r="984" spans="1:15" ht="15" thickBot="1">
      <c r="A984" s="16" t="s">
        <v>1048</v>
      </c>
      <c r="B984" s="17" t="s">
        <v>41</v>
      </c>
      <c r="C984" s="17" t="s">
        <v>211</v>
      </c>
      <c r="D984" s="17" t="s">
        <v>48</v>
      </c>
      <c r="E984" s="18"/>
      <c r="F984" s="19">
        <v>44396</v>
      </c>
      <c r="G984" s="18"/>
      <c r="H984" s="20">
        <v>2</v>
      </c>
      <c r="I984" s="20">
        <v>140</v>
      </c>
      <c r="J984" s="18"/>
      <c r="K984" s="18"/>
      <c r="L984" s="18"/>
      <c r="M984" s="21">
        <v>1073.46</v>
      </c>
      <c r="N984" s="21">
        <v>1073.46</v>
      </c>
      <c r="O984" s="17" t="s">
        <v>44</v>
      </c>
    </row>
    <row r="985" spans="1:15" ht="15" thickBot="1">
      <c r="A985" s="16" t="s">
        <v>1049</v>
      </c>
      <c r="B985" s="17" t="s">
        <v>41</v>
      </c>
      <c r="C985" s="17" t="s">
        <v>211</v>
      </c>
      <c r="D985" s="17" t="s">
        <v>48</v>
      </c>
      <c r="E985" s="18"/>
      <c r="F985" s="19">
        <v>44396</v>
      </c>
      <c r="G985" s="18"/>
      <c r="H985" s="20">
        <v>2</v>
      </c>
      <c r="I985" s="20">
        <v>140</v>
      </c>
      <c r="J985" s="18"/>
      <c r="K985" s="18"/>
      <c r="L985" s="18"/>
      <c r="M985" s="21">
        <v>48.49</v>
      </c>
      <c r="N985" s="21">
        <v>48.49</v>
      </c>
      <c r="O985" s="17" t="s">
        <v>44</v>
      </c>
    </row>
    <row r="986" spans="1:15" ht="15" thickBot="1">
      <c r="A986" s="16" t="s">
        <v>1050</v>
      </c>
      <c r="B986" s="17" t="s">
        <v>67</v>
      </c>
      <c r="C986" s="17" t="s">
        <v>42</v>
      </c>
      <c r="D986" s="17" t="s">
        <v>48</v>
      </c>
      <c r="E986" s="18"/>
      <c r="F986" s="19">
        <v>44396</v>
      </c>
      <c r="G986" s="18"/>
      <c r="H986" s="20">
        <v>1</v>
      </c>
      <c r="I986" s="20">
        <v>80</v>
      </c>
      <c r="J986" s="18"/>
      <c r="K986" s="18"/>
      <c r="L986" s="18"/>
      <c r="M986" s="21">
        <v>45.24</v>
      </c>
      <c r="N986" s="21">
        <v>45.24</v>
      </c>
      <c r="O986" s="17" t="s">
        <v>44</v>
      </c>
    </row>
    <row r="987" spans="1:15" ht="15" thickBot="1">
      <c r="A987" s="16" t="s">
        <v>1051</v>
      </c>
      <c r="B987" s="17" t="s">
        <v>41</v>
      </c>
      <c r="C987" s="17" t="s">
        <v>211</v>
      </c>
      <c r="D987" s="17" t="s">
        <v>43</v>
      </c>
      <c r="E987" s="18"/>
      <c r="F987" s="19">
        <v>44396</v>
      </c>
      <c r="G987" s="18"/>
      <c r="H987" s="20">
        <v>1</v>
      </c>
      <c r="I987" s="20">
        <v>80</v>
      </c>
      <c r="J987" s="18"/>
      <c r="K987" s="18"/>
      <c r="L987" s="18"/>
      <c r="M987" s="21">
        <v>288.42</v>
      </c>
      <c r="N987" s="21">
        <v>288.42</v>
      </c>
      <c r="O987" s="17" t="s">
        <v>63</v>
      </c>
    </row>
    <row r="988" spans="1:15" ht="15" thickBot="1">
      <c r="A988" s="16" t="s">
        <v>1052</v>
      </c>
      <c r="B988" s="17" t="s">
        <v>50</v>
      </c>
      <c r="C988" s="17" t="s">
        <v>62</v>
      </c>
      <c r="D988" s="17" t="s">
        <v>48</v>
      </c>
      <c r="E988" s="18"/>
      <c r="F988" s="19">
        <v>44397</v>
      </c>
      <c r="G988" s="18"/>
      <c r="H988" s="20">
        <v>1</v>
      </c>
      <c r="I988" s="20">
        <v>80</v>
      </c>
      <c r="J988" s="18"/>
      <c r="K988" s="18"/>
      <c r="L988" s="18"/>
      <c r="M988" s="21">
        <v>38.5</v>
      </c>
      <c r="N988" s="21">
        <v>38.5</v>
      </c>
      <c r="O988" s="17" t="s">
        <v>44</v>
      </c>
    </row>
    <row r="989" spans="1:15" ht="15" thickBot="1">
      <c r="A989" s="16" t="s">
        <v>1053</v>
      </c>
      <c r="B989" s="17" t="s">
        <v>46</v>
      </c>
      <c r="C989" s="17" t="s">
        <v>62</v>
      </c>
      <c r="D989" s="17" t="s">
        <v>51</v>
      </c>
      <c r="E989" s="18"/>
      <c r="F989" s="19">
        <v>44397</v>
      </c>
      <c r="G989" s="18"/>
      <c r="H989" s="20">
        <v>1</v>
      </c>
      <c r="I989" s="20">
        <v>80</v>
      </c>
      <c r="J989" s="18"/>
      <c r="K989" s="18"/>
      <c r="L989" s="18"/>
      <c r="M989" s="21">
        <v>108</v>
      </c>
      <c r="N989" s="21">
        <v>108</v>
      </c>
      <c r="O989" s="17" t="s">
        <v>44</v>
      </c>
    </row>
    <row r="990" spans="1:15" ht="15" thickBot="1">
      <c r="A990" s="16" t="s">
        <v>1054</v>
      </c>
      <c r="B990" s="17" t="s">
        <v>41</v>
      </c>
      <c r="C990" s="17" t="s">
        <v>211</v>
      </c>
      <c r="D990" s="17" t="s">
        <v>43</v>
      </c>
      <c r="E990" s="18"/>
      <c r="F990" s="19">
        <v>44397</v>
      </c>
      <c r="G990" s="18"/>
      <c r="H990" s="20">
        <v>2</v>
      </c>
      <c r="I990" s="20">
        <v>140</v>
      </c>
      <c r="J990" s="18"/>
      <c r="K990" s="18"/>
      <c r="L990" s="18"/>
      <c r="M990" s="21">
        <v>142.85</v>
      </c>
      <c r="N990" s="21">
        <v>142.85</v>
      </c>
      <c r="O990" s="17" t="s">
        <v>44</v>
      </c>
    </row>
    <row r="991" spans="1:15" ht="15" thickBot="1">
      <c r="A991" s="16" t="s">
        <v>1055</v>
      </c>
      <c r="B991" s="17" t="s">
        <v>50</v>
      </c>
      <c r="C991" s="17" t="s">
        <v>56</v>
      </c>
      <c r="D991" s="17" t="s">
        <v>43</v>
      </c>
      <c r="E991" s="18"/>
      <c r="F991" s="19">
        <v>44398</v>
      </c>
      <c r="G991" s="18"/>
      <c r="H991" s="20">
        <v>1</v>
      </c>
      <c r="I991" s="20">
        <v>80</v>
      </c>
      <c r="J991" s="18"/>
      <c r="K991" s="18"/>
      <c r="L991" s="18"/>
      <c r="M991" s="21">
        <v>85.94</v>
      </c>
      <c r="N991" s="21">
        <v>85.94</v>
      </c>
      <c r="O991" s="17" t="s">
        <v>44</v>
      </c>
    </row>
    <row r="992" spans="1:15" ht="15" thickBot="1">
      <c r="A992" s="16" t="s">
        <v>1056</v>
      </c>
      <c r="B992" s="17" t="s">
        <v>41</v>
      </c>
      <c r="C992" s="17" t="s">
        <v>211</v>
      </c>
      <c r="D992" s="17" t="s">
        <v>48</v>
      </c>
      <c r="E992" s="18"/>
      <c r="F992" s="19">
        <v>44398</v>
      </c>
      <c r="G992" s="18"/>
      <c r="H992" s="20">
        <v>2</v>
      </c>
      <c r="I992" s="20">
        <v>140</v>
      </c>
      <c r="J992" s="18"/>
      <c r="K992" s="18"/>
      <c r="L992" s="18"/>
      <c r="M992" s="21">
        <v>21.33</v>
      </c>
      <c r="N992" s="21">
        <v>21.33</v>
      </c>
      <c r="O992" s="17" t="s">
        <v>44</v>
      </c>
    </row>
    <row r="993" spans="1:15" ht="15" thickBot="1">
      <c r="A993" s="16" t="s">
        <v>1057</v>
      </c>
      <c r="B993" s="17" t="s">
        <v>55</v>
      </c>
      <c r="C993" s="17" t="s">
        <v>56</v>
      </c>
      <c r="D993" s="17" t="s">
        <v>48</v>
      </c>
      <c r="E993" s="18"/>
      <c r="F993" s="19">
        <v>44398</v>
      </c>
      <c r="G993" s="18"/>
      <c r="H993" s="20">
        <v>2</v>
      </c>
      <c r="I993" s="20">
        <v>140</v>
      </c>
      <c r="J993" s="18"/>
      <c r="K993" s="18"/>
      <c r="L993" s="18"/>
      <c r="M993" s="21">
        <v>602.66</v>
      </c>
      <c r="N993" s="21">
        <v>602.66</v>
      </c>
      <c r="O993" s="17" t="s">
        <v>63</v>
      </c>
    </row>
    <row r="994" spans="1:15" ht="15" thickBot="1">
      <c r="A994" s="16" t="s">
        <v>1058</v>
      </c>
      <c r="B994" s="17" t="s">
        <v>55</v>
      </c>
      <c r="C994" s="17" t="s">
        <v>56</v>
      </c>
      <c r="D994" s="17" t="s">
        <v>43</v>
      </c>
      <c r="E994" s="17" t="s">
        <v>57</v>
      </c>
      <c r="F994" s="19">
        <v>44399</v>
      </c>
      <c r="G994" s="18"/>
      <c r="H994" s="20">
        <v>2</v>
      </c>
      <c r="I994" s="20">
        <v>140</v>
      </c>
      <c r="J994" s="18"/>
      <c r="K994" s="18"/>
      <c r="L994" s="18"/>
      <c r="M994" s="21">
        <v>66.89</v>
      </c>
      <c r="N994" s="21">
        <v>66.89</v>
      </c>
      <c r="O994" s="17" t="s">
        <v>63</v>
      </c>
    </row>
    <row r="995" spans="1:15" ht="15" thickBot="1">
      <c r="A995" s="16" t="s">
        <v>1059</v>
      </c>
      <c r="B995" s="17" t="s">
        <v>55</v>
      </c>
      <c r="C995" s="17" t="s">
        <v>42</v>
      </c>
      <c r="D995" s="17" t="s">
        <v>65</v>
      </c>
      <c r="E995" s="18"/>
      <c r="F995" s="19">
        <v>44399</v>
      </c>
      <c r="G995" s="18"/>
      <c r="H995" s="20">
        <v>1</v>
      </c>
      <c r="I995" s="20">
        <v>80</v>
      </c>
      <c r="J995" s="18"/>
      <c r="K995" s="18"/>
      <c r="L995" s="18"/>
      <c r="M995" s="21">
        <v>472.55</v>
      </c>
      <c r="N995" s="21">
        <v>472.55</v>
      </c>
      <c r="O995" s="17" t="s">
        <v>44</v>
      </c>
    </row>
    <row r="996" spans="1:15" ht="15" thickBot="1">
      <c r="A996" s="16" t="s">
        <v>1060</v>
      </c>
      <c r="B996" s="17" t="s">
        <v>78</v>
      </c>
      <c r="C996" s="17" t="s">
        <v>56</v>
      </c>
      <c r="D996" s="17" t="s">
        <v>43</v>
      </c>
      <c r="E996" s="18"/>
      <c r="F996" s="19">
        <v>44399</v>
      </c>
      <c r="G996" s="18"/>
      <c r="H996" s="20">
        <v>1</v>
      </c>
      <c r="I996" s="20">
        <v>80</v>
      </c>
      <c r="J996" s="18"/>
      <c r="K996" s="18"/>
      <c r="L996" s="18"/>
      <c r="M996" s="21">
        <v>147.69999999999999</v>
      </c>
      <c r="N996" s="21">
        <v>147.69999999999999</v>
      </c>
      <c r="O996" s="17" t="s">
        <v>63</v>
      </c>
    </row>
    <row r="997" spans="1:15" ht="15" thickBot="1">
      <c r="A997" s="16" t="s">
        <v>1061</v>
      </c>
      <c r="B997" s="17" t="s">
        <v>78</v>
      </c>
      <c r="C997" s="17" t="s">
        <v>62</v>
      </c>
      <c r="D997" s="17" t="s">
        <v>43</v>
      </c>
      <c r="E997" s="18"/>
      <c r="F997" s="19">
        <v>44399</v>
      </c>
      <c r="G997" s="18"/>
      <c r="H997" s="20">
        <v>2</v>
      </c>
      <c r="I997" s="20">
        <v>140</v>
      </c>
      <c r="J997" s="18"/>
      <c r="K997" s="18"/>
      <c r="L997" s="18"/>
      <c r="M997" s="21">
        <v>237.21</v>
      </c>
      <c r="N997" s="21">
        <v>237.21</v>
      </c>
      <c r="O997" s="17" t="s">
        <v>63</v>
      </c>
    </row>
    <row r="998" spans="1:15" ht="15" thickBot="1">
      <c r="A998" s="16" t="s">
        <v>1062</v>
      </c>
      <c r="B998" s="17" t="s">
        <v>55</v>
      </c>
      <c r="C998" s="17" t="s">
        <v>56</v>
      </c>
      <c r="D998" s="17" t="s">
        <v>65</v>
      </c>
      <c r="E998" s="18"/>
      <c r="F998" s="19">
        <v>44399</v>
      </c>
      <c r="G998" s="18"/>
      <c r="H998" s="20">
        <v>1</v>
      </c>
      <c r="I998" s="20">
        <v>80</v>
      </c>
      <c r="J998" s="18"/>
      <c r="K998" s="18"/>
      <c r="L998" s="18"/>
      <c r="M998" s="21">
        <v>128.81</v>
      </c>
      <c r="N998" s="21">
        <v>128.81</v>
      </c>
      <c r="O998" s="17" t="s">
        <v>63</v>
      </c>
    </row>
    <row r="999" spans="1:15" ht="15" thickBot="1">
      <c r="A999" s="16" t="s">
        <v>1063</v>
      </c>
      <c r="B999" s="17" t="s">
        <v>50</v>
      </c>
      <c r="C999" s="17" t="s">
        <v>56</v>
      </c>
      <c r="D999" s="17" t="s">
        <v>43</v>
      </c>
      <c r="E999" s="18"/>
      <c r="F999" s="19">
        <v>44400</v>
      </c>
      <c r="G999" s="18"/>
      <c r="H999" s="20">
        <v>1</v>
      </c>
      <c r="I999" s="20">
        <v>80</v>
      </c>
      <c r="J999" s="18"/>
      <c r="K999" s="18"/>
      <c r="L999" s="18"/>
      <c r="M999" s="21">
        <v>84.89</v>
      </c>
      <c r="N999" s="21">
        <v>84.89</v>
      </c>
      <c r="O999" s="17" t="s">
        <v>63</v>
      </c>
    </row>
    <row r="1000" spans="1:15" ht="15" thickBot="1">
      <c r="A1000" s="16" t="s">
        <v>1064</v>
      </c>
      <c r="B1000" s="17" t="s">
        <v>210</v>
      </c>
      <c r="C1000" s="17" t="s">
        <v>211</v>
      </c>
      <c r="D1000" s="17" t="s">
        <v>51</v>
      </c>
      <c r="E1000" s="18"/>
      <c r="F1000" s="19">
        <v>44401</v>
      </c>
      <c r="G1000" s="18"/>
      <c r="H1000" s="20">
        <v>1</v>
      </c>
      <c r="I1000" s="20">
        <v>80</v>
      </c>
      <c r="J1000" s="18"/>
      <c r="K1000" s="18"/>
      <c r="L1000" s="18"/>
      <c r="M1000" s="21">
        <v>122.32</v>
      </c>
      <c r="N1000" s="21">
        <v>122.32</v>
      </c>
      <c r="O1000" s="17" t="s">
        <v>44</v>
      </c>
    </row>
    <row r="1001" spans="1:15" ht="15" thickBot="1">
      <c r="A1001" s="22" t="s">
        <v>1065</v>
      </c>
      <c r="B1001" s="23" t="s">
        <v>210</v>
      </c>
      <c r="C1001" s="23" t="s">
        <v>211</v>
      </c>
      <c r="D1001" s="23" t="s">
        <v>43</v>
      </c>
      <c r="E1001" s="24"/>
      <c r="F1001" s="25">
        <v>44406</v>
      </c>
      <c r="G1001" s="24"/>
      <c r="H1001" s="26">
        <v>2</v>
      </c>
      <c r="I1001" s="26">
        <v>140</v>
      </c>
      <c r="J1001" s="24"/>
      <c r="K1001" s="24"/>
      <c r="L1001" s="24"/>
      <c r="M1001" s="27">
        <v>210.45</v>
      </c>
      <c r="N1001" s="27">
        <v>210.45</v>
      </c>
      <c r="O1001" s="23" t="s">
        <v>63</v>
      </c>
    </row>
    <row r="1002" spans="1:15" ht="15.5" thickTop="1" thickBot="1">
      <c r="A1002" s="2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29">
        <v>858</v>
      </c>
      <c r="M1002" s="18"/>
      <c r="N1002" s="18"/>
      <c r="O100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921"/>
  <sheetViews>
    <sheetView workbookViewId="0">
      <selection activeCell="D2" sqref="D2"/>
    </sheetView>
  </sheetViews>
  <sheetFormatPr defaultRowHeight="14.5"/>
  <cols>
    <col min="1" max="1" width="12.36328125" customWidth="1"/>
    <col min="2" max="2" width="13.36328125" bestFit="1" customWidth="1"/>
    <col min="4" max="4" width="12.54296875" bestFit="1" customWidth="1"/>
    <col min="5" max="5" width="13.36328125" bestFit="1" customWidth="1"/>
    <col min="6" max="6" width="25.81640625" bestFit="1" customWidth="1"/>
  </cols>
  <sheetData>
    <row r="2" spans="1:5">
      <c r="A2" s="2"/>
      <c r="B2" s="3"/>
      <c r="D2" s="1" t="s">
        <v>17</v>
      </c>
      <c r="E2" t="s">
        <v>1072</v>
      </c>
    </row>
    <row r="3" spans="1:5">
      <c r="A3" s="2"/>
      <c r="B3" s="3"/>
      <c r="D3" s="2" t="s">
        <v>43</v>
      </c>
      <c r="E3" s="3">
        <v>407</v>
      </c>
    </row>
    <row r="4" spans="1:5">
      <c r="A4" s="2"/>
      <c r="B4" s="3"/>
      <c r="D4" s="34">
        <v>10.31</v>
      </c>
      <c r="E4" s="3">
        <v>1</v>
      </c>
    </row>
    <row r="5" spans="1:5">
      <c r="A5" s="2"/>
      <c r="B5" s="3"/>
      <c r="D5" s="34">
        <v>18.63</v>
      </c>
      <c r="E5" s="3">
        <v>1</v>
      </c>
    </row>
    <row r="6" spans="1:5">
      <c r="A6" s="2"/>
      <c r="B6" s="3"/>
      <c r="D6" s="34">
        <v>19.2</v>
      </c>
      <c r="E6" s="3">
        <v>1</v>
      </c>
    </row>
    <row r="7" spans="1:5">
      <c r="A7" s="2"/>
      <c r="B7" s="3"/>
      <c r="D7" s="34">
        <v>20.010000000000002</v>
      </c>
      <c r="E7" s="3">
        <v>1</v>
      </c>
    </row>
    <row r="8" spans="1:5">
      <c r="A8" s="2"/>
      <c r="B8" s="3"/>
      <c r="D8" s="34">
        <v>26.94</v>
      </c>
      <c r="E8" s="3">
        <v>1</v>
      </c>
    </row>
    <row r="9" spans="1:5">
      <c r="D9" s="34">
        <v>27.02</v>
      </c>
      <c r="E9" s="3">
        <v>1</v>
      </c>
    </row>
    <row r="10" spans="1:5">
      <c r="D10" s="34">
        <v>27.8</v>
      </c>
      <c r="E10" s="3">
        <v>1</v>
      </c>
    </row>
    <row r="11" spans="1:5">
      <c r="D11" s="34">
        <v>30</v>
      </c>
      <c r="E11" s="3">
        <v>1</v>
      </c>
    </row>
    <row r="12" spans="1:5">
      <c r="D12" s="34">
        <v>32</v>
      </c>
      <c r="E12" s="3">
        <v>1</v>
      </c>
    </row>
    <row r="13" spans="1:5">
      <c r="D13" s="34">
        <v>32.630000000000003</v>
      </c>
      <c r="E13" s="3">
        <v>1</v>
      </c>
    </row>
    <row r="14" spans="1:5">
      <c r="D14" s="34">
        <v>34.299999999999997</v>
      </c>
      <c r="E14" s="3">
        <v>1</v>
      </c>
    </row>
    <row r="15" spans="1:5">
      <c r="D15" s="34">
        <v>35.24</v>
      </c>
      <c r="E15" s="3">
        <v>1</v>
      </c>
    </row>
    <row r="16" spans="1:5">
      <c r="D16" s="34">
        <v>36.25</v>
      </c>
      <c r="E16" s="3">
        <v>1</v>
      </c>
    </row>
    <row r="17" spans="4:5">
      <c r="D17" s="34">
        <v>39.200000000000003</v>
      </c>
      <c r="E17" s="3">
        <v>3</v>
      </c>
    </row>
    <row r="18" spans="4:5">
      <c r="D18" s="34">
        <v>39.5</v>
      </c>
      <c r="E18" s="3">
        <v>2</v>
      </c>
    </row>
    <row r="19" spans="4:5">
      <c r="D19" s="34">
        <v>41.21</v>
      </c>
      <c r="E19" s="3">
        <v>1</v>
      </c>
    </row>
    <row r="20" spans="4:5">
      <c r="D20" s="34">
        <v>41.33</v>
      </c>
      <c r="E20" s="3">
        <v>3</v>
      </c>
    </row>
    <row r="21" spans="4:5">
      <c r="D21" s="34">
        <v>43.15</v>
      </c>
      <c r="E21" s="3">
        <v>1</v>
      </c>
    </row>
    <row r="22" spans="4:5">
      <c r="D22" s="34">
        <v>43.4</v>
      </c>
      <c r="E22" s="3">
        <v>1</v>
      </c>
    </row>
    <row r="23" spans="4:5">
      <c r="D23" s="34">
        <v>44.629999999999995</v>
      </c>
      <c r="E23" s="3">
        <v>1</v>
      </c>
    </row>
    <row r="24" spans="4:5">
      <c r="D24" s="34">
        <v>45.25</v>
      </c>
      <c r="E24" s="3">
        <v>1</v>
      </c>
    </row>
    <row r="25" spans="4:5">
      <c r="D25" s="34">
        <v>45.4</v>
      </c>
      <c r="E25" s="3">
        <v>1</v>
      </c>
    </row>
    <row r="26" spans="4:5">
      <c r="D26" s="34">
        <v>45.41</v>
      </c>
      <c r="E26" s="3">
        <v>1</v>
      </c>
    </row>
    <row r="27" spans="4:5">
      <c r="D27" s="34">
        <v>45.71</v>
      </c>
      <c r="E27" s="3">
        <v>1</v>
      </c>
    </row>
    <row r="28" spans="4:5">
      <c r="D28" s="34">
        <v>46.58</v>
      </c>
      <c r="E28" s="3">
        <v>1</v>
      </c>
    </row>
    <row r="29" spans="4:5">
      <c r="D29" s="34">
        <v>47.019999999999996</v>
      </c>
      <c r="E29" s="3">
        <v>1</v>
      </c>
    </row>
    <row r="30" spans="4:5">
      <c r="D30" s="34">
        <v>48.04</v>
      </c>
      <c r="E30" s="3">
        <v>1</v>
      </c>
    </row>
    <row r="31" spans="4:5">
      <c r="D31" s="34">
        <v>48.79</v>
      </c>
      <c r="E31" s="3">
        <v>1</v>
      </c>
    </row>
    <row r="32" spans="4:5">
      <c r="D32" s="34">
        <v>49.75</v>
      </c>
      <c r="E32" s="3">
        <v>1</v>
      </c>
    </row>
    <row r="33" spans="4:5">
      <c r="D33" s="34">
        <v>50</v>
      </c>
      <c r="E33" s="3">
        <v>3</v>
      </c>
    </row>
    <row r="34" spans="4:5">
      <c r="D34" s="34">
        <v>50.11</v>
      </c>
      <c r="E34" s="3">
        <v>1</v>
      </c>
    </row>
    <row r="35" spans="4:5">
      <c r="D35" s="34">
        <v>50.53</v>
      </c>
      <c r="E35" s="3">
        <v>1</v>
      </c>
    </row>
    <row r="36" spans="4:5">
      <c r="D36" s="34">
        <v>50.6</v>
      </c>
      <c r="E36" s="3">
        <v>1</v>
      </c>
    </row>
    <row r="37" spans="4:5">
      <c r="D37" s="34">
        <v>51.06</v>
      </c>
      <c r="E37" s="3">
        <v>1</v>
      </c>
    </row>
    <row r="38" spans="4:5">
      <c r="D38" s="34">
        <v>52</v>
      </c>
      <c r="E38" s="3">
        <v>2</v>
      </c>
    </row>
    <row r="39" spans="4:5">
      <c r="D39" s="34">
        <v>53.42</v>
      </c>
      <c r="E39" s="3">
        <v>1</v>
      </c>
    </row>
    <row r="40" spans="4:5">
      <c r="D40" s="34">
        <v>53.57</v>
      </c>
      <c r="E40" s="3">
        <v>1</v>
      </c>
    </row>
    <row r="41" spans="4:5">
      <c r="D41" s="34">
        <v>53.91</v>
      </c>
      <c r="E41" s="3">
        <v>1</v>
      </c>
    </row>
    <row r="42" spans="4:5">
      <c r="D42" s="34">
        <v>54.5</v>
      </c>
      <c r="E42" s="3">
        <v>1</v>
      </c>
    </row>
    <row r="43" spans="4:5">
      <c r="D43" s="34">
        <v>54.88</v>
      </c>
      <c r="E43" s="3">
        <v>1</v>
      </c>
    </row>
    <row r="44" spans="4:5">
      <c r="D44" s="34">
        <v>55.54</v>
      </c>
      <c r="E44" s="3">
        <v>1</v>
      </c>
    </row>
    <row r="45" spans="4:5">
      <c r="D45" s="34">
        <v>56.74</v>
      </c>
      <c r="E45" s="3">
        <v>1</v>
      </c>
    </row>
    <row r="46" spans="4:5">
      <c r="D46" s="34">
        <v>58.5</v>
      </c>
      <c r="E46" s="3">
        <v>2</v>
      </c>
    </row>
    <row r="47" spans="4:5">
      <c r="D47" s="34">
        <v>58.53</v>
      </c>
      <c r="E47" s="3">
        <v>1</v>
      </c>
    </row>
    <row r="48" spans="4:5">
      <c r="D48" s="34">
        <v>58.7</v>
      </c>
      <c r="E48" s="3">
        <v>1</v>
      </c>
    </row>
    <row r="49" spans="4:5">
      <c r="D49" s="34">
        <v>58.89</v>
      </c>
      <c r="E49" s="3">
        <v>1</v>
      </c>
    </row>
    <row r="50" spans="4:5">
      <c r="D50" s="34">
        <v>61.18</v>
      </c>
      <c r="E50" s="3">
        <v>1</v>
      </c>
    </row>
    <row r="51" spans="4:5">
      <c r="D51" s="34">
        <v>61.24</v>
      </c>
      <c r="E51" s="3">
        <v>1</v>
      </c>
    </row>
    <row r="52" spans="4:5">
      <c r="D52" s="34">
        <v>61.33</v>
      </c>
      <c r="E52" s="3">
        <v>1</v>
      </c>
    </row>
    <row r="53" spans="4:5">
      <c r="D53" s="34">
        <v>62.3</v>
      </c>
      <c r="E53" s="3">
        <v>1</v>
      </c>
    </row>
    <row r="54" spans="4:5">
      <c r="D54" s="34">
        <v>62.66</v>
      </c>
      <c r="E54" s="3">
        <v>1</v>
      </c>
    </row>
    <row r="55" spans="4:5">
      <c r="D55" s="34">
        <v>63.02</v>
      </c>
      <c r="E55" s="3">
        <v>1</v>
      </c>
    </row>
    <row r="56" spans="4:5">
      <c r="D56" s="34">
        <v>64.41</v>
      </c>
      <c r="E56" s="3">
        <v>1</v>
      </c>
    </row>
    <row r="57" spans="4:5">
      <c r="D57" s="34">
        <v>64.849999999999994</v>
      </c>
      <c r="E57" s="3">
        <v>1</v>
      </c>
    </row>
    <row r="58" spans="4:5">
      <c r="D58" s="34">
        <v>64.92</v>
      </c>
      <c r="E58" s="3">
        <v>1</v>
      </c>
    </row>
    <row r="59" spans="4:5">
      <c r="D59" s="34">
        <v>65.239999999999995</v>
      </c>
      <c r="E59" s="3">
        <v>1</v>
      </c>
    </row>
    <row r="60" spans="4:5">
      <c r="D60" s="34">
        <v>65.240000000000009</v>
      </c>
      <c r="E60" s="3">
        <v>1</v>
      </c>
    </row>
    <row r="61" spans="4:5">
      <c r="D61" s="34">
        <v>65.260000000000005</v>
      </c>
      <c r="E61" s="3">
        <v>1</v>
      </c>
    </row>
    <row r="62" spans="4:5">
      <c r="D62" s="34">
        <v>65.34</v>
      </c>
      <c r="E62" s="3">
        <v>1</v>
      </c>
    </row>
    <row r="63" spans="4:5">
      <c r="D63" s="34">
        <v>65.72999999999999</v>
      </c>
      <c r="E63" s="3">
        <v>1</v>
      </c>
    </row>
    <row r="64" spans="4:5">
      <c r="D64" s="34">
        <v>66.569999999999993</v>
      </c>
      <c r="E64" s="3">
        <v>1</v>
      </c>
    </row>
    <row r="65" spans="4:5">
      <c r="D65" s="34">
        <v>66.58</v>
      </c>
      <c r="E65" s="3">
        <v>2</v>
      </c>
    </row>
    <row r="66" spans="4:5">
      <c r="D66" s="34">
        <v>66.89</v>
      </c>
      <c r="E66" s="3">
        <v>1</v>
      </c>
    </row>
    <row r="67" spans="4:5">
      <c r="D67" s="34">
        <v>68.5</v>
      </c>
      <c r="E67" s="3">
        <v>1</v>
      </c>
    </row>
    <row r="68" spans="4:5">
      <c r="D68" s="34">
        <v>68.59</v>
      </c>
      <c r="E68" s="3">
        <v>1</v>
      </c>
    </row>
    <row r="69" spans="4:5">
      <c r="D69" s="34">
        <v>68.92</v>
      </c>
      <c r="E69" s="3">
        <v>1</v>
      </c>
    </row>
    <row r="70" spans="4:5">
      <c r="D70" s="34">
        <v>69</v>
      </c>
      <c r="E70" s="3">
        <v>1</v>
      </c>
    </row>
    <row r="71" spans="4:5">
      <c r="D71" s="34">
        <v>70</v>
      </c>
      <c r="E71" s="3">
        <v>2</v>
      </c>
    </row>
    <row r="72" spans="4:5">
      <c r="D72" s="34">
        <v>71.81</v>
      </c>
      <c r="E72" s="3">
        <v>1</v>
      </c>
    </row>
    <row r="73" spans="4:5">
      <c r="D73" s="34">
        <v>72.02000000000001</v>
      </c>
      <c r="E73" s="3">
        <v>1</v>
      </c>
    </row>
    <row r="74" spans="4:5">
      <c r="D74" s="34">
        <v>72.22999999999999</v>
      </c>
      <c r="E74" s="3">
        <v>1</v>
      </c>
    </row>
    <row r="75" spans="4:5">
      <c r="D75" s="34">
        <v>72.540000000000006</v>
      </c>
      <c r="E75" s="3">
        <v>1</v>
      </c>
    </row>
    <row r="76" spans="4:5">
      <c r="D76" s="34">
        <v>73</v>
      </c>
      <c r="E76" s="3">
        <v>1</v>
      </c>
    </row>
    <row r="77" spans="4:5">
      <c r="D77" s="34">
        <v>74.180000000000007</v>
      </c>
      <c r="E77" s="3">
        <v>1</v>
      </c>
    </row>
    <row r="78" spans="4:5">
      <c r="D78" s="34">
        <v>74.460000000000008</v>
      </c>
      <c r="E78" s="3">
        <v>1</v>
      </c>
    </row>
    <row r="79" spans="4:5">
      <c r="D79" s="34">
        <v>74.819999999999993</v>
      </c>
      <c r="E79" s="3">
        <v>1</v>
      </c>
    </row>
    <row r="80" spans="4:5">
      <c r="D80" s="34">
        <v>75.650000000000006</v>
      </c>
      <c r="E80" s="3">
        <v>1</v>
      </c>
    </row>
    <row r="81" spans="4:5">
      <c r="D81" s="34">
        <v>76.34</v>
      </c>
      <c r="E81" s="3">
        <v>1</v>
      </c>
    </row>
    <row r="82" spans="4:5">
      <c r="D82" s="34">
        <v>76.75</v>
      </c>
      <c r="E82" s="3">
        <v>1</v>
      </c>
    </row>
    <row r="83" spans="4:5">
      <c r="D83" s="34">
        <v>76.89</v>
      </c>
      <c r="E83" s="3">
        <v>1</v>
      </c>
    </row>
    <row r="84" spans="4:5">
      <c r="D84" s="34">
        <v>77.2</v>
      </c>
      <c r="E84" s="3">
        <v>1</v>
      </c>
    </row>
    <row r="85" spans="4:5">
      <c r="D85" s="34">
        <v>77.92</v>
      </c>
      <c r="E85" s="3">
        <v>1</v>
      </c>
    </row>
    <row r="86" spans="4:5">
      <c r="D86" s="34">
        <v>78.240000000000009</v>
      </c>
      <c r="E86" s="3">
        <v>1</v>
      </c>
    </row>
    <row r="87" spans="4:5">
      <c r="D87" s="34">
        <v>79.95</v>
      </c>
      <c r="E87" s="3">
        <v>1</v>
      </c>
    </row>
    <row r="88" spans="4:5">
      <c r="D88" s="34">
        <v>81.09</v>
      </c>
      <c r="E88" s="3">
        <v>1</v>
      </c>
    </row>
    <row r="89" spans="4:5">
      <c r="D89" s="34">
        <v>81.25</v>
      </c>
      <c r="E89" s="3">
        <v>1</v>
      </c>
    </row>
    <row r="90" spans="4:5">
      <c r="D90" s="34">
        <v>81.33</v>
      </c>
      <c r="E90" s="3">
        <v>3</v>
      </c>
    </row>
    <row r="91" spans="4:5">
      <c r="D91" s="34">
        <v>84.4</v>
      </c>
      <c r="E91" s="3">
        <v>1</v>
      </c>
    </row>
    <row r="92" spans="4:5">
      <c r="D92" s="34">
        <v>84.42</v>
      </c>
      <c r="E92" s="3">
        <v>1</v>
      </c>
    </row>
    <row r="93" spans="4:5">
      <c r="D93" s="34">
        <v>84.7</v>
      </c>
      <c r="E93" s="3">
        <v>1</v>
      </c>
    </row>
    <row r="94" spans="4:5">
      <c r="D94" s="34">
        <v>84.76</v>
      </c>
      <c r="E94" s="3">
        <v>1</v>
      </c>
    </row>
    <row r="95" spans="4:5">
      <c r="D95" s="34">
        <v>84.89</v>
      </c>
      <c r="E95" s="3">
        <v>1</v>
      </c>
    </row>
    <row r="96" spans="4:5">
      <c r="D96" s="34">
        <v>85.35</v>
      </c>
      <c r="E96" s="3">
        <v>1</v>
      </c>
    </row>
    <row r="97" spans="4:5">
      <c r="D97" s="34">
        <v>85.43</v>
      </c>
      <c r="E97" s="3">
        <v>1</v>
      </c>
    </row>
    <row r="98" spans="4:5">
      <c r="D98" s="34">
        <v>85.88</v>
      </c>
      <c r="E98" s="3">
        <v>1</v>
      </c>
    </row>
    <row r="99" spans="4:5">
      <c r="D99" s="34">
        <v>85.94</v>
      </c>
      <c r="E99" s="3">
        <v>1</v>
      </c>
    </row>
    <row r="100" spans="4:5">
      <c r="D100" s="34">
        <v>87.07</v>
      </c>
      <c r="E100" s="3">
        <v>1</v>
      </c>
    </row>
    <row r="101" spans="4:5">
      <c r="D101" s="34">
        <v>87.13</v>
      </c>
      <c r="E101" s="3">
        <v>1</v>
      </c>
    </row>
    <row r="102" spans="4:5">
      <c r="D102" s="34">
        <v>87.96</v>
      </c>
      <c r="E102" s="3">
        <v>1</v>
      </c>
    </row>
    <row r="103" spans="4:5">
      <c r="D103" s="34">
        <v>88.5</v>
      </c>
      <c r="E103" s="3">
        <v>1</v>
      </c>
    </row>
    <row r="104" spans="4:5">
      <c r="D104" s="34">
        <v>88.990000000000009</v>
      </c>
      <c r="E104" s="3">
        <v>1</v>
      </c>
    </row>
    <row r="105" spans="4:5">
      <c r="D105" s="34">
        <v>89</v>
      </c>
      <c r="E105" s="3">
        <v>1</v>
      </c>
    </row>
    <row r="106" spans="4:5">
      <c r="D106" s="34">
        <v>89.15</v>
      </c>
      <c r="E106" s="3">
        <v>1</v>
      </c>
    </row>
    <row r="107" spans="4:5">
      <c r="D107" s="34">
        <v>89.2</v>
      </c>
      <c r="E107" s="3">
        <v>1</v>
      </c>
    </row>
    <row r="108" spans="4:5">
      <c r="D108" s="34">
        <v>89.55</v>
      </c>
      <c r="E108" s="3">
        <v>1</v>
      </c>
    </row>
    <row r="109" spans="4:5">
      <c r="D109" s="34">
        <v>89.92</v>
      </c>
      <c r="E109" s="3">
        <v>1</v>
      </c>
    </row>
    <row r="110" spans="4:5">
      <c r="D110" s="34">
        <v>90</v>
      </c>
      <c r="E110" s="3">
        <v>3</v>
      </c>
    </row>
    <row r="111" spans="4:5">
      <c r="D111" s="34">
        <v>90.57</v>
      </c>
      <c r="E111" s="3">
        <v>1</v>
      </c>
    </row>
    <row r="112" spans="4:5">
      <c r="D112" s="34">
        <v>90.82</v>
      </c>
      <c r="E112" s="3">
        <v>1</v>
      </c>
    </row>
    <row r="113" spans="4:5">
      <c r="D113" s="34">
        <v>91.33</v>
      </c>
      <c r="E113" s="3">
        <v>2</v>
      </c>
    </row>
    <row r="114" spans="4:5">
      <c r="D114" s="34">
        <v>92.06</v>
      </c>
      <c r="E114" s="3">
        <v>1</v>
      </c>
    </row>
    <row r="115" spans="4:5">
      <c r="D115" s="34">
        <v>92.35</v>
      </c>
      <c r="E115" s="3">
        <v>1</v>
      </c>
    </row>
    <row r="116" spans="4:5">
      <c r="D116" s="34">
        <v>92.9</v>
      </c>
      <c r="E116" s="3">
        <v>1</v>
      </c>
    </row>
    <row r="117" spans="4:5">
      <c r="D117" s="34">
        <v>93.81</v>
      </c>
      <c r="E117" s="3">
        <v>1</v>
      </c>
    </row>
    <row r="118" spans="4:5">
      <c r="D118" s="34">
        <v>93.9</v>
      </c>
      <c r="E118" s="3">
        <v>1</v>
      </c>
    </row>
    <row r="119" spans="4:5">
      <c r="D119" s="34">
        <v>94</v>
      </c>
      <c r="E119" s="3">
        <v>1</v>
      </c>
    </row>
    <row r="120" spans="4:5">
      <c r="D120" s="34">
        <v>94.53</v>
      </c>
      <c r="E120" s="3">
        <v>1</v>
      </c>
    </row>
    <row r="121" spans="4:5">
      <c r="D121" s="34">
        <v>94.63</v>
      </c>
      <c r="E121" s="3">
        <v>1</v>
      </c>
    </row>
    <row r="122" spans="4:5">
      <c r="D122" s="34">
        <v>95</v>
      </c>
      <c r="E122" s="3">
        <v>1</v>
      </c>
    </row>
    <row r="123" spans="4:5">
      <c r="D123" s="34">
        <v>95.18</v>
      </c>
      <c r="E123" s="3">
        <v>1</v>
      </c>
    </row>
    <row r="124" spans="4:5">
      <c r="D124" s="34">
        <v>95.94</v>
      </c>
      <c r="E124" s="3">
        <v>1</v>
      </c>
    </row>
    <row r="125" spans="4:5">
      <c r="D125" s="34">
        <v>96.58</v>
      </c>
      <c r="E125" s="3">
        <v>1</v>
      </c>
    </row>
    <row r="126" spans="4:5">
      <c r="D126" s="34">
        <v>96.59</v>
      </c>
      <c r="E126" s="3">
        <v>1</v>
      </c>
    </row>
    <row r="127" spans="4:5">
      <c r="D127" s="34">
        <v>96.92</v>
      </c>
      <c r="E127" s="3">
        <v>1</v>
      </c>
    </row>
    <row r="128" spans="4:5">
      <c r="D128" s="34">
        <v>97.49</v>
      </c>
      <c r="E128" s="3">
        <v>1</v>
      </c>
    </row>
    <row r="129" spans="4:5">
      <c r="D129" s="34">
        <v>98</v>
      </c>
      <c r="E129" s="3">
        <v>1</v>
      </c>
    </row>
    <row r="130" spans="4:5">
      <c r="D130" s="34">
        <v>99.13</v>
      </c>
      <c r="E130" s="3">
        <v>1</v>
      </c>
    </row>
    <row r="131" spans="4:5">
      <c r="D131" s="34">
        <v>100</v>
      </c>
      <c r="E131" s="3">
        <v>1</v>
      </c>
    </row>
    <row r="132" spans="4:5">
      <c r="D132" s="34">
        <v>100.05</v>
      </c>
      <c r="E132" s="3">
        <v>1</v>
      </c>
    </row>
    <row r="133" spans="4:5">
      <c r="D133" s="34">
        <v>100.6</v>
      </c>
      <c r="E133" s="3">
        <v>1</v>
      </c>
    </row>
    <row r="134" spans="4:5">
      <c r="D134" s="34">
        <v>101.25999999999999</v>
      </c>
      <c r="E134" s="3">
        <v>1</v>
      </c>
    </row>
    <row r="135" spans="4:5">
      <c r="D135" s="34">
        <v>103</v>
      </c>
      <c r="E135" s="3">
        <v>2</v>
      </c>
    </row>
    <row r="136" spans="4:5">
      <c r="D136" s="34">
        <v>103.86</v>
      </c>
      <c r="E136" s="3">
        <v>1</v>
      </c>
    </row>
    <row r="137" spans="4:5">
      <c r="D137" s="34">
        <v>104.17</v>
      </c>
      <c r="E137" s="3">
        <v>1</v>
      </c>
    </row>
    <row r="138" spans="4:5">
      <c r="D138" s="34">
        <v>104.7</v>
      </c>
      <c r="E138" s="3">
        <v>1</v>
      </c>
    </row>
    <row r="139" spans="4:5">
      <c r="D139" s="34">
        <v>105.32</v>
      </c>
      <c r="E139" s="3">
        <v>1</v>
      </c>
    </row>
    <row r="140" spans="4:5">
      <c r="D140" s="34">
        <v>106.28</v>
      </c>
      <c r="E140" s="3">
        <v>1</v>
      </c>
    </row>
    <row r="141" spans="4:5">
      <c r="D141" s="34">
        <v>106.34</v>
      </c>
      <c r="E141" s="3">
        <v>1</v>
      </c>
    </row>
    <row r="142" spans="4:5">
      <c r="D142" s="34">
        <v>106.5</v>
      </c>
      <c r="E142" s="3">
        <v>1</v>
      </c>
    </row>
    <row r="143" spans="4:5">
      <c r="D143" s="34">
        <v>106.65</v>
      </c>
      <c r="E143" s="3">
        <v>1</v>
      </c>
    </row>
    <row r="144" spans="4:5">
      <c r="D144" s="34">
        <v>106.86</v>
      </c>
      <c r="E144" s="3">
        <v>1</v>
      </c>
    </row>
    <row r="145" spans="4:5">
      <c r="D145" s="34">
        <v>107.58</v>
      </c>
      <c r="E145" s="3">
        <v>1</v>
      </c>
    </row>
    <row r="146" spans="4:5">
      <c r="D146" s="34">
        <v>108</v>
      </c>
      <c r="E146" s="3">
        <v>1</v>
      </c>
    </row>
    <row r="147" spans="4:5">
      <c r="D147" s="34">
        <v>108.7</v>
      </c>
      <c r="E147" s="3">
        <v>1</v>
      </c>
    </row>
    <row r="148" spans="4:5">
      <c r="D148" s="34">
        <v>109</v>
      </c>
      <c r="E148" s="3">
        <v>1</v>
      </c>
    </row>
    <row r="149" spans="4:5">
      <c r="D149" s="34">
        <v>110.69</v>
      </c>
      <c r="E149" s="3">
        <v>1</v>
      </c>
    </row>
    <row r="150" spans="4:5">
      <c r="D150" s="34">
        <v>111.15</v>
      </c>
      <c r="E150" s="3">
        <v>1</v>
      </c>
    </row>
    <row r="151" spans="4:5">
      <c r="D151" s="34">
        <v>114.53</v>
      </c>
      <c r="E151" s="3">
        <v>1</v>
      </c>
    </row>
    <row r="152" spans="4:5">
      <c r="D152" s="34">
        <v>116.05</v>
      </c>
      <c r="E152" s="3">
        <v>1</v>
      </c>
    </row>
    <row r="153" spans="4:5">
      <c r="D153" s="34">
        <v>116.79</v>
      </c>
      <c r="E153" s="3">
        <v>1</v>
      </c>
    </row>
    <row r="154" spans="4:5">
      <c r="D154" s="34">
        <v>116.85</v>
      </c>
      <c r="E154" s="3">
        <v>1</v>
      </c>
    </row>
    <row r="155" spans="4:5">
      <c r="D155" s="34">
        <v>116.86</v>
      </c>
      <c r="E155" s="3">
        <v>1</v>
      </c>
    </row>
    <row r="156" spans="4:5">
      <c r="D156" s="34">
        <v>117.63</v>
      </c>
      <c r="E156" s="3">
        <v>1</v>
      </c>
    </row>
    <row r="157" spans="4:5">
      <c r="D157" s="34">
        <v>118.36</v>
      </c>
      <c r="E157" s="3">
        <v>1</v>
      </c>
    </row>
    <row r="158" spans="4:5">
      <c r="D158" s="34">
        <v>120</v>
      </c>
      <c r="E158" s="3">
        <v>2</v>
      </c>
    </row>
    <row r="159" spans="4:5">
      <c r="D159" s="34">
        <v>121.18</v>
      </c>
      <c r="E159" s="3">
        <v>1</v>
      </c>
    </row>
    <row r="160" spans="4:5">
      <c r="D160" s="34">
        <v>121.9</v>
      </c>
      <c r="E160" s="3">
        <v>1</v>
      </c>
    </row>
    <row r="161" spans="4:5">
      <c r="D161" s="34">
        <v>122.17</v>
      </c>
      <c r="E161" s="3">
        <v>1</v>
      </c>
    </row>
    <row r="162" spans="4:5">
      <c r="D162" s="34">
        <v>122.35</v>
      </c>
      <c r="E162" s="3">
        <v>1</v>
      </c>
    </row>
    <row r="163" spans="4:5">
      <c r="D163" s="34">
        <v>123.18</v>
      </c>
      <c r="E163" s="3">
        <v>1</v>
      </c>
    </row>
    <row r="164" spans="4:5">
      <c r="D164" s="34">
        <v>123.43</v>
      </c>
      <c r="E164" s="3">
        <v>1</v>
      </c>
    </row>
    <row r="165" spans="4:5">
      <c r="D165" s="34">
        <v>123.44</v>
      </c>
      <c r="E165" s="3">
        <v>1</v>
      </c>
    </row>
    <row r="166" spans="4:5">
      <c r="D166" s="34">
        <v>123.46</v>
      </c>
      <c r="E166" s="3">
        <v>1</v>
      </c>
    </row>
    <row r="167" spans="4:5">
      <c r="D167" s="34">
        <v>123.99000000000001</v>
      </c>
      <c r="E167" s="3">
        <v>1</v>
      </c>
    </row>
    <row r="168" spans="4:5">
      <c r="D168" s="34">
        <v>124</v>
      </c>
      <c r="E168" s="3">
        <v>2</v>
      </c>
    </row>
    <row r="169" spans="4:5">
      <c r="D169" s="34">
        <v>125.3</v>
      </c>
      <c r="E169" s="3">
        <v>1</v>
      </c>
    </row>
    <row r="170" spans="4:5">
      <c r="D170" s="34">
        <v>125.32</v>
      </c>
      <c r="E170" s="3">
        <v>1</v>
      </c>
    </row>
    <row r="171" spans="4:5">
      <c r="D171" s="34">
        <v>125.89</v>
      </c>
      <c r="E171" s="3">
        <v>1</v>
      </c>
    </row>
    <row r="172" spans="4:5">
      <c r="D172" s="34">
        <v>126.03999999999999</v>
      </c>
      <c r="E172" s="3">
        <v>1</v>
      </c>
    </row>
    <row r="173" spans="4:5">
      <c r="D173" s="34">
        <v>126.54</v>
      </c>
      <c r="E173" s="3">
        <v>1</v>
      </c>
    </row>
    <row r="174" spans="4:5">
      <c r="D174" s="34">
        <v>127.39</v>
      </c>
      <c r="E174" s="3">
        <v>1</v>
      </c>
    </row>
    <row r="175" spans="4:5">
      <c r="D175" s="34">
        <v>128.31</v>
      </c>
      <c r="E175" s="3">
        <v>1</v>
      </c>
    </row>
    <row r="176" spans="4:5">
      <c r="D176" s="34">
        <v>130.23000000000002</v>
      </c>
      <c r="E176" s="3">
        <v>1</v>
      </c>
    </row>
    <row r="177" spans="4:5">
      <c r="D177" s="34">
        <v>131.04000000000002</v>
      </c>
      <c r="E177" s="3">
        <v>1</v>
      </c>
    </row>
    <row r="178" spans="4:5">
      <c r="D178" s="34">
        <v>132.59</v>
      </c>
      <c r="E178" s="3">
        <v>1</v>
      </c>
    </row>
    <row r="179" spans="4:5">
      <c r="D179" s="34">
        <v>133.44</v>
      </c>
      <c r="E179" s="3">
        <v>1</v>
      </c>
    </row>
    <row r="180" spans="4:5">
      <c r="D180" s="34">
        <v>134.94999999999999</v>
      </c>
      <c r="E180" s="3">
        <v>1</v>
      </c>
    </row>
    <row r="181" spans="4:5">
      <c r="D181" s="34">
        <v>138.08000000000001</v>
      </c>
      <c r="E181" s="3">
        <v>1</v>
      </c>
    </row>
    <row r="182" spans="4:5">
      <c r="D182" s="34">
        <v>140</v>
      </c>
      <c r="E182" s="3">
        <v>5</v>
      </c>
    </row>
    <row r="183" spans="4:5">
      <c r="D183" s="34">
        <v>141.16999999999999</v>
      </c>
      <c r="E183" s="3">
        <v>1</v>
      </c>
    </row>
    <row r="184" spans="4:5">
      <c r="D184" s="34">
        <v>142.22</v>
      </c>
      <c r="E184" s="3">
        <v>1</v>
      </c>
    </row>
    <row r="185" spans="4:5">
      <c r="D185" s="34">
        <v>142.85</v>
      </c>
      <c r="E185" s="3">
        <v>1</v>
      </c>
    </row>
    <row r="186" spans="4:5">
      <c r="D186" s="34">
        <v>145.94999999999999</v>
      </c>
      <c r="E186" s="3">
        <v>1</v>
      </c>
    </row>
    <row r="187" spans="4:5">
      <c r="D187" s="34">
        <v>146.48000000000002</v>
      </c>
      <c r="E187" s="3">
        <v>1</v>
      </c>
    </row>
    <row r="188" spans="4:5">
      <c r="D188" s="34">
        <v>147.69999999999999</v>
      </c>
      <c r="E188" s="3">
        <v>1</v>
      </c>
    </row>
    <row r="189" spans="4:5">
      <c r="D189" s="34">
        <v>150</v>
      </c>
      <c r="E189" s="3">
        <v>1</v>
      </c>
    </row>
    <row r="190" spans="4:5">
      <c r="D190" s="34">
        <v>151.81</v>
      </c>
      <c r="E190" s="3">
        <v>1</v>
      </c>
    </row>
    <row r="191" spans="4:5">
      <c r="D191" s="34">
        <v>152.98000000000002</v>
      </c>
      <c r="E191" s="3">
        <v>1</v>
      </c>
    </row>
    <row r="192" spans="4:5">
      <c r="D192" s="34">
        <v>153.23000000000002</v>
      </c>
      <c r="E192" s="3">
        <v>1</v>
      </c>
    </row>
    <row r="193" spans="4:5">
      <c r="D193" s="34">
        <v>153.44</v>
      </c>
      <c r="E193" s="3">
        <v>1</v>
      </c>
    </row>
    <row r="194" spans="4:5">
      <c r="D194" s="34">
        <v>153.47999999999999</v>
      </c>
      <c r="E194" s="3">
        <v>1</v>
      </c>
    </row>
    <row r="195" spans="4:5">
      <c r="D195" s="34">
        <v>154.26</v>
      </c>
      <c r="E195" s="3">
        <v>1</v>
      </c>
    </row>
    <row r="196" spans="4:5">
      <c r="D196" s="34">
        <v>154.85</v>
      </c>
      <c r="E196" s="3">
        <v>1</v>
      </c>
    </row>
    <row r="197" spans="4:5">
      <c r="D197" s="34">
        <v>158.55000000000001</v>
      </c>
      <c r="E197" s="3">
        <v>1</v>
      </c>
    </row>
    <row r="198" spans="4:5">
      <c r="D198" s="34">
        <v>160</v>
      </c>
      <c r="E198" s="3">
        <v>2</v>
      </c>
    </row>
    <row r="199" spans="4:5">
      <c r="D199" s="34">
        <v>160.4</v>
      </c>
      <c r="E199" s="3">
        <v>1</v>
      </c>
    </row>
    <row r="200" spans="4:5">
      <c r="D200" s="34">
        <v>160.54000000000002</v>
      </c>
      <c r="E200" s="3">
        <v>1</v>
      </c>
    </row>
    <row r="201" spans="4:5">
      <c r="D201" s="34">
        <v>161.32999999999998</v>
      </c>
      <c r="E201" s="3">
        <v>2</v>
      </c>
    </row>
    <row r="202" spans="4:5">
      <c r="D202" s="34">
        <v>162.44</v>
      </c>
      <c r="E202" s="3">
        <v>1</v>
      </c>
    </row>
    <row r="203" spans="4:5">
      <c r="D203" s="34">
        <v>163.07999999999998</v>
      </c>
      <c r="E203" s="3">
        <v>1</v>
      </c>
    </row>
    <row r="204" spans="4:5">
      <c r="D204" s="34">
        <v>163.9</v>
      </c>
      <c r="E204" s="3">
        <v>1</v>
      </c>
    </row>
    <row r="205" spans="4:5">
      <c r="D205" s="34">
        <v>164</v>
      </c>
      <c r="E205" s="3">
        <v>3</v>
      </c>
    </row>
    <row r="206" spans="4:5">
      <c r="D206" s="34">
        <v>164.4</v>
      </c>
      <c r="E206" s="3">
        <v>1</v>
      </c>
    </row>
    <row r="207" spans="4:5">
      <c r="D207" s="34">
        <v>165.87</v>
      </c>
      <c r="E207" s="3">
        <v>1</v>
      </c>
    </row>
    <row r="208" spans="4:5">
      <c r="D208" s="34">
        <v>166.62</v>
      </c>
      <c r="E208" s="3">
        <v>1</v>
      </c>
    </row>
    <row r="209" spans="4:5">
      <c r="D209" s="34">
        <v>166.76</v>
      </c>
      <c r="E209" s="3">
        <v>1</v>
      </c>
    </row>
    <row r="210" spans="4:5">
      <c r="D210" s="34">
        <v>167.64</v>
      </c>
      <c r="E210" s="3">
        <v>1</v>
      </c>
    </row>
    <row r="211" spans="4:5">
      <c r="D211" s="34">
        <v>168</v>
      </c>
      <c r="E211" s="3">
        <v>1</v>
      </c>
    </row>
    <row r="212" spans="4:5">
      <c r="D212" s="34">
        <v>169.02</v>
      </c>
      <c r="E212" s="3">
        <v>1</v>
      </c>
    </row>
    <row r="213" spans="4:5">
      <c r="D213" s="34">
        <v>169.81</v>
      </c>
      <c r="E213" s="3">
        <v>1</v>
      </c>
    </row>
    <row r="214" spans="4:5">
      <c r="D214" s="34">
        <v>170.32</v>
      </c>
      <c r="E214" s="3">
        <v>1</v>
      </c>
    </row>
    <row r="215" spans="4:5">
      <c r="D215" s="34">
        <v>170.36</v>
      </c>
      <c r="E215" s="3">
        <v>2</v>
      </c>
    </row>
    <row r="216" spans="4:5">
      <c r="D216" s="34">
        <v>171.79</v>
      </c>
      <c r="E216" s="3">
        <v>1</v>
      </c>
    </row>
    <row r="217" spans="4:5">
      <c r="D217" s="34">
        <v>171.81</v>
      </c>
      <c r="E217" s="3">
        <v>1</v>
      </c>
    </row>
    <row r="218" spans="4:5">
      <c r="D218" s="34">
        <v>173.37</v>
      </c>
      <c r="E218" s="3">
        <v>1</v>
      </c>
    </row>
    <row r="219" spans="4:5">
      <c r="D219" s="34">
        <v>176</v>
      </c>
      <c r="E219" s="3">
        <v>1</v>
      </c>
    </row>
    <row r="220" spans="4:5">
      <c r="D220" s="34">
        <v>176.4</v>
      </c>
      <c r="E220" s="3">
        <v>1</v>
      </c>
    </row>
    <row r="221" spans="4:5">
      <c r="D221" s="34">
        <v>176.49</v>
      </c>
      <c r="E221" s="3">
        <v>1</v>
      </c>
    </row>
    <row r="222" spans="4:5">
      <c r="D222" s="34">
        <v>178.36</v>
      </c>
      <c r="E222" s="3">
        <v>1</v>
      </c>
    </row>
    <row r="223" spans="4:5">
      <c r="D223" s="34">
        <v>178.5</v>
      </c>
      <c r="E223" s="3">
        <v>1</v>
      </c>
    </row>
    <row r="224" spans="4:5">
      <c r="D224" s="34">
        <v>178.57</v>
      </c>
      <c r="E224" s="3">
        <v>1</v>
      </c>
    </row>
    <row r="225" spans="4:5">
      <c r="D225" s="34">
        <v>178.93</v>
      </c>
      <c r="E225" s="3">
        <v>1</v>
      </c>
    </row>
    <row r="226" spans="4:5">
      <c r="D226" s="34">
        <v>180</v>
      </c>
      <c r="E226" s="3">
        <v>1</v>
      </c>
    </row>
    <row r="227" spans="4:5">
      <c r="D227" s="34">
        <v>180.33</v>
      </c>
      <c r="E227" s="3">
        <v>1</v>
      </c>
    </row>
    <row r="228" spans="4:5">
      <c r="D228" s="34">
        <v>184</v>
      </c>
      <c r="E228" s="3">
        <v>1</v>
      </c>
    </row>
    <row r="229" spans="4:5">
      <c r="D229" s="34">
        <v>184.22</v>
      </c>
      <c r="E229" s="3">
        <v>1</v>
      </c>
    </row>
    <row r="230" spans="4:5">
      <c r="D230" s="34">
        <v>185.24</v>
      </c>
      <c r="E230" s="3">
        <v>1</v>
      </c>
    </row>
    <row r="231" spans="4:5">
      <c r="D231" s="34">
        <v>185.29</v>
      </c>
      <c r="E231" s="3">
        <v>1</v>
      </c>
    </row>
    <row r="232" spans="4:5">
      <c r="D232" s="34">
        <v>185.89</v>
      </c>
      <c r="E232" s="3">
        <v>1</v>
      </c>
    </row>
    <row r="233" spans="4:5">
      <c r="D233" s="34">
        <v>186</v>
      </c>
      <c r="E233" s="3">
        <v>1</v>
      </c>
    </row>
    <row r="234" spans="4:5">
      <c r="D234" s="34">
        <v>187.24</v>
      </c>
      <c r="E234" s="3">
        <v>1</v>
      </c>
    </row>
    <row r="235" spans="4:5">
      <c r="D235" s="34">
        <v>188.1</v>
      </c>
      <c r="E235" s="3">
        <v>1</v>
      </c>
    </row>
    <row r="236" spans="4:5">
      <c r="D236" s="34">
        <v>189.5</v>
      </c>
      <c r="E236" s="3">
        <v>1</v>
      </c>
    </row>
    <row r="237" spans="4:5">
      <c r="D237" s="34">
        <v>190</v>
      </c>
      <c r="E237" s="3">
        <v>3</v>
      </c>
    </row>
    <row r="238" spans="4:5">
      <c r="D238" s="34">
        <v>192.63</v>
      </c>
      <c r="E238" s="3">
        <v>1</v>
      </c>
    </row>
    <row r="239" spans="4:5">
      <c r="D239" s="34">
        <v>193.6</v>
      </c>
      <c r="E239" s="3">
        <v>1</v>
      </c>
    </row>
    <row r="240" spans="4:5">
      <c r="D240" s="34">
        <v>193.84</v>
      </c>
      <c r="E240" s="3">
        <v>1</v>
      </c>
    </row>
    <row r="241" spans="4:5">
      <c r="D241" s="34">
        <v>194.12</v>
      </c>
      <c r="E241" s="3">
        <v>1</v>
      </c>
    </row>
    <row r="242" spans="4:5">
      <c r="D242" s="34">
        <v>194.18</v>
      </c>
      <c r="E242" s="3">
        <v>1</v>
      </c>
    </row>
    <row r="243" spans="4:5">
      <c r="D243" s="34">
        <v>195.76</v>
      </c>
      <c r="E243" s="3">
        <v>1</v>
      </c>
    </row>
    <row r="244" spans="4:5">
      <c r="D244" s="34">
        <v>196.62</v>
      </c>
      <c r="E244" s="3">
        <v>1</v>
      </c>
    </row>
    <row r="245" spans="4:5">
      <c r="D245" s="34">
        <v>197.13</v>
      </c>
      <c r="E245" s="3">
        <v>1</v>
      </c>
    </row>
    <row r="246" spans="4:5">
      <c r="D246" s="34">
        <v>198.36</v>
      </c>
      <c r="E246" s="3">
        <v>1</v>
      </c>
    </row>
    <row r="247" spans="4:5">
      <c r="D247" s="34">
        <v>199.54</v>
      </c>
      <c r="E247" s="3">
        <v>1</v>
      </c>
    </row>
    <row r="248" spans="4:5">
      <c r="D248" s="34">
        <v>200</v>
      </c>
      <c r="E248" s="3">
        <v>1</v>
      </c>
    </row>
    <row r="249" spans="4:5">
      <c r="D249" s="34">
        <v>201.8</v>
      </c>
      <c r="E249" s="3">
        <v>1</v>
      </c>
    </row>
    <row r="250" spans="4:5">
      <c r="D250" s="34">
        <v>202.08</v>
      </c>
      <c r="E250" s="3">
        <v>1</v>
      </c>
    </row>
    <row r="251" spans="4:5">
      <c r="D251" s="34">
        <v>203.2</v>
      </c>
      <c r="E251" s="3">
        <v>1</v>
      </c>
    </row>
    <row r="252" spans="4:5">
      <c r="D252" s="34">
        <v>206.16</v>
      </c>
      <c r="E252" s="3">
        <v>1</v>
      </c>
    </row>
    <row r="253" spans="4:5">
      <c r="D253" s="34">
        <v>206.2</v>
      </c>
      <c r="E253" s="3">
        <v>1</v>
      </c>
    </row>
    <row r="254" spans="4:5">
      <c r="D254" s="34">
        <v>210.45</v>
      </c>
      <c r="E254" s="3">
        <v>1</v>
      </c>
    </row>
    <row r="255" spans="4:5">
      <c r="D255" s="34">
        <v>212.35</v>
      </c>
      <c r="E255" s="3">
        <v>1</v>
      </c>
    </row>
    <row r="256" spans="4:5">
      <c r="D256" s="34">
        <v>212.51</v>
      </c>
      <c r="E256" s="3">
        <v>1</v>
      </c>
    </row>
    <row r="257" spans="4:5">
      <c r="D257" s="34">
        <v>214</v>
      </c>
      <c r="E257" s="3">
        <v>1</v>
      </c>
    </row>
    <row r="258" spans="4:5">
      <c r="D258" s="34">
        <v>214.53</v>
      </c>
      <c r="E258" s="3">
        <v>2</v>
      </c>
    </row>
    <row r="259" spans="4:5">
      <c r="D259" s="34">
        <v>214.61</v>
      </c>
      <c r="E259" s="3">
        <v>1</v>
      </c>
    </row>
    <row r="260" spans="4:5">
      <c r="D260" s="34">
        <v>215.22</v>
      </c>
      <c r="E260" s="3">
        <v>1</v>
      </c>
    </row>
    <row r="261" spans="4:5">
      <c r="D261" s="34">
        <v>217.2</v>
      </c>
      <c r="E261" s="3">
        <v>1</v>
      </c>
    </row>
    <row r="262" spans="4:5">
      <c r="D262" s="34">
        <v>220</v>
      </c>
      <c r="E262" s="3">
        <v>3</v>
      </c>
    </row>
    <row r="263" spans="4:5">
      <c r="D263" s="34">
        <v>220.73</v>
      </c>
      <c r="E263" s="3">
        <v>1</v>
      </c>
    </row>
    <row r="264" spans="4:5">
      <c r="D264" s="34">
        <v>223.26</v>
      </c>
      <c r="E264" s="3">
        <v>1</v>
      </c>
    </row>
    <row r="265" spans="4:5">
      <c r="D265" s="34">
        <v>223.45999999999998</v>
      </c>
      <c r="E265" s="3">
        <v>1</v>
      </c>
    </row>
    <row r="266" spans="4:5">
      <c r="D266" s="34">
        <v>224.28</v>
      </c>
      <c r="E266" s="3">
        <v>1</v>
      </c>
    </row>
    <row r="267" spans="4:5">
      <c r="D267" s="34">
        <v>225.32</v>
      </c>
      <c r="E267" s="3">
        <v>2</v>
      </c>
    </row>
    <row r="268" spans="4:5">
      <c r="D268" s="34">
        <v>226</v>
      </c>
      <c r="E268" s="3">
        <v>1</v>
      </c>
    </row>
    <row r="269" spans="4:5">
      <c r="D269" s="34">
        <v>230.39</v>
      </c>
      <c r="E269" s="3">
        <v>1</v>
      </c>
    </row>
    <row r="270" spans="4:5">
      <c r="D270" s="34">
        <v>237</v>
      </c>
      <c r="E270" s="3">
        <v>1</v>
      </c>
    </row>
    <row r="271" spans="4:5">
      <c r="D271" s="34">
        <v>237.21</v>
      </c>
      <c r="E271" s="3">
        <v>1</v>
      </c>
    </row>
    <row r="272" spans="4:5">
      <c r="D272" s="34">
        <v>243.18</v>
      </c>
      <c r="E272" s="3">
        <v>1</v>
      </c>
    </row>
    <row r="273" spans="4:5">
      <c r="D273" s="34">
        <v>245</v>
      </c>
      <c r="E273" s="3">
        <v>1</v>
      </c>
    </row>
    <row r="274" spans="4:5">
      <c r="D274" s="34">
        <v>245.19</v>
      </c>
      <c r="E274" s="3">
        <v>1</v>
      </c>
    </row>
    <row r="275" spans="4:5">
      <c r="D275" s="34">
        <v>246</v>
      </c>
      <c r="E275" s="3">
        <v>1</v>
      </c>
    </row>
    <row r="276" spans="4:5">
      <c r="D276" s="34">
        <v>247.4</v>
      </c>
      <c r="E276" s="3">
        <v>1</v>
      </c>
    </row>
    <row r="277" spans="4:5">
      <c r="D277" s="34">
        <v>250</v>
      </c>
      <c r="E277" s="3">
        <v>2</v>
      </c>
    </row>
    <row r="278" spans="4:5">
      <c r="D278" s="34">
        <v>250.83</v>
      </c>
      <c r="E278" s="3">
        <v>1</v>
      </c>
    </row>
    <row r="279" spans="4:5">
      <c r="D279" s="34">
        <v>259.03999999999996</v>
      </c>
      <c r="E279" s="3">
        <v>1</v>
      </c>
    </row>
    <row r="280" spans="4:5">
      <c r="D280" s="34">
        <v>260</v>
      </c>
      <c r="E280" s="3">
        <v>2</v>
      </c>
    </row>
    <row r="281" spans="4:5">
      <c r="D281" s="34">
        <v>260.27999999999997</v>
      </c>
      <c r="E281" s="3">
        <v>1</v>
      </c>
    </row>
    <row r="282" spans="4:5">
      <c r="D282" s="34">
        <v>268.09000000000003</v>
      </c>
      <c r="E282" s="3">
        <v>1</v>
      </c>
    </row>
    <row r="283" spans="4:5">
      <c r="D283" s="34">
        <v>270.41999999999996</v>
      </c>
      <c r="E283" s="3">
        <v>1</v>
      </c>
    </row>
    <row r="284" spans="4:5">
      <c r="D284" s="34">
        <v>272.13</v>
      </c>
      <c r="E284" s="3">
        <v>1</v>
      </c>
    </row>
    <row r="285" spans="4:5">
      <c r="D285" s="34">
        <v>274</v>
      </c>
      <c r="E285" s="3">
        <v>1</v>
      </c>
    </row>
    <row r="286" spans="4:5">
      <c r="D286" s="34">
        <v>274.27999999999997</v>
      </c>
      <c r="E286" s="3">
        <v>1</v>
      </c>
    </row>
    <row r="287" spans="4:5">
      <c r="D287" s="34">
        <v>275.34000000000003</v>
      </c>
      <c r="E287" s="3">
        <v>1</v>
      </c>
    </row>
    <row r="288" spans="4:5">
      <c r="D288" s="34">
        <v>277.22000000000003</v>
      </c>
      <c r="E288" s="3">
        <v>1</v>
      </c>
    </row>
    <row r="289" spans="4:5">
      <c r="D289" s="34">
        <v>280.59000000000003</v>
      </c>
      <c r="E289" s="3">
        <v>1</v>
      </c>
    </row>
    <row r="290" spans="4:5">
      <c r="D290" s="34">
        <v>282</v>
      </c>
      <c r="E290" s="3">
        <v>1</v>
      </c>
    </row>
    <row r="291" spans="4:5">
      <c r="D291" s="34">
        <v>284</v>
      </c>
      <c r="E291" s="3">
        <v>2</v>
      </c>
    </row>
    <row r="292" spans="4:5">
      <c r="D292" s="34">
        <v>287.94</v>
      </c>
      <c r="E292" s="3">
        <v>1</v>
      </c>
    </row>
    <row r="293" spans="4:5">
      <c r="D293" s="34">
        <v>288.42</v>
      </c>
      <c r="E293" s="3">
        <v>1</v>
      </c>
    </row>
    <row r="294" spans="4:5">
      <c r="D294" s="34">
        <v>289.98</v>
      </c>
      <c r="E294" s="3">
        <v>1</v>
      </c>
    </row>
    <row r="295" spans="4:5">
      <c r="D295" s="34">
        <v>294.5</v>
      </c>
      <c r="E295" s="3">
        <v>1</v>
      </c>
    </row>
    <row r="296" spans="4:5">
      <c r="D296" s="34">
        <v>296.31</v>
      </c>
      <c r="E296" s="3">
        <v>1</v>
      </c>
    </row>
    <row r="297" spans="4:5">
      <c r="D297" s="34">
        <v>298.31</v>
      </c>
      <c r="E297" s="3">
        <v>1</v>
      </c>
    </row>
    <row r="298" spans="4:5">
      <c r="D298" s="34">
        <v>299</v>
      </c>
      <c r="E298" s="3">
        <v>1</v>
      </c>
    </row>
    <row r="299" spans="4:5">
      <c r="D299" s="34">
        <v>307.21000000000004</v>
      </c>
      <c r="E299" s="3">
        <v>1</v>
      </c>
    </row>
    <row r="300" spans="4:5">
      <c r="D300" s="34">
        <v>307.25</v>
      </c>
      <c r="E300" s="3">
        <v>1</v>
      </c>
    </row>
    <row r="301" spans="4:5">
      <c r="D301" s="34">
        <v>311.92</v>
      </c>
      <c r="E301" s="3">
        <v>1</v>
      </c>
    </row>
    <row r="302" spans="4:5">
      <c r="D302" s="34">
        <v>313.3</v>
      </c>
      <c r="E302" s="3">
        <v>1</v>
      </c>
    </row>
    <row r="303" spans="4:5">
      <c r="D303" s="34">
        <v>315.87</v>
      </c>
      <c r="E303" s="3">
        <v>1</v>
      </c>
    </row>
    <row r="304" spans="4:5">
      <c r="D304" s="34">
        <v>316.22000000000003</v>
      </c>
      <c r="E304" s="3">
        <v>1</v>
      </c>
    </row>
    <row r="305" spans="4:5">
      <c r="D305" s="34">
        <v>320</v>
      </c>
      <c r="E305" s="3">
        <v>1</v>
      </c>
    </row>
    <row r="306" spans="4:5">
      <c r="D306" s="34">
        <v>320.70999999999998</v>
      </c>
      <c r="E306" s="3">
        <v>1</v>
      </c>
    </row>
    <row r="307" spans="4:5">
      <c r="D307" s="34">
        <v>325.45999999999998</v>
      </c>
      <c r="E307" s="3">
        <v>1</v>
      </c>
    </row>
    <row r="308" spans="4:5">
      <c r="D308" s="34">
        <v>328.21</v>
      </c>
      <c r="E308" s="3">
        <v>1</v>
      </c>
    </row>
    <row r="309" spans="4:5">
      <c r="D309" s="34">
        <v>334.15999999999997</v>
      </c>
      <c r="E309" s="3">
        <v>1</v>
      </c>
    </row>
    <row r="310" spans="4:5">
      <c r="D310" s="34">
        <v>339.4</v>
      </c>
      <c r="E310" s="3">
        <v>1</v>
      </c>
    </row>
    <row r="311" spans="4:5">
      <c r="D311" s="34">
        <v>340.55</v>
      </c>
      <c r="E311" s="3">
        <v>1</v>
      </c>
    </row>
    <row r="312" spans="4:5">
      <c r="D312" s="34">
        <v>352.4</v>
      </c>
      <c r="E312" s="3">
        <v>1</v>
      </c>
    </row>
    <row r="313" spans="4:5">
      <c r="D313" s="34">
        <v>354.55</v>
      </c>
      <c r="E313" s="3">
        <v>1</v>
      </c>
    </row>
    <row r="314" spans="4:5">
      <c r="D314" s="34">
        <v>359.6</v>
      </c>
      <c r="E314" s="3">
        <v>1</v>
      </c>
    </row>
    <row r="315" spans="4:5">
      <c r="D315" s="34">
        <v>377.6</v>
      </c>
      <c r="E315" s="3">
        <v>1</v>
      </c>
    </row>
    <row r="316" spans="4:5">
      <c r="D316" s="34">
        <v>379.64</v>
      </c>
      <c r="E316" s="3">
        <v>1</v>
      </c>
    </row>
    <row r="317" spans="4:5">
      <c r="D317" s="34">
        <v>379.97</v>
      </c>
      <c r="E317" s="3">
        <v>1</v>
      </c>
    </row>
    <row r="318" spans="4:5">
      <c r="D318" s="34">
        <v>403.21</v>
      </c>
      <c r="E318" s="3">
        <v>1</v>
      </c>
    </row>
    <row r="319" spans="4:5">
      <c r="D319" s="34">
        <v>408.98</v>
      </c>
      <c r="E319" s="3">
        <v>1</v>
      </c>
    </row>
    <row r="320" spans="4:5">
      <c r="D320" s="34">
        <v>409.45</v>
      </c>
      <c r="E320" s="3">
        <v>1</v>
      </c>
    </row>
    <row r="321" spans="4:5">
      <c r="D321" s="34">
        <v>416.71000000000004</v>
      </c>
      <c r="E321" s="3">
        <v>1</v>
      </c>
    </row>
    <row r="322" spans="4:5">
      <c r="D322" s="34">
        <v>417.92</v>
      </c>
      <c r="E322" s="3">
        <v>1</v>
      </c>
    </row>
    <row r="323" spans="4:5">
      <c r="D323" s="34">
        <v>420.98</v>
      </c>
      <c r="E323" s="3">
        <v>1</v>
      </c>
    </row>
    <row r="324" spans="4:5">
      <c r="D324" s="34">
        <v>424</v>
      </c>
      <c r="E324" s="3">
        <v>1</v>
      </c>
    </row>
    <row r="325" spans="4:5">
      <c r="D325" s="34">
        <v>428</v>
      </c>
      <c r="E325" s="3">
        <v>1</v>
      </c>
    </row>
    <row r="326" spans="4:5">
      <c r="D326" s="34">
        <v>428.74</v>
      </c>
      <c r="E326" s="3">
        <v>1</v>
      </c>
    </row>
    <row r="327" spans="4:5">
      <c r="D327" s="34">
        <v>430</v>
      </c>
      <c r="E327" s="3">
        <v>1</v>
      </c>
    </row>
    <row r="328" spans="4:5">
      <c r="D328" s="34">
        <v>431.11</v>
      </c>
      <c r="E328" s="3">
        <v>1</v>
      </c>
    </row>
    <row r="329" spans="4:5">
      <c r="D329" s="34">
        <v>432.33000000000004</v>
      </c>
      <c r="E329" s="3">
        <v>1</v>
      </c>
    </row>
    <row r="330" spans="4:5">
      <c r="D330" s="34">
        <v>435.28</v>
      </c>
      <c r="E330" s="3">
        <v>1</v>
      </c>
    </row>
    <row r="331" spans="4:5">
      <c r="D331" s="34">
        <v>440.7</v>
      </c>
      <c r="E331" s="3">
        <v>1</v>
      </c>
    </row>
    <row r="332" spans="4:5">
      <c r="D332" s="34">
        <v>444.19</v>
      </c>
      <c r="E332" s="3">
        <v>1</v>
      </c>
    </row>
    <row r="333" spans="4:5">
      <c r="D333" s="34">
        <v>449.53999999999996</v>
      </c>
      <c r="E333" s="3">
        <v>1</v>
      </c>
    </row>
    <row r="334" spans="4:5">
      <c r="D334" s="34">
        <v>466.29</v>
      </c>
      <c r="E334" s="3">
        <v>1</v>
      </c>
    </row>
    <row r="335" spans="4:5">
      <c r="D335" s="34">
        <v>472.11</v>
      </c>
      <c r="E335" s="3">
        <v>1</v>
      </c>
    </row>
    <row r="336" spans="4:5">
      <c r="D336" s="34">
        <v>472.81</v>
      </c>
      <c r="E336" s="3">
        <v>1</v>
      </c>
    </row>
    <row r="337" spans="4:5">
      <c r="D337" s="34">
        <v>474.54</v>
      </c>
      <c r="E337" s="3">
        <v>1</v>
      </c>
    </row>
    <row r="338" spans="4:5">
      <c r="D338" s="34">
        <v>478.07</v>
      </c>
      <c r="E338" s="3">
        <v>1</v>
      </c>
    </row>
    <row r="339" spans="4:5">
      <c r="D339" s="34">
        <v>482.6</v>
      </c>
      <c r="E339" s="3">
        <v>1</v>
      </c>
    </row>
    <row r="340" spans="4:5">
      <c r="D340" s="34">
        <v>483</v>
      </c>
      <c r="E340" s="3">
        <v>1</v>
      </c>
    </row>
    <row r="341" spans="4:5">
      <c r="D341" s="34">
        <v>486.66</v>
      </c>
      <c r="E341" s="3">
        <v>1</v>
      </c>
    </row>
    <row r="342" spans="4:5">
      <c r="D342" s="34">
        <v>491.85</v>
      </c>
      <c r="E342" s="3">
        <v>1</v>
      </c>
    </row>
    <row r="343" spans="4:5">
      <c r="D343" s="34">
        <v>496.73</v>
      </c>
      <c r="E343" s="3">
        <v>1</v>
      </c>
    </row>
    <row r="344" spans="4:5">
      <c r="D344" s="34">
        <v>497.98</v>
      </c>
      <c r="E344" s="3">
        <v>1</v>
      </c>
    </row>
    <row r="345" spans="4:5">
      <c r="D345" s="34">
        <v>500</v>
      </c>
      <c r="E345" s="3">
        <v>1</v>
      </c>
    </row>
    <row r="346" spans="4:5">
      <c r="D346" s="34">
        <v>515.54</v>
      </c>
      <c r="E346" s="3">
        <v>1</v>
      </c>
    </row>
    <row r="347" spans="4:5">
      <c r="D347" s="34">
        <v>515.78</v>
      </c>
      <c r="E347" s="3">
        <v>1</v>
      </c>
    </row>
    <row r="348" spans="4:5">
      <c r="D348" s="34">
        <v>525.98</v>
      </c>
      <c r="E348" s="3">
        <v>1</v>
      </c>
    </row>
    <row r="349" spans="4:5">
      <c r="D349" s="34">
        <v>528.26</v>
      </c>
      <c r="E349" s="3">
        <v>1</v>
      </c>
    </row>
    <row r="350" spans="4:5">
      <c r="D350" s="34">
        <v>529.02</v>
      </c>
      <c r="E350" s="3">
        <v>1</v>
      </c>
    </row>
    <row r="351" spans="4:5">
      <c r="D351" s="34">
        <v>541.17000000000007</v>
      </c>
      <c r="E351" s="3">
        <v>1</v>
      </c>
    </row>
    <row r="352" spans="4:5">
      <c r="D352" s="34">
        <v>551.1</v>
      </c>
      <c r="E352" s="3">
        <v>1</v>
      </c>
    </row>
    <row r="353" spans="4:5">
      <c r="D353" s="34">
        <v>582.19000000000005</v>
      </c>
      <c r="E353" s="3">
        <v>1</v>
      </c>
    </row>
    <row r="354" spans="4:5">
      <c r="D354" s="34">
        <v>584.51</v>
      </c>
      <c r="E354" s="3">
        <v>1</v>
      </c>
    </row>
    <row r="355" spans="4:5">
      <c r="D355" s="34">
        <v>591.75</v>
      </c>
      <c r="E355" s="3">
        <v>1</v>
      </c>
    </row>
    <row r="356" spans="4:5">
      <c r="D356" s="34">
        <v>628.54999999999995</v>
      </c>
      <c r="E356" s="3">
        <v>1</v>
      </c>
    </row>
    <row r="357" spans="4:5">
      <c r="D357" s="34">
        <v>641.80999999999995</v>
      </c>
      <c r="E357" s="3">
        <v>1</v>
      </c>
    </row>
    <row r="358" spans="4:5">
      <c r="D358" s="34">
        <v>650.68000000000006</v>
      </c>
      <c r="E358" s="3">
        <v>1</v>
      </c>
    </row>
    <row r="359" spans="4:5">
      <c r="D359" s="34">
        <v>650.72</v>
      </c>
      <c r="E359" s="3">
        <v>1</v>
      </c>
    </row>
    <row r="360" spans="4:5">
      <c r="D360" s="34">
        <v>694.5</v>
      </c>
      <c r="E360" s="3">
        <v>1</v>
      </c>
    </row>
    <row r="361" spans="4:5">
      <c r="D361" s="34">
        <v>695</v>
      </c>
      <c r="E361" s="3">
        <v>1</v>
      </c>
    </row>
    <row r="362" spans="4:5">
      <c r="D362" s="34">
        <v>743.71</v>
      </c>
      <c r="E362" s="3">
        <v>1</v>
      </c>
    </row>
    <row r="363" spans="4:5">
      <c r="D363" s="34">
        <v>782.63</v>
      </c>
      <c r="E363" s="3">
        <v>1</v>
      </c>
    </row>
    <row r="364" spans="4:5">
      <c r="D364" s="34">
        <v>783.18</v>
      </c>
      <c r="E364" s="3">
        <v>1</v>
      </c>
    </row>
    <row r="365" spans="4:5">
      <c r="D365" s="34">
        <v>830.3</v>
      </c>
      <c r="E365" s="3">
        <v>1</v>
      </c>
    </row>
    <row r="366" spans="4:5">
      <c r="D366" s="34">
        <v>874.79</v>
      </c>
      <c r="E366" s="3">
        <v>1</v>
      </c>
    </row>
    <row r="367" spans="4:5">
      <c r="D367" s="34">
        <v>887.11</v>
      </c>
      <c r="E367" s="3">
        <v>1</v>
      </c>
    </row>
    <row r="368" spans="4:5">
      <c r="D368" s="34">
        <v>901.5</v>
      </c>
      <c r="E368" s="3">
        <v>1</v>
      </c>
    </row>
    <row r="369" spans="4:5">
      <c r="D369" s="34">
        <v>921.77</v>
      </c>
      <c r="E369" s="3">
        <v>1</v>
      </c>
    </row>
    <row r="370" spans="4:5">
      <c r="D370" s="34">
        <v>1240.1600000000001</v>
      </c>
      <c r="E370" s="3">
        <v>1</v>
      </c>
    </row>
    <row r="371" spans="4:5">
      <c r="D371" s="34">
        <v>1491.83</v>
      </c>
      <c r="E371" s="3">
        <v>1</v>
      </c>
    </row>
    <row r="372" spans="4:5">
      <c r="D372" s="34">
        <v>1587.25</v>
      </c>
      <c r="E372" s="3">
        <v>1</v>
      </c>
    </row>
    <row r="373" spans="4:5">
      <c r="D373" s="34">
        <v>2504</v>
      </c>
      <c r="E373" s="3">
        <v>1</v>
      </c>
    </row>
    <row r="374" spans="4:5">
      <c r="D374" s="2" t="s">
        <v>51</v>
      </c>
      <c r="E374" s="3">
        <v>190</v>
      </c>
    </row>
    <row r="375" spans="4:5">
      <c r="D375" s="34">
        <v>14.13</v>
      </c>
      <c r="E375" s="3">
        <v>1</v>
      </c>
    </row>
    <row r="376" spans="4:5">
      <c r="D376" s="34">
        <v>17.170000000000002</v>
      </c>
      <c r="E376" s="3">
        <v>1</v>
      </c>
    </row>
    <row r="377" spans="4:5">
      <c r="D377" s="34">
        <v>20.46</v>
      </c>
      <c r="E377" s="3">
        <v>1</v>
      </c>
    </row>
    <row r="378" spans="4:5">
      <c r="D378" s="34">
        <v>21</v>
      </c>
      <c r="E378" s="3">
        <v>1</v>
      </c>
    </row>
    <row r="379" spans="4:5">
      <c r="D379" s="34">
        <v>22</v>
      </c>
      <c r="E379" s="3">
        <v>1</v>
      </c>
    </row>
    <row r="380" spans="4:5">
      <c r="D380" s="34">
        <v>24.990000000000002</v>
      </c>
      <c r="E380" s="3">
        <v>1</v>
      </c>
    </row>
    <row r="381" spans="4:5">
      <c r="D381" s="34">
        <v>26.22</v>
      </c>
      <c r="E381" s="3">
        <v>1</v>
      </c>
    </row>
    <row r="382" spans="4:5">
      <c r="D382" s="34">
        <v>27.31</v>
      </c>
      <c r="E382" s="3">
        <v>1</v>
      </c>
    </row>
    <row r="383" spans="4:5">
      <c r="D383" s="34">
        <v>28.55</v>
      </c>
      <c r="E383" s="3">
        <v>1</v>
      </c>
    </row>
    <row r="384" spans="4:5">
      <c r="D384" s="34">
        <v>30.1</v>
      </c>
      <c r="E384" s="3">
        <v>1</v>
      </c>
    </row>
    <row r="385" spans="4:5">
      <c r="D385" s="34">
        <v>31.7</v>
      </c>
      <c r="E385" s="3">
        <v>1</v>
      </c>
    </row>
    <row r="386" spans="4:5">
      <c r="D386" s="34">
        <v>32.67</v>
      </c>
      <c r="E386" s="3">
        <v>1</v>
      </c>
    </row>
    <row r="387" spans="4:5">
      <c r="D387" s="34">
        <v>35.4</v>
      </c>
      <c r="E387" s="3">
        <v>1</v>
      </c>
    </row>
    <row r="388" spans="4:5">
      <c r="D388" s="34">
        <v>36.25</v>
      </c>
      <c r="E388" s="3">
        <v>2</v>
      </c>
    </row>
    <row r="389" spans="4:5">
      <c r="D389" s="34">
        <v>37.42</v>
      </c>
      <c r="E389" s="3">
        <v>1</v>
      </c>
    </row>
    <row r="390" spans="4:5">
      <c r="D390" s="34">
        <v>37.879999999999995</v>
      </c>
      <c r="E390" s="3">
        <v>1</v>
      </c>
    </row>
    <row r="391" spans="4:5">
      <c r="D391" s="34">
        <v>38</v>
      </c>
      <c r="E391" s="3">
        <v>2</v>
      </c>
    </row>
    <row r="392" spans="4:5">
      <c r="D392" s="34">
        <v>39</v>
      </c>
      <c r="E392" s="3">
        <v>1</v>
      </c>
    </row>
    <row r="393" spans="4:5">
      <c r="D393" s="34">
        <v>39.200000000000003</v>
      </c>
      <c r="E393" s="3">
        <v>2</v>
      </c>
    </row>
    <row r="394" spans="4:5">
      <c r="D394" s="34">
        <v>39.980000000000004</v>
      </c>
      <c r="E394" s="3">
        <v>1</v>
      </c>
    </row>
    <row r="395" spans="4:5">
      <c r="D395" s="34">
        <v>40.07</v>
      </c>
      <c r="E395" s="3">
        <v>1</v>
      </c>
    </row>
    <row r="396" spans="4:5">
      <c r="D396" s="34">
        <v>40.480000000000004</v>
      </c>
      <c r="E396" s="3">
        <v>1</v>
      </c>
    </row>
    <row r="397" spans="4:5">
      <c r="D397" s="34">
        <v>41.33</v>
      </c>
      <c r="E397" s="3">
        <v>5</v>
      </c>
    </row>
    <row r="398" spans="4:5">
      <c r="D398" s="34">
        <v>41.6</v>
      </c>
      <c r="E398" s="3">
        <v>1</v>
      </c>
    </row>
    <row r="399" spans="4:5">
      <c r="D399" s="34">
        <v>41.629999999999995</v>
      </c>
      <c r="E399" s="3">
        <v>1</v>
      </c>
    </row>
    <row r="400" spans="4:5">
      <c r="D400" s="34">
        <v>42</v>
      </c>
      <c r="E400" s="3">
        <v>2</v>
      </c>
    </row>
    <row r="401" spans="4:5">
      <c r="D401" s="34">
        <v>42.43</v>
      </c>
      <c r="E401" s="3">
        <v>1</v>
      </c>
    </row>
    <row r="402" spans="4:5">
      <c r="D402" s="34">
        <v>43.01</v>
      </c>
      <c r="E402" s="3">
        <v>1</v>
      </c>
    </row>
    <row r="403" spans="4:5">
      <c r="D403" s="34">
        <v>43.4</v>
      </c>
      <c r="E403" s="3">
        <v>1</v>
      </c>
    </row>
    <row r="404" spans="4:5">
      <c r="D404" s="34">
        <v>45</v>
      </c>
      <c r="E404" s="3">
        <v>1</v>
      </c>
    </row>
    <row r="405" spans="4:5">
      <c r="D405" s="34">
        <v>47</v>
      </c>
      <c r="E405" s="3">
        <v>1</v>
      </c>
    </row>
    <row r="406" spans="4:5">
      <c r="D406" s="34">
        <v>47.629999999999995</v>
      </c>
      <c r="E406" s="3">
        <v>1</v>
      </c>
    </row>
    <row r="407" spans="4:5">
      <c r="D407" s="34">
        <v>47.95</v>
      </c>
      <c r="E407" s="3">
        <v>1</v>
      </c>
    </row>
    <row r="408" spans="4:5">
      <c r="D408" s="34">
        <v>48.59</v>
      </c>
      <c r="E408" s="3">
        <v>1</v>
      </c>
    </row>
    <row r="409" spans="4:5">
      <c r="D409" s="34">
        <v>50</v>
      </c>
      <c r="E409" s="3">
        <v>6</v>
      </c>
    </row>
    <row r="410" spans="4:5">
      <c r="D410" s="34">
        <v>50.79</v>
      </c>
      <c r="E410" s="3">
        <v>1</v>
      </c>
    </row>
    <row r="411" spans="4:5">
      <c r="D411" s="34">
        <v>52.67</v>
      </c>
      <c r="E411" s="3">
        <v>1</v>
      </c>
    </row>
    <row r="412" spans="4:5">
      <c r="D412" s="34">
        <v>53.5</v>
      </c>
      <c r="E412" s="3">
        <v>1</v>
      </c>
    </row>
    <row r="413" spans="4:5">
      <c r="D413" s="34">
        <v>53.96</v>
      </c>
      <c r="E413" s="3">
        <v>1</v>
      </c>
    </row>
    <row r="414" spans="4:5">
      <c r="D414" s="34">
        <v>54.08</v>
      </c>
      <c r="E414" s="3">
        <v>1</v>
      </c>
    </row>
    <row r="415" spans="4:5">
      <c r="D415" s="34">
        <v>56</v>
      </c>
      <c r="E415" s="3">
        <v>1</v>
      </c>
    </row>
    <row r="416" spans="4:5">
      <c r="D416" s="34">
        <v>56.75</v>
      </c>
      <c r="E416" s="3">
        <v>2</v>
      </c>
    </row>
    <row r="417" spans="4:5">
      <c r="D417" s="34">
        <v>56.97</v>
      </c>
      <c r="E417" s="3">
        <v>1</v>
      </c>
    </row>
    <row r="418" spans="4:5">
      <c r="D418" s="34">
        <v>57.26</v>
      </c>
      <c r="E418" s="3">
        <v>2</v>
      </c>
    </row>
    <row r="419" spans="4:5">
      <c r="D419" s="34">
        <v>57.29</v>
      </c>
      <c r="E419" s="3">
        <v>1</v>
      </c>
    </row>
    <row r="420" spans="4:5">
      <c r="D420" s="34">
        <v>57.58</v>
      </c>
      <c r="E420" s="3">
        <v>1</v>
      </c>
    </row>
    <row r="421" spans="4:5">
      <c r="D421" s="34">
        <v>57.71</v>
      </c>
      <c r="E421" s="3">
        <v>1</v>
      </c>
    </row>
    <row r="422" spans="4:5">
      <c r="D422" s="34">
        <v>58.12</v>
      </c>
      <c r="E422" s="3">
        <v>1</v>
      </c>
    </row>
    <row r="423" spans="4:5">
      <c r="D423" s="34">
        <v>59</v>
      </c>
      <c r="E423" s="3">
        <v>2</v>
      </c>
    </row>
    <row r="424" spans="4:5">
      <c r="D424" s="34">
        <v>59.81</v>
      </c>
      <c r="E424" s="3">
        <v>1</v>
      </c>
    </row>
    <row r="425" spans="4:5">
      <c r="D425" s="34">
        <v>60</v>
      </c>
      <c r="E425" s="3">
        <v>1</v>
      </c>
    </row>
    <row r="426" spans="4:5">
      <c r="D426" s="34">
        <v>60.2</v>
      </c>
      <c r="E426" s="3">
        <v>1</v>
      </c>
    </row>
    <row r="427" spans="4:5">
      <c r="D427" s="34">
        <v>61.36</v>
      </c>
      <c r="E427" s="3">
        <v>1</v>
      </c>
    </row>
    <row r="428" spans="4:5">
      <c r="D428" s="34">
        <v>61.71</v>
      </c>
      <c r="E428" s="3">
        <v>1</v>
      </c>
    </row>
    <row r="429" spans="4:5">
      <c r="D429" s="34">
        <v>62.66</v>
      </c>
      <c r="E429" s="3">
        <v>3</v>
      </c>
    </row>
    <row r="430" spans="4:5">
      <c r="D430" s="34">
        <v>64.34</v>
      </c>
      <c r="E430" s="3">
        <v>3</v>
      </c>
    </row>
    <row r="431" spans="4:5">
      <c r="D431" s="34">
        <v>65.240000000000009</v>
      </c>
      <c r="E431" s="3">
        <v>2</v>
      </c>
    </row>
    <row r="432" spans="4:5">
      <c r="D432" s="34">
        <v>65.94</v>
      </c>
      <c r="E432" s="3">
        <v>1</v>
      </c>
    </row>
    <row r="433" spans="4:5">
      <c r="D433" s="34">
        <v>65.990000000000009</v>
      </c>
      <c r="E433" s="3">
        <v>1</v>
      </c>
    </row>
    <row r="434" spans="4:5">
      <c r="D434" s="34">
        <v>68.37</v>
      </c>
      <c r="E434" s="3">
        <v>1</v>
      </c>
    </row>
    <row r="435" spans="4:5">
      <c r="D435" s="34">
        <v>70.599999999999994</v>
      </c>
      <c r="E435" s="3">
        <v>1</v>
      </c>
    </row>
    <row r="436" spans="4:5">
      <c r="D436" s="34">
        <v>71.72999999999999</v>
      </c>
      <c r="E436" s="3">
        <v>1</v>
      </c>
    </row>
    <row r="437" spans="4:5">
      <c r="D437" s="34">
        <v>72.349999999999994</v>
      </c>
      <c r="E437" s="3">
        <v>1</v>
      </c>
    </row>
    <row r="438" spans="4:5">
      <c r="D438" s="34">
        <v>74.78</v>
      </c>
      <c r="E438" s="3">
        <v>1</v>
      </c>
    </row>
    <row r="439" spans="4:5">
      <c r="D439" s="34">
        <v>76.11</v>
      </c>
      <c r="E439" s="3">
        <v>1</v>
      </c>
    </row>
    <row r="440" spans="4:5">
      <c r="D440" s="34">
        <v>79.240000000000009</v>
      </c>
      <c r="E440" s="3">
        <v>1</v>
      </c>
    </row>
    <row r="441" spans="4:5">
      <c r="D441" s="34">
        <v>81.259999999999991</v>
      </c>
      <c r="E441" s="3">
        <v>1</v>
      </c>
    </row>
    <row r="442" spans="4:5">
      <c r="D442" s="34">
        <v>81.5</v>
      </c>
      <c r="E442" s="3">
        <v>1</v>
      </c>
    </row>
    <row r="443" spans="4:5">
      <c r="D443" s="34">
        <v>84.17</v>
      </c>
      <c r="E443" s="3">
        <v>1</v>
      </c>
    </row>
    <row r="444" spans="4:5">
      <c r="D444" s="34">
        <v>85.25</v>
      </c>
      <c r="E444" s="3">
        <v>1</v>
      </c>
    </row>
    <row r="445" spans="4:5">
      <c r="D445" s="34">
        <v>86.86</v>
      </c>
      <c r="E445" s="3">
        <v>3</v>
      </c>
    </row>
    <row r="446" spans="4:5">
      <c r="D446" s="34">
        <v>87.7</v>
      </c>
      <c r="E446" s="3">
        <v>1</v>
      </c>
    </row>
    <row r="447" spans="4:5">
      <c r="D447" s="34">
        <v>90.21</v>
      </c>
      <c r="E447" s="3">
        <v>1</v>
      </c>
    </row>
    <row r="448" spans="4:5">
      <c r="D448" s="34">
        <v>90.53</v>
      </c>
      <c r="E448" s="3">
        <v>1</v>
      </c>
    </row>
    <row r="449" spans="4:5">
      <c r="D449" s="34">
        <v>90.82</v>
      </c>
      <c r="E449" s="3">
        <v>1</v>
      </c>
    </row>
    <row r="450" spans="4:5">
      <c r="D450" s="34">
        <v>92.35</v>
      </c>
      <c r="E450" s="3">
        <v>2</v>
      </c>
    </row>
    <row r="451" spans="4:5">
      <c r="D451" s="34">
        <v>93.51</v>
      </c>
      <c r="E451" s="3">
        <v>1</v>
      </c>
    </row>
    <row r="452" spans="4:5">
      <c r="D452" s="34">
        <v>95.08</v>
      </c>
      <c r="E452" s="3">
        <v>1</v>
      </c>
    </row>
    <row r="453" spans="4:5">
      <c r="D453" s="34">
        <v>95.18</v>
      </c>
      <c r="E453" s="3">
        <v>1</v>
      </c>
    </row>
    <row r="454" spans="4:5">
      <c r="D454" s="34">
        <v>96.17</v>
      </c>
      <c r="E454" s="3">
        <v>1</v>
      </c>
    </row>
    <row r="455" spans="4:5">
      <c r="D455" s="34">
        <v>96.7</v>
      </c>
      <c r="E455" s="3">
        <v>1</v>
      </c>
    </row>
    <row r="456" spans="4:5">
      <c r="D456" s="34">
        <v>96.86</v>
      </c>
      <c r="E456" s="3">
        <v>1</v>
      </c>
    </row>
    <row r="457" spans="4:5">
      <c r="D457" s="34">
        <v>97.29</v>
      </c>
      <c r="E457" s="3">
        <v>1</v>
      </c>
    </row>
    <row r="458" spans="4:5">
      <c r="D458" s="34">
        <v>98.28</v>
      </c>
      <c r="E458" s="3">
        <v>1</v>
      </c>
    </row>
    <row r="459" spans="4:5">
      <c r="D459" s="34">
        <v>101.12</v>
      </c>
      <c r="E459" s="3">
        <v>1</v>
      </c>
    </row>
    <row r="460" spans="4:5">
      <c r="D460" s="34">
        <v>102.79</v>
      </c>
      <c r="E460" s="3">
        <v>1</v>
      </c>
    </row>
    <row r="461" spans="4:5">
      <c r="D461" s="34">
        <v>103.46</v>
      </c>
      <c r="E461" s="3">
        <v>1</v>
      </c>
    </row>
    <row r="462" spans="4:5">
      <c r="D462" s="34">
        <v>104.08</v>
      </c>
      <c r="E462" s="3">
        <v>1</v>
      </c>
    </row>
    <row r="463" spans="4:5">
      <c r="D463" s="34">
        <v>105.09</v>
      </c>
      <c r="E463" s="3">
        <v>1</v>
      </c>
    </row>
    <row r="464" spans="4:5">
      <c r="D464" s="34">
        <v>105.32</v>
      </c>
      <c r="E464" s="3">
        <v>1</v>
      </c>
    </row>
    <row r="465" spans="4:5">
      <c r="D465" s="34">
        <v>108</v>
      </c>
      <c r="E465" s="3">
        <v>1</v>
      </c>
    </row>
    <row r="466" spans="4:5">
      <c r="D466" s="34">
        <v>108.41</v>
      </c>
      <c r="E466" s="3">
        <v>1</v>
      </c>
    </row>
    <row r="467" spans="4:5">
      <c r="D467" s="34">
        <v>108.62</v>
      </c>
      <c r="E467" s="3">
        <v>1</v>
      </c>
    </row>
    <row r="468" spans="4:5">
      <c r="D468" s="34">
        <v>109.5</v>
      </c>
      <c r="E468" s="3">
        <v>1</v>
      </c>
    </row>
    <row r="469" spans="4:5">
      <c r="D469" s="34">
        <v>110.28</v>
      </c>
      <c r="E469" s="3">
        <v>1</v>
      </c>
    </row>
    <row r="470" spans="4:5">
      <c r="D470" s="34">
        <v>110.63</v>
      </c>
      <c r="E470" s="3">
        <v>1</v>
      </c>
    </row>
    <row r="471" spans="4:5">
      <c r="D471" s="34">
        <v>111.29</v>
      </c>
      <c r="E471" s="3">
        <v>1</v>
      </c>
    </row>
    <row r="472" spans="4:5">
      <c r="D472" s="34">
        <v>113.6</v>
      </c>
      <c r="E472" s="3">
        <v>1</v>
      </c>
    </row>
    <row r="473" spans="4:5">
      <c r="D473" s="34">
        <v>115.19</v>
      </c>
      <c r="E473" s="3">
        <v>1</v>
      </c>
    </row>
    <row r="474" spans="4:5">
      <c r="D474" s="34">
        <v>116.71</v>
      </c>
      <c r="E474" s="3">
        <v>1</v>
      </c>
    </row>
    <row r="475" spans="4:5">
      <c r="D475" s="34">
        <v>118.9</v>
      </c>
      <c r="E475" s="3">
        <v>1</v>
      </c>
    </row>
    <row r="476" spans="4:5">
      <c r="D476" s="34">
        <v>120</v>
      </c>
      <c r="E476" s="3">
        <v>1</v>
      </c>
    </row>
    <row r="477" spans="4:5">
      <c r="D477" s="34">
        <v>122.32</v>
      </c>
      <c r="E477" s="3">
        <v>1</v>
      </c>
    </row>
    <row r="478" spans="4:5">
      <c r="D478" s="34">
        <v>127.52</v>
      </c>
      <c r="E478" s="3">
        <v>1</v>
      </c>
    </row>
    <row r="479" spans="4:5">
      <c r="D479" s="34">
        <v>128</v>
      </c>
      <c r="E479" s="3">
        <v>1</v>
      </c>
    </row>
    <row r="480" spans="4:5">
      <c r="D480" s="34">
        <v>128.69</v>
      </c>
      <c r="E480" s="3">
        <v>1</v>
      </c>
    </row>
    <row r="481" spans="4:5">
      <c r="D481" s="34">
        <v>128.95999999999998</v>
      </c>
      <c r="E481" s="3">
        <v>1</v>
      </c>
    </row>
    <row r="482" spans="4:5">
      <c r="D482" s="34">
        <v>129.23000000000002</v>
      </c>
      <c r="E482" s="3">
        <v>1</v>
      </c>
    </row>
    <row r="483" spans="4:5">
      <c r="D483" s="34">
        <v>130.11000000000001</v>
      </c>
      <c r="E483" s="3">
        <v>1</v>
      </c>
    </row>
    <row r="484" spans="4:5">
      <c r="D484" s="34">
        <v>131.91</v>
      </c>
      <c r="E484" s="3">
        <v>1</v>
      </c>
    </row>
    <row r="485" spans="4:5">
      <c r="D485" s="34">
        <v>138.07</v>
      </c>
      <c r="E485" s="3">
        <v>1</v>
      </c>
    </row>
    <row r="486" spans="4:5">
      <c r="D486" s="34">
        <v>139.18</v>
      </c>
      <c r="E486" s="3">
        <v>1</v>
      </c>
    </row>
    <row r="487" spans="4:5">
      <c r="D487" s="34">
        <v>140</v>
      </c>
      <c r="E487" s="3">
        <v>12</v>
      </c>
    </row>
    <row r="488" spans="4:5">
      <c r="D488" s="34">
        <v>140.13</v>
      </c>
      <c r="E488" s="3">
        <v>1</v>
      </c>
    </row>
    <row r="489" spans="4:5">
      <c r="D489" s="34">
        <v>142.36000000000001</v>
      </c>
      <c r="E489" s="3">
        <v>1</v>
      </c>
    </row>
    <row r="490" spans="4:5">
      <c r="D490" s="34">
        <v>145</v>
      </c>
      <c r="E490" s="3">
        <v>1</v>
      </c>
    </row>
    <row r="491" spans="4:5">
      <c r="D491" s="34">
        <v>145.42000000000002</v>
      </c>
      <c r="E491" s="3">
        <v>1</v>
      </c>
    </row>
    <row r="492" spans="4:5">
      <c r="D492" s="34">
        <v>146.56</v>
      </c>
      <c r="E492" s="3">
        <v>1</v>
      </c>
    </row>
    <row r="493" spans="4:5">
      <c r="D493" s="34">
        <v>147.4</v>
      </c>
      <c r="E493" s="3">
        <v>2</v>
      </c>
    </row>
    <row r="494" spans="4:5">
      <c r="D494" s="34">
        <v>148.68</v>
      </c>
      <c r="E494" s="3">
        <v>1</v>
      </c>
    </row>
    <row r="495" spans="4:5">
      <c r="D495" s="34">
        <v>160.5</v>
      </c>
      <c r="E495" s="3">
        <v>1</v>
      </c>
    </row>
    <row r="496" spans="4:5">
      <c r="D496" s="34">
        <v>161.08000000000001</v>
      </c>
      <c r="E496" s="3">
        <v>1</v>
      </c>
    </row>
    <row r="497" spans="4:5">
      <c r="D497" s="34">
        <v>161.9</v>
      </c>
      <c r="E497" s="3">
        <v>1</v>
      </c>
    </row>
    <row r="498" spans="4:5">
      <c r="D498" s="34">
        <v>162.91</v>
      </c>
      <c r="E498" s="3">
        <v>1</v>
      </c>
    </row>
    <row r="499" spans="4:5">
      <c r="D499" s="34">
        <v>164</v>
      </c>
      <c r="E499" s="3">
        <v>1</v>
      </c>
    </row>
    <row r="500" spans="4:5">
      <c r="D500" s="34">
        <v>180</v>
      </c>
      <c r="E500" s="3">
        <v>1</v>
      </c>
    </row>
    <row r="501" spans="4:5">
      <c r="D501" s="34">
        <v>182.21</v>
      </c>
      <c r="E501" s="3">
        <v>1</v>
      </c>
    </row>
    <row r="502" spans="4:5">
      <c r="D502" s="34">
        <v>200</v>
      </c>
      <c r="E502" s="3">
        <v>2</v>
      </c>
    </row>
    <row r="503" spans="4:5">
      <c r="D503" s="34">
        <v>205.11</v>
      </c>
      <c r="E503" s="3">
        <v>1</v>
      </c>
    </row>
    <row r="504" spans="4:5">
      <c r="D504" s="34">
        <v>215.9</v>
      </c>
      <c r="E504" s="3">
        <v>1</v>
      </c>
    </row>
    <row r="505" spans="4:5">
      <c r="D505" s="34">
        <v>216.76</v>
      </c>
      <c r="E505" s="3">
        <v>1</v>
      </c>
    </row>
    <row r="506" spans="4:5">
      <c r="D506" s="34">
        <v>217.4</v>
      </c>
      <c r="E506" s="3">
        <v>1</v>
      </c>
    </row>
    <row r="507" spans="4:5">
      <c r="D507" s="34">
        <v>219.24</v>
      </c>
      <c r="E507" s="3">
        <v>1</v>
      </c>
    </row>
    <row r="508" spans="4:5">
      <c r="D508" s="34">
        <v>222.29</v>
      </c>
      <c r="E508" s="3">
        <v>1</v>
      </c>
    </row>
    <row r="509" spans="4:5">
      <c r="D509" s="34">
        <v>224.28</v>
      </c>
      <c r="E509" s="3">
        <v>2</v>
      </c>
    </row>
    <row r="510" spans="4:5">
      <c r="D510" s="34">
        <v>225</v>
      </c>
      <c r="E510" s="3">
        <v>1</v>
      </c>
    </row>
    <row r="511" spans="4:5">
      <c r="D511" s="34">
        <v>228.95</v>
      </c>
      <c r="E511" s="3">
        <v>1</v>
      </c>
    </row>
    <row r="512" spans="4:5">
      <c r="D512" s="34">
        <v>242.34</v>
      </c>
      <c r="E512" s="3">
        <v>1</v>
      </c>
    </row>
    <row r="513" spans="4:5">
      <c r="D513" s="34">
        <v>247.94</v>
      </c>
      <c r="E513" s="3">
        <v>1</v>
      </c>
    </row>
    <row r="514" spans="4:5">
      <c r="D514" s="34">
        <v>248.36</v>
      </c>
      <c r="E514" s="3">
        <v>1</v>
      </c>
    </row>
    <row r="515" spans="4:5">
      <c r="D515" s="34">
        <v>259.10000000000002</v>
      </c>
      <c r="E515" s="3">
        <v>1</v>
      </c>
    </row>
    <row r="516" spans="4:5">
      <c r="D516" s="34">
        <v>260</v>
      </c>
      <c r="E516" s="3">
        <v>2</v>
      </c>
    </row>
    <row r="517" spans="4:5">
      <c r="D517" s="34">
        <v>267.47000000000003</v>
      </c>
      <c r="E517" s="3">
        <v>1</v>
      </c>
    </row>
    <row r="518" spans="4:5">
      <c r="D518" s="34">
        <v>279.2</v>
      </c>
      <c r="E518" s="3">
        <v>1</v>
      </c>
    </row>
    <row r="519" spans="4:5">
      <c r="D519" s="34">
        <v>290.45</v>
      </c>
      <c r="E519" s="3">
        <v>1</v>
      </c>
    </row>
    <row r="520" spans="4:5">
      <c r="D520" s="34">
        <v>310</v>
      </c>
      <c r="E520" s="3">
        <v>1</v>
      </c>
    </row>
    <row r="521" spans="4:5">
      <c r="D521" s="34">
        <v>338.06</v>
      </c>
      <c r="E521" s="3">
        <v>1</v>
      </c>
    </row>
    <row r="522" spans="4:5">
      <c r="D522" s="34">
        <v>437.71</v>
      </c>
      <c r="E522" s="3">
        <v>1</v>
      </c>
    </row>
    <row r="523" spans="4:5">
      <c r="D523" s="34">
        <v>441.17</v>
      </c>
      <c r="E523" s="3">
        <v>1</v>
      </c>
    </row>
    <row r="524" spans="4:5">
      <c r="D524" s="34">
        <v>549.36</v>
      </c>
      <c r="E524" s="3">
        <v>1</v>
      </c>
    </row>
    <row r="525" spans="4:5">
      <c r="D525" s="34">
        <v>737.79</v>
      </c>
      <c r="E525" s="3">
        <v>1</v>
      </c>
    </row>
    <row r="526" spans="4:5">
      <c r="D526" s="2" t="s">
        <v>178</v>
      </c>
      <c r="E526" s="3">
        <v>63</v>
      </c>
    </row>
    <row r="527" spans="4:5">
      <c r="D527" s="34">
        <v>60</v>
      </c>
      <c r="E527" s="3">
        <v>1</v>
      </c>
    </row>
    <row r="528" spans="4:5">
      <c r="D528" s="34">
        <v>116.1</v>
      </c>
      <c r="E528" s="3">
        <v>1</v>
      </c>
    </row>
    <row r="529" spans="4:5">
      <c r="D529" s="34">
        <v>130.42000000000002</v>
      </c>
      <c r="E529" s="3">
        <v>1</v>
      </c>
    </row>
    <row r="530" spans="4:5">
      <c r="D530" s="34">
        <v>137.97</v>
      </c>
      <c r="E530" s="3">
        <v>1</v>
      </c>
    </row>
    <row r="531" spans="4:5">
      <c r="D531" s="34">
        <v>144</v>
      </c>
      <c r="E531" s="3">
        <v>1</v>
      </c>
    </row>
    <row r="532" spans="4:5">
      <c r="D532" s="34">
        <v>151.28</v>
      </c>
      <c r="E532" s="3">
        <v>1</v>
      </c>
    </row>
    <row r="533" spans="4:5">
      <c r="D533" s="34">
        <v>153.69</v>
      </c>
      <c r="E533" s="3">
        <v>1</v>
      </c>
    </row>
    <row r="534" spans="4:5">
      <c r="D534" s="34">
        <v>165</v>
      </c>
      <c r="E534" s="3">
        <v>1</v>
      </c>
    </row>
    <row r="535" spans="4:5">
      <c r="D535" s="34">
        <v>166.36</v>
      </c>
      <c r="E535" s="3">
        <v>1</v>
      </c>
    </row>
    <row r="536" spans="4:5">
      <c r="D536" s="34">
        <v>235.04</v>
      </c>
      <c r="E536" s="3">
        <v>1</v>
      </c>
    </row>
    <row r="537" spans="4:5">
      <c r="D537" s="34">
        <v>238.3</v>
      </c>
      <c r="E537" s="3">
        <v>1</v>
      </c>
    </row>
    <row r="538" spans="4:5">
      <c r="D538" s="34">
        <v>254.70999999999998</v>
      </c>
      <c r="E538" s="3">
        <v>1</v>
      </c>
    </row>
    <row r="539" spans="4:5">
      <c r="D539" s="34">
        <v>269.02999999999997</v>
      </c>
      <c r="E539" s="3">
        <v>1</v>
      </c>
    </row>
    <row r="540" spans="4:5">
      <c r="D540" s="34">
        <v>271.3</v>
      </c>
      <c r="E540" s="3">
        <v>1</v>
      </c>
    </row>
    <row r="541" spans="4:5">
      <c r="D541" s="34">
        <v>281.62</v>
      </c>
      <c r="E541" s="3">
        <v>1</v>
      </c>
    </row>
    <row r="542" spans="4:5">
      <c r="D542" s="34">
        <v>321.43</v>
      </c>
      <c r="E542" s="3">
        <v>1</v>
      </c>
    </row>
    <row r="543" spans="4:5">
      <c r="D543" s="34">
        <v>322.8</v>
      </c>
      <c r="E543" s="3">
        <v>1</v>
      </c>
    </row>
    <row r="544" spans="4:5">
      <c r="D544" s="34">
        <v>323.95</v>
      </c>
      <c r="E544" s="3">
        <v>1</v>
      </c>
    </row>
    <row r="545" spans="4:5">
      <c r="D545" s="34">
        <v>331.45</v>
      </c>
      <c r="E545" s="3">
        <v>1</v>
      </c>
    </row>
    <row r="546" spans="4:5">
      <c r="D546" s="34">
        <v>331.88</v>
      </c>
      <c r="E546" s="3">
        <v>1</v>
      </c>
    </row>
    <row r="547" spans="4:5">
      <c r="D547" s="34">
        <v>340</v>
      </c>
      <c r="E547" s="3">
        <v>1</v>
      </c>
    </row>
    <row r="548" spans="4:5">
      <c r="D548" s="34">
        <v>346.24</v>
      </c>
      <c r="E548" s="3">
        <v>1</v>
      </c>
    </row>
    <row r="549" spans="4:5">
      <c r="D549" s="34">
        <v>356.24</v>
      </c>
      <c r="E549" s="3">
        <v>1</v>
      </c>
    </row>
    <row r="550" spans="4:5">
      <c r="D550" s="34">
        <v>390.93</v>
      </c>
      <c r="E550" s="3">
        <v>1</v>
      </c>
    </row>
    <row r="551" spans="4:5">
      <c r="D551" s="34">
        <v>394.78</v>
      </c>
      <c r="E551" s="3">
        <v>1</v>
      </c>
    </row>
    <row r="552" spans="4:5">
      <c r="D552" s="34">
        <v>399.84</v>
      </c>
      <c r="E552" s="3">
        <v>1</v>
      </c>
    </row>
    <row r="553" spans="4:5">
      <c r="D553" s="34">
        <v>404</v>
      </c>
      <c r="E553" s="3">
        <v>1</v>
      </c>
    </row>
    <row r="554" spans="4:5">
      <c r="D554" s="34">
        <v>406.71</v>
      </c>
      <c r="E554" s="3">
        <v>1</v>
      </c>
    </row>
    <row r="555" spans="4:5">
      <c r="D555" s="34">
        <v>408.24</v>
      </c>
      <c r="E555" s="3">
        <v>1</v>
      </c>
    </row>
    <row r="556" spans="4:5">
      <c r="D556" s="34">
        <v>437.86</v>
      </c>
      <c r="E556" s="3">
        <v>1</v>
      </c>
    </row>
    <row r="557" spans="4:5">
      <c r="D557" s="34">
        <v>445.16</v>
      </c>
      <c r="E557" s="3">
        <v>1</v>
      </c>
    </row>
    <row r="558" spans="4:5">
      <c r="D558" s="34">
        <v>449.33</v>
      </c>
      <c r="E558" s="3">
        <v>1</v>
      </c>
    </row>
    <row r="559" spans="4:5">
      <c r="D559" s="34">
        <v>458.03</v>
      </c>
      <c r="E559" s="3">
        <v>1</v>
      </c>
    </row>
    <row r="560" spans="4:5">
      <c r="D560" s="34">
        <v>463.53999999999996</v>
      </c>
      <c r="E560" s="3">
        <v>1</v>
      </c>
    </row>
    <row r="561" spans="4:5">
      <c r="D561" s="34">
        <v>466.77</v>
      </c>
      <c r="E561" s="3">
        <v>1</v>
      </c>
    </row>
    <row r="562" spans="4:5">
      <c r="D562" s="34">
        <v>470</v>
      </c>
      <c r="E562" s="3">
        <v>1</v>
      </c>
    </row>
    <row r="563" spans="4:5">
      <c r="D563" s="34">
        <v>528.73</v>
      </c>
      <c r="E563" s="3">
        <v>1</v>
      </c>
    </row>
    <row r="564" spans="4:5">
      <c r="D564" s="34">
        <v>597.78</v>
      </c>
      <c r="E564" s="3">
        <v>1</v>
      </c>
    </row>
    <row r="565" spans="4:5">
      <c r="D565" s="34">
        <v>613.6</v>
      </c>
      <c r="E565" s="3">
        <v>1</v>
      </c>
    </row>
    <row r="566" spans="4:5">
      <c r="D566" s="34">
        <v>625.5</v>
      </c>
      <c r="E566" s="3">
        <v>1</v>
      </c>
    </row>
    <row r="567" spans="4:5">
      <c r="D567" s="34">
        <v>640</v>
      </c>
      <c r="E567" s="3">
        <v>1</v>
      </c>
    </row>
    <row r="568" spans="4:5">
      <c r="D568" s="34">
        <v>682</v>
      </c>
      <c r="E568" s="3">
        <v>1</v>
      </c>
    </row>
    <row r="569" spans="4:5">
      <c r="D569" s="34">
        <v>707.88</v>
      </c>
      <c r="E569" s="3">
        <v>1</v>
      </c>
    </row>
    <row r="570" spans="4:5">
      <c r="D570" s="34">
        <v>799.04</v>
      </c>
      <c r="E570" s="3">
        <v>1</v>
      </c>
    </row>
    <row r="571" spans="4:5">
      <c r="D571" s="34">
        <v>838.43000000000006</v>
      </c>
      <c r="E571" s="3">
        <v>1</v>
      </c>
    </row>
    <row r="572" spans="4:5">
      <c r="D572" s="34">
        <v>885.07999999999993</v>
      </c>
      <c r="E572" s="3">
        <v>1</v>
      </c>
    </row>
    <row r="573" spans="4:5">
      <c r="D573" s="34">
        <v>889.15</v>
      </c>
      <c r="E573" s="3">
        <v>1</v>
      </c>
    </row>
    <row r="574" spans="4:5">
      <c r="D574" s="34">
        <v>906.85</v>
      </c>
      <c r="E574" s="3">
        <v>1</v>
      </c>
    </row>
    <row r="575" spans="4:5">
      <c r="D575" s="34">
        <v>924</v>
      </c>
      <c r="E575" s="3">
        <v>1</v>
      </c>
    </row>
    <row r="576" spans="4:5">
      <c r="D576" s="34">
        <v>992.17</v>
      </c>
      <c r="E576" s="3">
        <v>1</v>
      </c>
    </row>
    <row r="577" spans="4:5">
      <c r="D577" s="34">
        <v>1110.55</v>
      </c>
      <c r="E577" s="3">
        <v>1</v>
      </c>
    </row>
    <row r="578" spans="4:5">
      <c r="D578" s="34">
        <v>1242.44</v>
      </c>
      <c r="E578" s="3">
        <v>1</v>
      </c>
    </row>
    <row r="579" spans="4:5">
      <c r="D579" s="34">
        <v>1386.4</v>
      </c>
      <c r="E579" s="3">
        <v>1</v>
      </c>
    </row>
    <row r="580" spans="4:5">
      <c r="D580" s="34">
        <v>1630.12</v>
      </c>
      <c r="E580" s="3">
        <v>1</v>
      </c>
    </row>
    <row r="581" spans="4:5">
      <c r="D581" s="34">
        <v>2033.75</v>
      </c>
      <c r="E581" s="3">
        <v>1</v>
      </c>
    </row>
    <row r="582" spans="4:5">
      <c r="D582" s="34">
        <v>2129.3900000000003</v>
      </c>
      <c r="E582" s="3">
        <v>1</v>
      </c>
    </row>
    <row r="583" spans="4:5">
      <c r="D583" s="34">
        <v>2541.67</v>
      </c>
      <c r="E583" s="3">
        <v>1</v>
      </c>
    </row>
    <row r="584" spans="4:5">
      <c r="D584" s="34">
        <v>2857.84</v>
      </c>
      <c r="E584" s="3">
        <v>1</v>
      </c>
    </row>
    <row r="585" spans="4:5">
      <c r="D585" s="34">
        <v>2869.37</v>
      </c>
      <c r="E585" s="3">
        <v>1</v>
      </c>
    </row>
    <row r="586" spans="4:5">
      <c r="D586" s="34">
        <v>3060.34</v>
      </c>
      <c r="E586" s="3">
        <v>1</v>
      </c>
    </row>
    <row r="587" spans="4:5">
      <c r="D587" s="34">
        <v>3614.7799999999997</v>
      </c>
      <c r="E587" s="3">
        <v>1</v>
      </c>
    </row>
    <row r="588" spans="4:5">
      <c r="D588" s="34">
        <v>3956.25</v>
      </c>
      <c r="E588" s="3">
        <v>1</v>
      </c>
    </row>
    <row r="589" spans="4:5">
      <c r="D589" s="34">
        <v>7256</v>
      </c>
      <c r="E589" s="3">
        <v>1</v>
      </c>
    </row>
    <row r="590" spans="4:5">
      <c r="D590" s="2" t="s">
        <v>65</v>
      </c>
      <c r="E590" s="3">
        <v>86</v>
      </c>
    </row>
    <row r="591" spans="4:5">
      <c r="D591" s="34">
        <v>17.059999999999999</v>
      </c>
      <c r="E591" s="3">
        <v>1</v>
      </c>
    </row>
    <row r="592" spans="4:5">
      <c r="D592" s="34">
        <v>67.84</v>
      </c>
      <c r="E592" s="3">
        <v>1</v>
      </c>
    </row>
    <row r="593" spans="4:5">
      <c r="D593" s="34">
        <v>99.2</v>
      </c>
      <c r="E593" s="3">
        <v>1</v>
      </c>
    </row>
    <row r="594" spans="4:5">
      <c r="D594" s="34">
        <v>106.84</v>
      </c>
      <c r="E594" s="3">
        <v>1</v>
      </c>
    </row>
    <row r="595" spans="4:5">
      <c r="D595" s="34">
        <v>128.75</v>
      </c>
      <c r="E595" s="3">
        <v>1</v>
      </c>
    </row>
    <row r="596" spans="4:5">
      <c r="D596" s="34">
        <v>128.81</v>
      </c>
      <c r="E596" s="3">
        <v>1</v>
      </c>
    </row>
    <row r="597" spans="4:5">
      <c r="D597" s="34">
        <v>130</v>
      </c>
      <c r="E597" s="3">
        <v>1</v>
      </c>
    </row>
    <row r="598" spans="4:5">
      <c r="D598" s="34">
        <v>135.15</v>
      </c>
      <c r="E598" s="3">
        <v>1</v>
      </c>
    </row>
    <row r="599" spans="4:5">
      <c r="D599" s="34">
        <v>147.97</v>
      </c>
      <c r="E599" s="3">
        <v>1</v>
      </c>
    </row>
    <row r="600" spans="4:5">
      <c r="D600" s="34">
        <v>157.81</v>
      </c>
      <c r="E600" s="3">
        <v>1</v>
      </c>
    </row>
    <row r="601" spans="4:5">
      <c r="D601" s="34">
        <v>170</v>
      </c>
      <c r="E601" s="3">
        <v>2</v>
      </c>
    </row>
    <row r="602" spans="4:5">
      <c r="D602" s="34">
        <v>187.55</v>
      </c>
      <c r="E602" s="3">
        <v>1</v>
      </c>
    </row>
    <row r="603" spans="4:5">
      <c r="D603" s="34">
        <v>202.43</v>
      </c>
      <c r="E603" s="3">
        <v>1</v>
      </c>
    </row>
    <row r="604" spans="4:5">
      <c r="D604" s="34">
        <v>205.28</v>
      </c>
      <c r="E604" s="3">
        <v>1</v>
      </c>
    </row>
    <row r="605" spans="4:5">
      <c r="D605" s="34">
        <v>215.04000000000002</v>
      </c>
      <c r="E605" s="3">
        <v>1</v>
      </c>
    </row>
    <row r="606" spans="4:5">
      <c r="D606" s="34">
        <v>222.54</v>
      </c>
      <c r="E606" s="3">
        <v>1</v>
      </c>
    </row>
    <row r="607" spans="4:5">
      <c r="D607" s="34">
        <v>232.75</v>
      </c>
      <c r="E607" s="3">
        <v>1</v>
      </c>
    </row>
    <row r="608" spans="4:5">
      <c r="D608" s="34">
        <v>237.17000000000002</v>
      </c>
      <c r="E608" s="3">
        <v>1</v>
      </c>
    </row>
    <row r="609" spans="4:5">
      <c r="D609" s="34">
        <v>238.55</v>
      </c>
      <c r="E609" s="3">
        <v>1</v>
      </c>
    </row>
    <row r="610" spans="4:5">
      <c r="D610" s="34">
        <v>243.95999999999998</v>
      </c>
      <c r="E610" s="3">
        <v>1</v>
      </c>
    </row>
    <row r="611" spans="4:5">
      <c r="D611" s="34">
        <v>268.95</v>
      </c>
      <c r="E611" s="3">
        <v>1</v>
      </c>
    </row>
    <row r="612" spans="4:5">
      <c r="D612" s="34">
        <v>273</v>
      </c>
      <c r="E612" s="3">
        <v>1</v>
      </c>
    </row>
    <row r="613" spans="4:5">
      <c r="D613" s="34">
        <v>277.58000000000004</v>
      </c>
      <c r="E613" s="3">
        <v>1</v>
      </c>
    </row>
    <row r="614" spans="4:5">
      <c r="D614" s="34">
        <v>280</v>
      </c>
      <c r="E614" s="3">
        <v>1</v>
      </c>
    </row>
    <row r="615" spans="4:5">
      <c r="D615" s="34">
        <v>305</v>
      </c>
      <c r="E615" s="3">
        <v>1</v>
      </c>
    </row>
    <row r="616" spans="4:5">
      <c r="D616" s="34">
        <v>309.64</v>
      </c>
      <c r="E616" s="3">
        <v>1</v>
      </c>
    </row>
    <row r="617" spans="4:5">
      <c r="D617" s="34">
        <v>322</v>
      </c>
      <c r="E617" s="3">
        <v>1</v>
      </c>
    </row>
    <row r="618" spans="4:5">
      <c r="D618" s="34">
        <v>326.86</v>
      </c>
      <c r="E618" s="3">
        <v>1</v>
      </c>
    </row>
    <row r="619" spans="4:5">
      <c r="D619" s="34">
        <v>334.28</v>
      </c>
      <c r="E619" s="3">
        <v>1</v>
      </c>
    </row>
    <row r="620" spans="4:5">
      <c r="D620" s="34">
        <v>351</v>
      </c>
      <c r="E620" s="3">
        <v>1</v>
      </c>
    </row>
    <row r="621" spans="4:5">
      <c r="D621" s="34">
        <v>352.25</v>
      </c>
      <c r="E621" s="3">
        <v>1</v>
      </c>
    </row>
    <row r="622" spans="4:5">
      <c r="D622" s="34">
        <v>352.44</v>
      </c>
      <c r="E622" s="3">
        <v>1</v>
      </c>
    </row>
    <row r="623" spans="4:5">
      <c r="D623" s="34">
        <v>361.33</v>
      </c>
      <c r="E623" s="3">
        <v>1</v>
      </c>
    </row>
    <row r="624" spans="4:5">
      <c r="D624" s="34">
        <v>392.55</v>
      </c>
      <c r="E624" s="3">
        <v>1</v>
      </c>
    </row>
    <row r="625" spans="4:5">
      <c r="D625" s="34">
        <v>398.56</v>
      </c>
      <c r="E625" s="3">
        <v>1</v>
      </c>
    </row>
    <row r="626" spans="4:5">
      <c r="D626" s="34">
        <v>415.28</v>
      </c>
      <c r="E626" s="3">
        <v>1</v>
      </c>
    </row>
    <row r="627" spans="4:5">
      <c r="D627" s="34">
        <v>421.27</v>
      </c>
      <c r="E627" s="3">
        <v>1</v>
      </c>
    </row>
    <row r="628" spans="4:5">
      <c r="D628" s="34">
        <v>422.03</v>
      </c>
      <c r="E628" s="3">
        <v>1</v>
      </c>
    </row>
    <row r="629" spans="4:5">
      <c r="D629" s="34">
        <v>427.83</v>
      </c>
      <c r="E629" s="3">
        <v>1</v>
      </c>
    </row>
    <row r="630" spans="4:5">
      <c r="D630" s="34">
        <v>435.32</v>
      </c>
      <c r="E630" s="3">
        <v>1</v>
      </c>
    </row>
    <row r="631" spans="4:5">
      <c r="D631" s="34">
        <v>464.21</v>
      </c>
      <c r="E631" s="3">
        <v>1</v>
      </c>
    </row>
    <row r="632" spans="4:5">
      <c r="D632" s="34">
        <v>472.55</v>
      </c>
      <c r="E632" s="3">
        <v>1</v>
      </c>
    </row>
    <row r="633" spans="4:5">
      <c r="D633" s="34">
        <v>484</v>
      </c>
      <c r="E633" s="3">
        <v>1</v>
      </c>
    </row>
    <row r="634" spans="4:5">
      <c r="D634" s="34">
        <v>494.08</v>
      </c>
      <c r="E634" s="3">
        <v>1</v>
      </c>
    </row>
    <row r="635" spans="4:5">
      <c r="D635" s="34">
        <v>506</v>
      </c>
      <c r="E635" s="3">
        <v>1</v>
      </c>
    </row>
    <row r="636" spans="4:5">
      <c r="D636" s="34">
        <v>520</v>
      </c>
      <c r="E636" s="3">
        <v>1</v>
      </c>
    </row>
    <row r="637" spans="4:5">
      <c r="D637" s="34">
        <v>557.11</v>
      </c>
      <c r="E637" s="3">
        <v>1</v>
      </c>
    </row>
    <row r="638" spans="4:5">
      <c r="D638" s="34">
        <v>585.63</v>
      </c>
      <c r="E638" s="3">
        <v>1</v>
      </c>
    </row>
    <row r="639" spans="4:5">
      <c r="D639" s="34">
        <v>592.19000000000005</v>
      </c>
      <c r="E639" s="3">
        <v>1</v>
      </c>
    </row>
    <row r="640" spans="4:5">
      <c r="D640" s="34">
        <v>594.72</v>
      </c>
      <c r="E640" s="3">
        <v>1</v>
      </c>
    </row>
    <row r="641" spans="4:5">
      <c r="D641" s="34">
        <v>615</v>
      </c>
      <c r="E641" s="3">
        <v>1</v>
      </c>
    </row>
    <row r="642" spans="4:5">
      <c r="D642" s="34">
        <v>685.78</v>
      </c>
      <c r="E642" s="3">
        <v>1</v>
      </c>
    </row>
    <row r="643" spans="4:5">
      <c r="D643" s="34">
        <v>687.92</v>
      </c>
      <c r="E643" s="3">
        <v>1</v>
      </c>
    </row>
    <row r="644" spans="4:5">
      <c r="D644" s="34">
        <v>703.07999999999993</v>
      </c>
      <c r="E644" s="3">
        <v>1</v>
      </c>
    </row>
    <row r="645" spans="4:5">
      <c r="D645" s="34">
        <v>705.15</v>
      </c>
      <c r="E645" s="3">
        <v>1</v>
      </c>
    </row>
    <row r="646" spans="4:5">
      <c r="D646" s="34">
        <v>732.64</v>
      </c>
      <c r="E646" s="3">
        <v>1</v>
      </c>
    </row>
    <row r="647" spans="4:5">
      <c r="D647" s="34">
        <v>744.4</v>
      </c>
      <c r="E647" s="3">
        <v>1</v>
      </c>
    </row>
    <row r="648" spans="4:5">
      <c r="D648" s="34">
        <v>777.36</v>
      </c>
      <c r="E648" s="3">
        <v>1</v>
      </c>
    </row>
    <row r="649" spans="4:5">
      <c r="D649" s="34">
        <v>793.22</v>
      </c>
      <c r="E649" s="3">
        <v>1</v>
      </c>
    </row>
    <row r="650" spans="4:5">
      <c r="D650" s="34">
        <v>823.9</v>
      </c>
      <c r="E650" s="3">
        <v>1</v>
      </c>
    </row>
    <row r="651" spans="4:5">
      <c r="D651" s="34">
        <v>852.55</v>
      </c>
      <c r="E651" s="3">
        <v>1</v>
      </c>
    </row>
    <row r="652" spans="4:5">
      <c r="D652" s="34">
        <v>884.06</v>
      </c>
      <c r="E652" s="3">
        <v>1</v>
      </c>
    </row>
    <row r="653" spans="4:5">
      <c r="D653" s="34">
        <v>898.11</v>
      </c>
      <c r="E653" s="3">
        <v>1</v>
      </c>
    </row>
    <row r="654" spans="4:5">
      <c r="D654" s="34">
        <v>905.73</v>
      </c>
      <c r="E654" s="3">
        <v>1</v>
      </c>
    </row>
    <row r="655" spans="4:5">
      <c r="D655" s="34">
        <v>928.02</v>
      </c>
      <c r="E655" s="3">
        <v>1</v>
      </c>
    </row>
    <row r="656" spans="4:5">
      <c r="D656" s="34">
        <v>951</v>
      </c>
      <c r="E656" s="3">
        <v>1</v>
      </c>
    </row>
    <row r="657" spans="4:5">
      <c r="D657" s="34">
        <v>1000.45</v>
      </c>
      <c r="E657" s="3">
        <v>1</v>
      </c>
    </row>
    <row r="658" spans="4:5">
      <c r="D658" s="34">
        <v>1003</v>
      </c>
      <c r="E658" s="3">
        <v>1</v>
      </c>
    </row>
    <row r="659" spans="4:5">
      <c r="D659" s="34">
        <v>1179.51</v>
      </c>
      <c r="E659" s="3">
        <v>1</v>
      </c>
    </row>
    <row r="660" spans="4:5">
      <c r="D660" s="34">
        <v>1210.4000000000001</v>
      </c>
      <c r="E660" s="3">
        <v>1</v>
      </c>
    </row>
    <row r="661" spans="4:5">
      <c r="D661" s="34">
        <v>1346.99</v>
      </c>
      <c r="E661" s="3">
        <v>1</v>
      </c>
    </row>
    <row r="662" spans="4:5">
      <c r="D662" s="34">
        <v>1430.71</v>
      </c>
      <c r="E662" s="3">
        <v>1</v>
      </c>
    </row>
    <row r="663" spans="4:5">
      <c r="D663" s="34">
        <v>1537.1599999999999</v>
      </c>
      <c r="E663" s="3">
        <v>1</v>
      </c>
    </row>
    <row r="664" spans="4:5">
      <c r="D664" s="34">
        <v>1561.16</v>
      </c>
      <c r="E664" s="3">
        <v>1</v>
      </c>
    </row>
    <row r="665" spans="4:5">
      <c r="D665" s="34">
        <v>1564.45</v>
      </c>
      <c r="E665" s="3">
        <v>1</v>
      </c>
    </row>
    <row r="666" spans="4:5">
      <c r="D666" s="34">
        <v>1633</v>
      </c>
      <c r="E666" s="3">
        <v>1</v>
      </c>
    </row>
    <row r="667" spans="4:5">
      <c r="D667" s="34">
        <v>1880.24</v>
      </c>
      <c r="E667" s="3">
        <v>1</v>
      </c>
    </row>
    <row r="668" spans="4:5">
      <c r="D668" s="34">
        <v>1974.64</v>
      </c>
      <c r="E668" s="3">
        <v>1</v>
      </c>
    </row>
    <row r="669" spans="4:5">
      <c r="D669" s="34">
        <v>1995.97</v>
      </c>
      <c r="E669" s="3">
        <v>1</v>
      </c>
    </row>
    <row r="670" spans="4:5">
      <c r="D670" s="34">
        <v>2089.63</v>
      </c>
      <c r="E670" s="3">
        <v>1</v>
      </c>
    </row>
    <row r="671" spans="4:5">
      <c r="D671" s="34">
        <v>2180.3599999999997</v>
      </c>
      <c r="E671" s="3">
        <v>1</v>
      </c>
    </row>
    <row r="672" spans="4:5">
      <c r="D672" s="34">
        <v>2197.98</v>
      </c>
      <c r="E672" s="3">
        <v>1</v>
      </c>
    </row>
    <row r="673" spans="4:5">
      <c r="D673" s="34">
        <v>2453.9700000000003</v>
      </c>
      <c r="E673" s="3">
        <v>1</v>
      </c>
    </row>
    <row r="674" spans="4:5">
      <c r="D674" s="34">
        <v>2610.6</v>
      </c>
      <c r="E674" s="3">
        <v>1</v>
      </c>
    </row>
    <row r="675" spans="4:5">
      <c r="D675" s="34">
        <v>3708.52</v>
      </c>
      <c r="E675" s="3">
        <v>1</v>
      </c>
    </row>
    <row r="676" spans="4:5">
      <c r="D676" s="2" t="s">
        <v>48</v>
      </c>
      <c r="E676" s="3">
        <v>254</v>
      </c>
    </row>
    <row r="677" spans="4:5">
      <c r="D677" s="34">
        <v>7.5</v>
      </c>
      <c r="E677" s="3">
        <v>1</v>
      </c>
    </row>
    <row r="678" spans="4:5">
      <c r="D678" s="34">
        <v>21.33</v>
      </c>
      <c r="E678" s="3">
        <v>2</v>
      </c>
    </row>
    <row r="679" spans="4:5">
      <c r="D679" s="34">
        <v>37.29</v>
      </c>
      <c r="E679" s="3">
        <v>1</v>
      </c>
    </row>
    <row r="680" spans="4:5">
      <c r="D680" s="34">
        <v>38.5</v>
      </c>
      <c r="E680" s="3">
        <v>1</v>
      </c>
    </row>
    <row r="681" spans="4:5">
      <c r="D681" s="34">
        <v>42.66</v>
      </c>
      <c r="E681" s="3">
        <v>2</v>
      </c>
    </row>
    <row r="682" spans="4:5">
      <c r="D682" s="34">
        <v>43.12</v>
      </c>
      <c r="E682" s="3">
        <v>1</v>
      </c>
    </row>
    <row r="683" spans="4:5">
      <c r="D683" s="34">
        <v>43.58</v>
      </c>
      <c r="E683" s="3">
        <v>1</v>
      </c>
    </row>
    <row r="684" spans="4:5">
      <c r="D684" s="34">
        <v>45.24</v>
      </c>
      <c r="E684" s="3">
        <v>1</v>
      </c>
    </row>
    <row r="685" spans="4:5">
      <c r="D685" s="34">
        <v>46.4</v>
      </c>
      <c r="E685" s="3">
        <v>1</v>
      </c>
    </row>
    <row r="686" spans="4:5">
      <c r="D686" s="34">
        <v>47.05</v>
      </c>
      <c r="E686" s="3">
        <v>1</v>
      </c>
    </row>
    <row r="687" spans="4:5">
      <c r="D687" s="34">
        <v>47.31</v>
      </c>
      <c r="E687" s="3">
        <v>1</v>
      </c>
    </row>
    <row r="688" spans="4:5">
      <c r="D688" s="34">
        <v>48.49</v>
      </c>
      <c r="E688" s="3">
        <v>1</v>
      </c>
    </row>
    <row r="689" spans="4:5">
      <c r="D689" s="34">
        <v>50.269999999999996</v>
      </c>
      <c r="E689" s="3">
        <v>1</v>
      </c>
    </row>
    <row r="690" spans="4:5">
      <c r="D690" s="34">
        <v>52.35</v>
      </c>
      <c r="E690" s="3">
        <v>1</v>
      </c>
    </row>
    <row r="691" spans="4:5">
      <c r="D691" s="34">
        <v>53.32</v>
      </c>
      <c r="E691" s="3">
        <v>1</v>
      </c>
    </row>
    <row r="692" spans="4:5">
      <c r="D692" s="34">
        <v>54.42</v>
      </c>
      <c r="E692" s="3">
        <v>1</v>
      </c>
    </row>
    <row r="693" spans="4:5">
      <c r="D693" s="34">
        <v>55.63</v>
      </c>
      <c r="E693" s="3">
        <v>2</v>
      </c>
    </row>
    <row r="694" spans="4:5">
      <c r="D694" s="34">
        <v>56.42</v>
      </c>
      <c r="E694" s="3">
        <v>1</v>
      </c>
    </row>
    <row r="695" spans="4:5">
      <c r="D695" s="34">
        <v>58</v>
      </c>
      <c r="E695" s="3">
        <v>1</v>
      </c>
    </row>
    <row r="696" spans="4:5">
      <c r="D696" s="34">
        <v>58.25</v>
      </c>
      <c r="E696" s="3">
        <v>1</v>
      </c>
    </row>
    <row r="697" spans="4:5">
      <c r="D697" s="34">
        <v>60</v>
      </c>
      <c r="E697" s="3">
        <v>2</v>
      </c>
    </row>
    <row r="698" spans="4:5">
      <c r="D698" s="34">
        <v>60.83</v>
      </c>
      <c r="E698" s="3">
        <v>1</v>
      </c>
    </row>
    <row r="699" spans="4:5">
      <c r="D699" s="34">
        <v>61.33</v>
      </c>
      <c r="E699" s="3">
        <v>2</v>
      </c>
    </row>
    <row r="700" spans="4:5">
      <c r="D700" s="34">
        <v>65</v>
      </c>
      <c r="E700" s="3">
        <v>1</v>
      </c>
    </row>
    <row r="701" spans="4:5">
      <c r="D701" s="34">
        <v>65.069999999999993</v>
      </c>
      <c r="E701" s="3">
        <v>1</v>
      </c>
    </row>
    <row r="702" spans="4:5">
      <c r="D702" s="34">
        <v>65.5</v>
      </c>
      <c r="E702" s="3">
        <v>1</v>
      </c>
    </row>
    <row r="703" spans="4:5">
      <c r="D703" s="34">
        <v>65.77</v>
      </c>
      <c r="E703" s="3">
        <v>1</v>
      </c>
    </row>
    <row r="704" spans="4:5">
      <c r="D704" s="34">
        <v>66.86</v>
      </c>
      <c r="E704" s="3">
        <v>1</v>
      </c>
    </row>
    <row r="705" spans="4:5">
      <c r="D705" s="34">
        <v>67.95</v>
      </c>
      <c r="E705" s="3">
        <v>1</v>
      </c>
    </row>
    <row r="706" spans="4:5">
      <c r="D706" s="34">
        <v>69.73</v>
      </c>
      <c r="E706" s="3">
        <v>1</v>
      </c>
    </row>
    <row r="707" spans="4:5">
      <c r="D707" s="34">
        <v>70</v>
      </c>
      <c r="E707" s="3">
        <v>2</v>
      </c>
    </row>
    <row r="708" spans="4:5">
      <c r="D708" s="34">
        <v>72.349999999999994</v>
      </c>
      <c r="E708" s="3">
        <v>1</v>
      </c>
    </row>
    <row r="709" spans="4:5">
      <c r="D709" s="34">
        <v>73.539999999999992</v>
      </c>
      <c r="E709" s="3">
        <v>1</v>
      </c>
    </row>
    <row r="710" spans="4:5">
      <c r="D710" s="34">
        <v>74.08</v>
      </c>
      <c r="E710" s="3">
        <v>1</v>
      </c>
    </row>
    <row r="711" spans="4:5">
      <c r="D711" s="34">
        <v>75.430000000000007</v>
      </c>
      <c r="E711" s="3">
        <v>1</v>
      </c>
    </row>
    <row r="712" spans="4:5">
      <c r="D712" s="34">
        <v>76.75</v>
      </c>
      <c r="E712" s="3">
        <v>2</v>
      </c>
    </row>
    <row r="713" spans="4:5">
      <c r="D713" s="34">
        <v>79.2</v>
      </c>
      <c r="E713" s="3">
        <v>1</v>
      </c>
    </row>
    <row r="714" spans="4:5">
      <c r="D714" s="34">
        <v>80</v>
      </c>
      <c r="E714" s="3">
        <v>1</v>
      </c>
    </row>
    <row r="715" spans="4:5">
      <c r="D715" s="34">
        <v>80.459999999999994</v>
      </c>
      <c r="E715" s="3">
        <v>1</v>
      </c>
    </row>
    <row r="716" spans="4:5">
      <c r="D716" s="34">
        <v>82.66</v>
      </c>
      <c r="E716" s="3">
        <v>1</v>
      </c>
    </row>
    <row r="717" spans="4:5">
      <c r="D717" s="34">
        <v>82.84</v>
      </c>
      <c r="E717" s="3">
        <v>1</v>
      </c>
    </row>
    <row r="718" spans="4:5">
      <c r="D718" s="34">
        <v>82.9</v>
      </c>
      <c r="E718" s="3">
        <v>1</v>
      </c>
    </row>
    <row r="719" spans="4:5">
      <c r="D719" s="34">
        <v>85.47</v>
      </c>
      <c r="E719" s="3">
        <v>1</v>
      </c>
    </row>
    <row r="720" spans="4:5">
      <c r="D720" s="34">
        <v>85.63</v>
      </c>
      <c r="E720" s="3">
        <v>1</v>
      </c>
    </row>
    <row r="721" spans="4:5">
      <c r="D721" s="34">
        <v>88.75</v>
      </c>
      <c r="E721" s="3">
        <v>1</v>
      </c>
    </row>
    <row r="722" spans="4:5">
      <c r="D722" s="34">
        <v>90</v>
      </c>
      <c r="E722" s="3">
        <v>1</v>
      </c>
    </row>
    <row r="723" spans="4:5">
      <c r="D723" s="34">
        <v>90.32</v>
      </c>
      <c r="E723" s="3">
        <v>1</v>
      </c>
    </row>
    <row r="724" spans="4:5">
      <c r="D724" s="34">
        <v>92.35</v>
      </c>
      <c r="E724" s="3">
        <v>1</v>
      </c>
    </row>
    <row r="725" spans="4:5">
      <c r="D725" s="34">
        <v>93.43</v>
      </c>
      <c r="E725" s="3">
        <v>1</v>
      </c>
    </row>
    <row r="726" spans="4:5">
      <c r="D726" s="34">
        <v>94.12</v>
      </c>
      <c r="E726" s="3">
        <v>1</v>
      </c>
    </row>
    <row r="727" spans="4:5">
      <c r="D727" s="34">
        <v>94.240000000000009</v>
      </c>
      <c r="E727" s="3">
        <v>1</v>
      </c>
    </row>
    <row r="728" spans="4:5">
      <c r="D728" s="34">
        <v>94.63</v>
      </c>
      <c r="E728" s="3">
        <v>1</v>
      </c>
    </row>
    <row r="729" spans="4:5">
      <c r="D729" s="34">
        <v>95.1</v>
      </c>
      <c r="E729" s="3">
        <v>1</v>
      </c>
    </row>
    <row r="730" spans="4:5">
      <c r="D730" s="34">
        <v>97.1</v>
      </c>
      <c r="E730" s="3">
        <v>1</v>
      </c>
    </row>
    <row r="731" spans="4:5">
      <c r="D731" s="34">
        <v>101.17</v>
      </c>
      <c r="E731" s="3">
        <v>1</v>
      </c>
    </row>
    <row r="732" spans="4:5">
      <c r="D732" s="34">
        <v>101.18</v>
      </c>
      <c r="E732" s="3">
        <v>1</v>
      </c>
    </row>
    <row r="733" spans="4:5">
      <c r="D733" s="34">
        <v>101.9</v>
      </c>
      <c r="E733" s="3">
        <v>1</v>
      </c>
    </row>
    <row r="734" spans="4:5">
      <c r="D734" s="34">
        <v>102.42</v>
      </c>
      <c r="E734" s="3">
        <v>1</v>
      </c>
    </row>
    <row r="735" spans="4:5">
      <c r="D735" s="34">
        <v>102.66</v>
      </c>
      <c r="E735" s="3">
        <v>1</v>
      </c>
    </row>
    <row r="736" spans="4:5">
      <c r="D736" s="34">
        <v>103.18</v>
      </c>
      <c r="E736" s="3">
        <v>1</v>
      </c>
    </row>
    <row r="737" spans="4:5">
      <c r="D737" s="34">
        <v>104.34</v>
      </c>
      <c r="E737" s="3">
        <v>1</v>
      </c>
    </row>
    <row r="738" spans="4:5">
      <c r="D738" s="34">
        <v>107.9</v>
      </c>
      <c r="E738" s="3">
        <v>1</v>
      </c>
    </row>
    <row r="739" spans="4:5">
      <c r="D739" s="34">
        <v>108.51</v>
      </c>
      <c r="E739" s="3">
        <v>1</v>
      </c>
    </row>
    <row r="740" spans="4:5">
      <c r="D740" s="34">
        <v>110.67</v>
      </c>
      <c r="E740" s="3">
        <v>1</v>
      </c>
    </row>
    <row r="741" spans="4:5">
      <c r="D741" s="34">
        <v>111.28999999999999</v>
      </c>
      <c r="E741" s="3">
        <v>1</v>
      </c>
    </row>
    <row r="742" spans="4:5">
      <c r="D742" s="34">
        <v>113.51</v>
      </c>
      <c r="E742" s="3">
        <v>1</v>
      </c>
    </row>
    <row r="743" spans="4:5">
      <c r="D743" s="34">
        <v>114.79</v>
      </c>
      <c r="E743" s="3">
        <v>1</v>
      </c>
    </row>
    <row r="744" spans="4:5">
      <c r="D744" s="34">
        <v>118.33</v>
      </c>
      <c r="E744" s="3">
        <v>1</v>
      </c>
    </row>
    <row r="745" spans="4:5">
      <c r="D745" s="34">
        <v>120</v>
      </c>
      <c r="E745" s="3">
        <v>3</v>
      </c>
    </row>
    <row r="746" spans="4:5">
      <c r="D746" s="34">
        <v>122.66</v>
      </c>
      <c r="E746" s="3">
        <v>1</v>
      </c>
    </row>
    <row r="747" spans="4:5">
      <c r="D747" s="34">
        <v>122.97</v>
      </c>
      <c r="E747" s="3">
        <v>1</v>
      </c>
    </row>
    <row r="748" spans="4:5">
      <c r="D748" s="34">
        <v>126.81</v>
      </c>
      <c r="E748" s="3">
        <v>1</v>
      </c>
    </row>
    <row r="749" spans="4:5">
      <c r="D749" s="34">
        <v>130</v>
      </c>
      <c r="E749" s="3">
        <v>1</v>
      </c>
    </row>
    <row r="750" spans="4:5">
      <c r="D750" s="34">
        <v>130.04000000000002</v>
      </c>
      <c r="E750" s="3">
        <v>1</v>
      </c>
    </row>
    <row r="751" spans="4:5">
      <c r="D751" s="34">
        <v>131.04000000000002</v>
      </c>
      <c r="E751" s="3">
        <v>1</v>
      </c>
    </row>
    <row r="752" spans="4:5">
      <c r="D752" s="34">
        <v>135.47</v>
      </c>
      <c r="E752" s="3">
        <v>1</v>
      </c>
    </row>
    <row r="753" spans="4:5">
      <c r="D753" s="34">
        <v>142.38</v>
      </c>
      <c r="E753" s="3">
        <v>1</v>
      </c>
    </row>
    <row r="754" spans="4:5">
      <c r="D754" s="34">
        <v>142.59</v>
      </c>
      <c r="E754" s="3">
        <v>1</v>
      </c>
    </row>
    <row r="755" spans="4:5">
      <c r="D755" s="34">
        <v>142.88</v>
      </c>
      <c r="E755" s="3">
        <v>1</v>
      </c>
    </row>
    <row r="756" spans="4:5">
      <c r="D756" s="34">
        <v>145.47</v>
      </c>
      <c r="E756" s="3">
        <v>1</v>
      </c>
    </row>
    <row r="757" spans="4:5">
      <c r="D757" s="34">
        <v>145.84</v>
      </c>
      <c r="E757" s="3">
        <v>1</v>
      </c>
    </row>
    <row r="758" spans="4:5">
      <c r="D758" s="34">
        <v>146.72</v>
      </c>
      <c r="E758" s="3">
        <v>1</v>
      </c>
    </row>
    <row r="759" spans="4:5">
      <c r="D759" s="34">
        <v>160</v>
      </c>
      <c r="E759" s="3">
        <v>2</v>
      </c>
    </row>
    <row r="760" spans="4:5">
      <c r="D760" s="34">
        <v>161.88999999999999</v>
      </c>
      <c r="E760" s="3">
        <v>1</v>
      </c>
    </row>
    <row r="761" spans="4:5">
      <c r="D761" s="34">
        <v>162</v>
      </c>
      <c r="E761" s="3">
        <v>1</v>
      </c>
    </row>
    <row r="762" spans="4:5">
      <c r="D762" s="34">
        <v>164.19</v>
      </c>
      <c r="E762" s="3">
        <v>1</v>
      </c>
    </row>
    <row r="763" spans="4:5">
      <c r="D763" s="34">
        <v>164.38</v>
      </c>
      <c r="E763" s="3">
        <v>1</v>
      </c>
    </row>
    <row r="764" spans="4:5">
      <c r="D764" s="34">
        <v>166.29000000000002</v>
      </c>
      <c r="E764" s="3">
        <v>1</v>
      </c>
    </row>
    <row r="765" spans="4:5">
      <c r="D765" s="34">
        <v>169.45</v>
      </c>
      <c r="E765" s="3">
        <v>1</v>
      </c>
    </row>
    <row r="766" spans="4:5">
      <c r="D766" s="34">
        <v>171.15</v>
      </c>
      <c r="E766" s="3">
        <v>1</v>
      </c>
    </row>
    <row r="767" spans="4:5">
      <c r="D767" s="34">
        <v>174.89</v>
      </c>
      <c r="E767" s="3">
        <v>1</v>
      </c>
    </row>
    <row r="768" spans="4:5">
      <c r="D768" s="34">
        <v>177</v>
      </c>
      <c r="E768" s="3">
        <v>1</v>
      </c>
    </row>
    <row r="769" spans="4:5">
      <c r="D769" s="34">
        <v>177.05</v>
      </c>
      <c r="E769" s="3">
        <v>1</v>
      </c>
    </row>
    <row r="770" spans="4:5">
      <c r="D770" s="34">
        <v>177.44</v>
      </c>
      <c r="E770" s="3">
        <v>1</v>
      </c>
    </row>
    <row r="771" spans="4:5">
      <c r="D771" s="34">
        <v>180</v>
      </c>
      <c r="E771" s="3">
        <v>1</v>
      </c>
    </row>
    <row r="772" spans="4:5">
      <c r="D772" s="34">
        <v>182.66</v>
      </c>
      <c r="E772" s="3">
        <v>1</v>
      </c>
    </row>
    <row r="773" spans="4:5">
      <c r="D773" s="34">
        <v>183.26</v>
      </c>
      <c r="E773" s="3">
        <v>1</v>
      </c>
    </row>
    <row r="774" spans="4:5">
      <c r="D774" s="34">
        <v>184</v>
      </c>
      <c r="E774" s="3">
        <v>2</v>
      </c>
    </row>
    <row r="775" spans="4:5">
      <c r="D775" s="34">
        <v>186</v>
      </c>
      <c r="E775" s="3">
        <v>1</v>
      </c>
    </row>
    <row r="776" spans="4:5">
      <c r="D776" s="34">
        <v>190</v>
      </c>
      <c r="E776" s="3">
        <v>1</v>
      </c>
    </row>
    <row r="777" spans="4:5">
      <c r="D777" s="34">
        <v>191</v>
      </c>
      <c r="E777" s="3">
        <v>1</v>
      </c>
    </row>
    <row r="778" spans="4:5">
      <c r="D778" s="34">
        <v>191.69</v>
      </c>
      <c r="E778" s="3">
        <v>1</v>
      </c>
    </row>
    <row r="779" spans="4:5">
      <c r="D779" s="34">
        <v>195.39</v>
      </c>
      <c r="E779" s="3">
        <v>1</v>
      </c>
    </row>
    <row r="780" spans="4:5">
      <c r="D780" s="34">
        <v>196.5</v>
      </c>
      <c r="E780" s="3">
        <v>1</v>
      </c>
    </row>
    <row r="781" spans="4:5">
      <c r="D781" s="34">
        <v>197.45</v>
      </c>
      <c r="E781" s="3">
        <v>1</v>
      </c>
    </row>
    <row r="782" spans="4:5">
      <c r="D782" s="34">
        <v>200</v>
      </c>
      <c r="E782" s="3">
        <v>1</v>
      </c>
    </row>
    <row r="783" spans="4:5">
      <c r="D783" s="34">
        <v>201.99</v>
      </c>
      <c r="E783" s="3">
        <v>1</v>
      </c>
    </row>
    <row r="784" spans="4:5">
      <c r="D784" s="34">
        <v>203.37</v>
      </c>
      <c r="E784" s="3">
        <v>1</v>
      </c>
    </row>
    <row r="785" spans="4:5">
      <c r="D785" s="34">
        <v>205</v>
      </c>
      <c r="E785" s="3">
        <v>1</v>
      </c>
    </row>
    <row r="786" spans="4:5">
      <c r="D786" s="34">
        <v>209.66</v>
      </c>
      <c r="E786" s="3">
        <v>1</v>
      </c>
    </row>
    <row r="787" spans="4:5">
      <c r="D787" s="34">
        <v>211.82</v>
      </c>
      <c r="E787" s="3">
        <v>1</v>
      </c>
    </row>
    <row r="788" spans="4:5">
      <c r="D788" s="34">
        <v>212.02</v>
      </c>
      <c r="E788" s="3">
        <v>1</v>
      </c>
    </row>
    <row r="789" spans="4:5">
      <c r="D789" s="34">
        <v>215.71</v>
      </c>
      <c r="E789" s="3">
        <v>1</v>
      </c>
    </row>
    <row r="790" spans="4:5">
      <c r="D790" s="34">
        <v>216.95</v>
      </c>
      <c r="E790" s="3">
        <v>1</v>
      </c>
    </row>
    <row r="791" spans="4:5">
      <c r="D791" s="34">
        <v>223.23000000000002</v>
      </c>
      <c r="E791" s="3">
        <v>1</v>
      </c>
    </row>
    <row r="792" spans="4:5">
      <c r="D792" s="34">
        <v>223.36</v>
      </c>
      <c r="E792" s="3">
        <v>1</v>
      </c>
    </row>
    <row r="793" spans="4:5">
      <c r="D793" s="34">
        <v>223.65</v>
      </c>
      <c r="E793" s="3">
        <v>1</v>
      </c>
    </row>
    <row r="794" spans="4:5">
      <c r="D794" s="34">
        <v>233.88</v>
      </c>
      <c r="E794" s="3">
        <v>1</v>
      </c>
    </row>
    <row r="795" spans="4:5">
      <c r="D795" s="34">
        <v>243.18</v>
      </c>
      <c r="E795" s="3">
        <v>1</v>
      </c>
    </row>
    <row r="796" spans="4:5">
      <c r="D796" s="34">
        <v>243.93</v>
      </c>
      <c r="E796" s="3">
        <v>1</v>
      </c>
    </row>
    <row r="797" spans="4:5">
      <c r="D797" s="34">
        <v>244.28</v>
      </c>
      <c r="E797" s="3">
        <v>1</v>
      </c>
    </row>
    <row r="798" spans="4:5">
      <c r="D798" s="34">
        <v>245.07</v>
      </c>
      <c r="E798" s="3">
        <v>1</v>
      </c>
    </row>
    <row r="799" spans="4:5">
      <c r="D799" s="34">
        <v>245.45</v>
      </c>
      <c r="E799" s="3">
        <v>1</v>
      </c>
    </row>
    <row r="800" spans="4:5">
      <c r="D800" s="34">
        <v>247.9</v>
      </c>
      <c r="E800" s="3">
        <v>1</v>
      </c>
    </row>
    <row r="801" spans="4:5">
      <c r="D801" s="34">
        <v>248</v>
      </c>
      <c r="E801" s="3">
        <v>1</v>
      </c>
    </row>
    <row r="802" spans="4:5">
      <c r="D802" s="34">
        <v>249.32</v>
      </c>
      <c r="E802" s="3">
        <v>1</v>
      </c>
    </row>
    <row r="803" spans="4:5">
      <c r="D803" s="34">
        <v>250</v>
      </c>
      <c r="E803" s="3">
        <v>1</v>
      </c>
    </row>
    <row r="804" spans="4:5">
      <c r="D804" s="34">
        <v>253.94</v>
      </c>
      <c r="E804" s="3">
        <v>1</v>
      </c>
    </row>
    <row r="805" spans="4:5">
      <c r="D805" s="34">
        <v>255.22</v>
      </c>
      <c r="E805" s="3">
        <v>1</v>
      </c>
    </row>
    <row r="806" spans="4:5">
      <c r="D806" s="34">
        <v>260</v>
      </c>
      <c r="E806" s="3">
        <v>1</v>
      </c>
    </row>
    <row r="807" spans="4:5">
      <c r="D807" s="34">
        <v>262.36</v>
      </c>
      <c r="E807" s="3">
        <v>1</v>
      </c>
    </row>
    <row r="808" spans="4:5">
      <c r="D808" s="34">
        <v>264.10000000000002</v>
      </c>
      <c r="E808" s="3">
        <v>1</v>
      </c>
    </row>
    <row r="809" spans="4:5">
      <c r="D809" s="34">
        <v>266.70999999999998</v>
      </c>
      <c r="E809" s="3">
        <v>1</v>
      </c>
    </row>
    <row r="810" spans="4:5">
      <c r="D810" s="34">
        <v>274</v>
      </c>
      <c r="E810" s="3">
        <v>1</v>
      </c>
    </row>
    <row r="811" spans="4:5">
      <c r="D811" s="34">
        <v>280.66999999999996</v>
      </c>
      <c r="E811" s="3">
        <v>1</v>
      </c>
    </row>
    <row r="812" spans="4:5">
      <c r="D812" s="34">
        <v>284.31</v>
      </c>
      <c r="E812" s="3">
        <v>1</v>
      </c>
    </row>
    <row r="813" spans="4:5">
      <c r="D813" s="34">
        <v>290</v>
      </c>
      <c r="E813" s="3">
        <v>1</v>
      </c>
    </row>
    <row r="814" spans="4:5">
      <c r="D814" s="34">
        <v>290.41999999999996</v>
      </c>
      <c r="E814" s="3">
        <v>1</v>
      </c>
    </row>
    <row r="815" spans="4:5">
      <c r="D815" s="34">
        <v>308.5</v>
      </c>
      <c r="E815" s="3">
        <v>1</v>
      </c>
    </row>
    <row r="816" spans="4:5">
      <c r="D816" s="34">
        <v>314.18</v>
      </c>
      <c r="E816" s="3">
        <v>1</v>
      </c>
    </row>
    <row r="817" spans="4:5">
      <c r="D817" s="34">
        <v>314.76</v>
      </c>
      <c r="E817" s="3">
        <v>1</v>
      </c>
    </row>
    <row r="818" spans="4:5">
      <c r="D818" s="34">
        <v>316</v>
      </c>
      <c r="E818" s="3">
        <v>1</v>
      </c>
    </row>
    <row r="819" spans="4:5">
      <c r="D819" s="34">
        <v>316.31</v>
      </c>
      <c r="E819" s="3">
        <v>1</v>
      </c>
    </row>
    <row r="820" spans="4:5">
      <c r="D820" s="34">
        <v>316.64999999999998</v>
      </c>
      <c r="E820" s="3">
        <v>1</v>
      </c>
    </row>
    <row r="821" spans="4:5">
      <c r="D821" s="34">
        <v>318.5</v>
      </c>
      <c r="E821" s="3">
        <v>1</v>
      </c>
    </row>
    <row r="822" spans="4:5">
      <c r="D822" s="34">
        <v>318.93</v>
      </c>
      <c r="E822" s="3">
        <v>1</v>
      </c>
    </row>
    <row r="823" spans="4:5">
      <c r="D823" s="34">
        <v>320</v>
      </c>
      <c r="E823" s="3">
        <v>1</v>
      </c>
    </row>
    <row r="824" spans="4:5">
      <c r="D824" s="34">
        <v>321.15999999999997</v>
      </c>
      <c r="E824" s="3">
        <v>1</v>
      </c>
    </row>
    <row r="825" spans="4:5">
      <c r="D825" s="34">
        <v>335.62</v>
      </c>
      <c r="E825" s="3">
        <v>1</v>
      </c>
    </row>
    <row r="826" spans="4:5">
      <c r="D826" s="34">
        <v>335.73</v>
      </c>
      <c r="E826" s="3">
        <v>1</v>
      </c>
    </row>
    <row r="827" spans="4:5">
      <c r="D827" s="34">
        <v>336.26</v>
      </c>
      <c r="E827" s="3">
        <v>1</v>
      </c>
    </row>
    <row r="828" spans="4:5">
      <c r="D828" s="34">
        <v>342</v>
      </c>
      <c r="E828" s="3">
        <v>1</v>
      </c>
    </row>
    <row r="829" spans="4:5">
      <c r="D829" s="34">
        <v>342.86</v>
      </c>
      <c r="E829" s="3">
        <v>1</v>
      </c>
    </row>
    <row r="830" spans="4:5">
      <c r="D830" s="34">
        <v>344.28</v>
      </c>
      <c r="E830" s="3">
        <v>2</v>
      </c>
    </row>
    <row r="831" spans="4:5">
      <c r="D831" s="34">
        <v>345.53</v>
      </c>
      <c r="E831" s="3">
        <v>1</v>
      </c>
    </row>
    <row r="832" spans="4:5">
      <c r="D832" s="34">
        <v>350.06</v>
      </c>
      <c r="E832" s="3">
        <v>1</v>
      </c>
    </row>
    <row r="833" spans="4:5">
      <c r="D833" s="34">
        <v>355.99</v>
      </c>
      <c r="E833" s="3">
        <v>1</v>
      </c>
    </row>
    <row r="834" spans="4:5">
      <c r="D834" s="34">
        <v>356.72</v>
      </c>
      <c r="E834" s="3">
        <v>1</v>
      </c>
    </row>
    <row r="835" spans="4:5">
      <c r="D835" s="34">
        <v>357.51</v>
      </c>
      <c r="E835" s="3">
        <v>1</v>
      </c>
    </row>
    <row r="836" spans="4:5">
      <c r="D836" s="34">
        <v>360</v>
      </c>
      <c r="E836" s="3">
        <v>1</v>
      </c>
    </row>
    <row r="837" spans="4:5">
      <c r="D837" s="34">
        <v>367.13</v>
      </c>
      <c r="E837" s="3">
        <v>1</v>
      </c>
    </row>
    <row r="838" spans="4:5">
      <c r="D838" s="34">
        <v>368</v>
      </c>
      <c r="E838" s="3">
        <v>1</v>
      </c>
    </row>
    <row r="839" spans="4:5">
      <c r="D839" s="34">
        <v>369.5</v>
      </c>
      <c r="E839" s="3">
        <v>1</v>
      </c>
    </row>
    <row r="840" spans="4:5">
      <c r="D840" s="34">
        <v>371</v>
      </c>
      <c r="E840" s="3">
        <v>1</v>
      </c>
    </row>
    <row r="841" spans="4:5">
      <c r="D841" s="34">
        <v>380</v>
      </c>
      <c r="E841" s="3">
        <v>1</v>
      </c>
    </row>
    <row r="842" spans="4:5">
      <c r="D842" s="34">
        <v>382.07</v>
      </c>
      <c r="E842" s="3">
        <v>1</v>
      </c>
    </row>
    <row r="843" spans="4:5">
      <c r="D843" s="34">
        <v>384.77</v>
      </c>
      <c r="E843" s="3">
        <v>1</v>
      </c>
    </row>
    <row r="844" spans="4:5">
      <c r="D844" s="34">
        <v>392.7</v>
      </c>
      <c r="E844" s="3">
        <v>1</v>
      </c>
    </row>
    <row r="845" spans="4:5">
      <c r="D845" s="34">
        <v>394.05</v>
      </c>
      <c r="E845" s="3">
        <v>1</v>
      </c>
    </row>
    <row r="846" spans="4:5">
      <c r="D846" s="34">
        <v>403.05</v>
      </c>
      <c r="E846" s="3">
        <v>1</v>
      </c>
    </row>
    <row r="847" spans="4:5">
      <c r="D847" s="34">
        <v>407.71</v>
      </c>
      <c r="E847" s="3">
        <v>1</v>
      </c>
    </row>
    <row r="848" spans="4:5">
      <c r="D848" s="34">
        <v>407.94</v>
      </c>
      <c r="E848" s="3">
        <v>1</v>
      </c>
    </row>
    <row r="849" spans="4:5">
      <c r="D849" s="34">
        <v>409.95</v>
      </c>
      <c r="E849" s="3">
        <v>1</v>
      </c>
    </row>
    <row r="850" spans="4:5">
      <c r="D850" s="34">
        <v>410</v>
      </c>
      <c r="E850" s="3">
        <v>1</v>
      </c>
    </row>
    <row r="851" spans="4:5">
      <c r="D851" s="34">
        <v>411.79</v>
      </c>
      <c r="E851" s="3">
        <v>1</v>
      </c>
    </row>
    <row r="852" spans="4:5">
      <c r="D852" s="34">
        <v>412.5</v>
      </c>
      <c r="E852" s="3">
        <v>1</v>
      </c>
    </row>
    <row r="853" spans="4:5">
      <c r="D853" s="34">
        <v>413.55</v>
      </c>
      <c r="E853" s="3">
        <v>1</v>
      </c>
    </row>
    <row r="854" spans="4:5">
      <c r="D854" s="34">
        <v>414.86</v>
      </c>
      <c r="E854" s="3">
        <v>1</v>
      </c>
    </row>
    <row r="855" spans="4:5">
      <c r="D855" s="34">
        <v>419.31</v>
      </c>
      <c r="E855" s="3">
        <v>1</v>
      </c>
    </row>
    <row r="856" spans="4:5">
      <c r="D856" s="34">
        <v>422.01</v>
      </c>
      <c r="E856" s="3">
        <v>1</v>
      </c>
    </row>
    <row r="857" spans="4:5">
      <c r="D857" s="34">
        <v>431.02</v>
      </c>
      <c r="E857" s="3">
        <v>1</v>
      </c>
    </row>
    <row r="858" spans="4:5">
      <c r="D858" s="34">
        <v>438.28999999999996</v>
      </c>
      <c r="E858" s="3">
        <v>1</v>
      </c>
    </row>
    <row r="859" spans="4:5">
      <c r="D859" s="34">
        <v>440.03</v>
      </c>
      <c r="E859" s="3">
        <v>1</v>
      </c>
    </row>
    <row r="860" spans="4:5">
      <c r="D860" s="34">
        <v>450.2</v>
      </c>
      <c r="E860" s="3">
        <v>1</v>
      </c>
    </row>
    <row r="861" spans="4:5">
      <c r="D861" s="34">
        <v>451.26</v>
      </c>
      <c r="E861" s="3">
        <v>1</v>
      </c>
    </row>
    <row r="862" spans="4:5">
      <c r="D862" s="34">
        <v>462.08000000000004</v>
      </c>
      <c r="E862" s="3">
        <v>1</v>
      </c>
    </row>
    <row r="863" spans="4:5">
      <c r="D863" s="34">
        <v>463.53999999999996</v>
      </c>
      <c r="E863" s="3">
        <v>1</v>
      </c>
    </row>
    <row r="864" spans="4:5">
      <c r="D864" s="34">
        <v>468.57</v>
      </c>
      <c r="E864" s="3">
        <v>1</v>
      </c>
    </row>
    <row r="865" spans="4:5">
      <c r="D865" s="34">
        <v>471.91</v>
      </c>
      <c r="E865" s="3">
        <v>1</v>
      </c>
    </row>
    <row r="866" spans="4:5">
      <c r="D866" s="34">
        <v>481</v>
      </c>
      <c r="E866" s="3">
        <v>1</v>
      </c>
    </row>
    <row r="867" spans="4:5">
      <c r="D867" s="34">
        <v>498.25</v>
      </c>
      <c r="E867" s="3">
        <v>1</v>
      </c>
    </row>
    <row r="868" spans="4:5">
      <c r="D868" s="34">
        <v>505.55</v>
      </c>
      <c r="E868" s="3">
        <v>1</v>
      </c>
    </row>
    <row r="869" spans="4:5">
      <c r="D869" s="34">
        <v>506</v>
      </c>
      <c r="E869" s="3">
        <v>1</v>
      </c>
    </row>
    <row r="870" spans="4:5">
      <c r="D870" s="34">
        <v>508.63</v>
      </c>
      <c r="E870" s="3">
        <v>1</v>
      </c>
    </row>
    <row r="871" spans="4:5">
      <c r="D871" s="34">
        <v>519.01</v>
      </c>
      <c r="E871" s="3">
        <v>1</v>
      </c>
    </row>
    <row r="872" spans="4:5">
      <c r="D872" s="34">
        <v>524.72</v>
      </c>
      <c r="E872" s="3">
        <v>1</v>
      </c>
    </row>
    <row r="873" spans="4:5">
      <c r="D873" s="34">
        <v>532.02</v>
      </c>
      <c r="E873" s="3">
        <v>1</v>
      </c>
    </row>
    <row r="874" spans="4:5">
      <c r="D874" s="34">
        <v>536</v>
      </c>
      <c r="E874" s="3">
        <v>1</v>
      </c>
    </row>
    <row r="875" spans="4:5">
      <c r="D875" s="34">
        <v>550.45000000000005</v>
      </c>
      <c r="E875" s="3">
        <v>1</v>
      </c>
    </row>
    <row r="876" spans="4:5">
      <c r="D876" s="34">
        <v>585.17000000000007</v>
      </c>
      <c r="E876" s="3">
        <v>1</v>
      </c>
    </row>
    <row r="877" spans="4:5">
      <c r="D877" s="34">
        <v>585.9</v>
      </c>
      <c r="E877" s="3">
        <v>1</v>
      </c>
    </row>
    <row r="878" spans="4:5">
      <c r="D878" s="34">
        <v>590.35</v>
      </c>
      <c r="E878" s="3">
        <v>1</v>
      </c>
    </row>
    <row r="879" spans="4:5">
      <c r="D879" s="34">
        <v>593.44000000000005</v>
      </c>
      <c r="E879" s="3">
        <v>1</v>
      </c>
    </row>
    <row r="880" spans="4:5">
      <c r="D880" s="34">
        <v>602.66</v>
      </c>
      <c r="E880" s="3">
        <v>1</v>
      </c>
    </row>
    <row r="881" spans="4:5">
      <c r="D881" s="34">
        <v>606.83999999999992</v>
      </c>
      <c r="E881" s="3">
        <v>1</v>
      </c>
    </row>
    <row r="882" spans="4:5">
      <c r="D882" s="34">
        <v>610</v>
      </c>
      <c r="E882" s="3">
        <v>1</v>
      </c>
    </row>
    <row r="883" spans="4:5">
      <c r="D883" s="34">
        <v>634.93000000000006</v>
      </c>
      <c r="E883" s="3">
        <v>1</v>
      </c>
    </row>
    <row r="884" spans="4:5">
      <c r="D884" s="34">
        <v>644.21</v>
      </c>
      <c r="E884" s="3">
        <v>1</v>
      </c>
    </row>
    <row r="885" spans="4:5">
      <c r="D885" s="34">
        <v>659.01</v>
      </c>
      <c r="E885" s="3">
        <v>1</v>
      </c>
    </row>
    <row r="886" spans="4:5">
      <c r="D886" s="34">
        <v>675.62</v>
      </c>
      <c r="E886" s="3">
        <v>1</v>
      </c>
    </row>
    <row r="887" spans="4:5">
      <c r="D887" s="34">
        <v>697.69</v>
      </c>
      <c r="E887" s="3">
        <v>1</v>
      </c>
    </row>
    <row r="888" spans="4:5">
      <c r="D888" s="34">
        <v>711.9</v>
      </c>
      <c r="E888" s="3">
        <v>1</v>
      </c>
    </row>
    <row r="889" spans="4:5">
      <c r="D889" s="34">
        <v>738.73</v>
      </c>
      <c r="E889" s="3">
        <v>1</v>
      </c>
    </row>
    <row r="890" spans="4:5">
      <c r="D890" s="34">
        <v>739.81999999999994</v>
      </c>
      <c r="E890" s="3">
        <v>1</v>
      </c>
    </row>
    <row r="891" spans="4:5">
      <c r="D891" s="34">
        <v>746</v>
      </c>
      <c r="E891" s="3">
        <v>1</v>
      </c>
    </row>
    <row r="892" spans="4:5">
      <c r="D892" s="34">
        <v>754.57</v>
      </c>
      <c r="E892" s="3">
        <v>1</v>
      </c>
    </row>
    <row r="893" spans="4:5">
      <c r="D893" s="34">
        <v>771.88</v>
      </c>
      <c r="E893" s="3">
        <v>1</v>
      </c>
    </row>
    <row r="894" spans="4:5">
      <c r="D894" s="34">
        <v>781.9</v>
      </c>
      <c r="E894" s="3">
        <v>1</v>
      </c>
    </row>
    <row r="895" spans="4:5">
      <c r="D895" s="34">
        <v>786.42</v>
      </c>
      <c r="E895" s="3">
        <v>1</v>
      </c>
    </row>
    <row r="896" spans="4:5">
      <c r="D896" s="34">
        <v>788.44</v>
      </c>
      <c r="E896" s="3">
        <v>1</v>
      </c>
    </row>
    <row r="897" spans="4:5">
      <c r="D897" s="34">
        <v>806.65</v>
      </c>
      <c r="E897" s="3">
        <v>1</v>
      </c>
    </row>
    <row r="898" spans="4:5">
      <c r="D898" s="34">
        <v>827.09</v>
      </c>
      <c r="E898" s="3">
        <v>1</v>
      </c>
    </row>
    <row r="899" spans="4:5">
      <c r="D899" s="34">
        <v>839.68</v>
      </c>
      <c r="E899" s="3">
        <v>1</v>
      </c>
    </row>
    <row r="900" spans="4:5">
      <c r="D900" s="34">
        <v>861.33</v>
      </c>
      <c r="E900" s="3">
        <v>1</v>
      </c>
    </row>
    <row r="901" spans="4:5">
      <c r="D901" s="34">
        <v>913.48</v>
      </c>
      <c r="E901" s="3">
        <v>1</v>
      </c>
    </row>
    <row r="902" spans="4:5">
      <c r="D902" s="34">
        <v>928.87</v>
      </c>
      <c r="E902" s="3">
        <v>1</v>
      </c>
    </row>
    <row r="903" spans="4:5">
      <c r="D903" s="34">
        <v>987.53</v>
      </c>
      <c r="E903" s="3">
        <v>1</v>
      </c>
    </row>
    <row r="904" spans="4:5">
      <c r="D904" s="34">
        <v>998</v>
      </c>
      <c r="E904" s="3">
        <v>1</v>
      </c>
    </row>
    <row r="905" spans="4:5">
      <c r="D905" s="34">
        <v>1019.98</v>
      </c>
      <c r="E905" s="3">
        <v>1</v>
      </c>
    </row>
    <row r="906" spans="4:5">
      <c r="D906" s="34">
        <v>1073.46</v>
      </c>
      <c r="E906" s="3">
        <v>1</v>
      </c>
    </row>
    <row r="907" spans="4:5">
      <c r="D907" s="34">
        <v>1137.74</v>
      </c>
      <c r="E907" s="3">
        <v>1</v>
      </c>
    </row>
    <row r="908" spans="4:5">
      <c r="D908" s="34">
        <v>1221.3600000000001</v>
      </c>
      <c r="E908" s="3">
        <v>1</v>
      </c>
    </row>
    <row r="909" spans="4:5">
      <c r="D909" s="34">
        <v>1231.5</v>
      </c>
      <c r="E909" s="3">
        <v>1</v>
      </c>
    </row>
    <row r="910" spans="4:5">
      <c r="D910" s="34">
        <v>1302.06</v>
      </c>
      <c r="E910" s="3">
        <v>1</v>
      </c>
    </row>
    <row r="911" spans="4:5">
      <c r="D911" s="34">
        <v>1371.2</v>
      </c>
      <c r="E911" s="3">
        <v>1</v>
      </c>
    </row>
    <row r="912" spans="4:5">
      <c r="D912" s="34">
        <v>1436.44</v>
      </c>
      <c r="E912" s="3">
        <v>1</v>
      </c>
    </row>
    <row r="913" spans="4:5">
      <c r="D913" s="34">
        <v>1719.4</v>
      </c>
      <c r="E913" s="3">
        <v>1</v>
      </c>
    </row>
    <row r="914" spans="4:5">
      <c r="D914" s="34">
        <v>1777</v>
      </c>
      <c r="E914" s="3">
        <v>1</v>
      </c>
    </row>
    <row r="915" spans="4:5">
      <c r="D915" s="34">
        <v>1918.6799999999998</v>
      </c>
      <c r="E915" s="3">
        <v>1</v>
      </c>
    </row>
    <row r="916" spans="4:5">
      <c r="D916" s="34">
        <v>2162.16</v>
      </c>
      <c r="E916" s="3">
        <v>1</v>
      </c>
    </row>
    <row r="917" spans="4:5">
      <c r="D917" s="34">
        <v>3033.99</v>
      </c>
      <c r="E917" s="3">
        <v>1</v>
      </c>
    </row>
    <row r="918" spans="4:5">
      <c r="D918" s="34">
        <v>3448.56</v>
      </c>
      <c r="E918" s="3">
        <v>1</v>
      </c>
    </row>
    <row r="919" spans="4:5">
      <c r="D919" s="2" t="s">
        <v>1070</v>
      </c>
      <c r="E919" s="3"/>
    </row>
    <row r="920" spans="4:5">
      <c r="D920" s="34" t="s">
        <v>1070</v>
      </c>
      <c r="E920" s="3"/>
    </row>
    <row r="921" spans="4:5">
      <c r="D921" s="2" t="s">
        <v>21</v>
      </c>
      <c r="E921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39"/>
  <sheetViews>
    <sheetView workbookViewId="0">
      <selection activeCell="J2" sqref="J2"/>
    </sheetView>
  </sheetViews>
  <sheetFormatPr defaultRowHeight="14.5"/>
  <cols>
    <col min="1" max="1" width="14.453125" customWidth="1"/>
    <col min="2" max="2" width="14.26953125" customWidth="1"/>
    <col min="3" max="3" width="14.7265625" customWidth="1"/>
    <col min="4" max="4" width="12" customWidth="1"/>
    <col min="5" max="5" width="13" customWidth="1"/>
    <col min="6" max="6" width="13.453125" customWidth="1"/>
    <col min="7" max="7" width="20.1796875" customWidth="1"/>
    <col min="8" max="8" width="12.90625" customWidth="1"/>
    <col min="9" max="9" width="17.08984375" customWidth="1"/>
  </cols>
  <sheetData>
    <row r="1" spans="1:9" s="13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16</v>
      </c>
      <c r="I1" s="13" t="s">
        <v>24</v>
      </c>
    </row>
    <row r="2" spans="1:9">
      <c r="A2" s="8">
        <v>64</v>
      </c>
      <c r="B2" s="9" t="s">
        <v>7</v>
      </c>
      <c r="C2" s="8">
        <v>24.7</v>
      </c>
      <c r="D2" s="8">
        <v>1</v>
      </c>
      <c r="E2" s="9" t="s">
        <v>8</v>
      </c>
      <c r="F2" s="9" t="s">
        <v>9</v>
      </c>
      <c r="G2" s="8">
        <v>30166.62</v>
      </c>
      <c r="H2">
        <f>1+D2</f>
        <v>2</v>
      </c>
      <c r="I2">
        <f>G2/H2</f>
        <v>15083.31</v>
      </c>
    </row>
    <row r="3" spans="1:9">
      <c r="A3" s="8">
        <v>64</v>
      </c>
      <c r="B3" s="9" t="s">
        <v>10</v>
      </c>
      <c r="C3" s="8">
        <v>31.3</v>
      </c>
      <c r="D3" s="8">
        <v>2</v>
      </c>
      <c r="E3" s="9" t="s">
        <v>11</v>
      </c>
      <c r="F3" s="9" t="s">
        <v>12</v>
      </c>
      <c r="G3" s="8">
        <v>47291.06</v>
      </c>
      <c r="H3">
        <f t="shared" ref="H3:H66" si="0">1+D3</f>
        <v>3</v>
      </c>
      <c r="I3">
        <f t="shared" ref="I3:I66" si="1">G3/H3</f>
        <v>15763.686666666666</v>
      </c>
    </row>
    <row r="4" spans="1:9">
      <c r="A4" s="8">
        <v>64</v>
      </c>
      <c r="B4" s="9" t="s">
        <v>10</v>
      </c>
      <c r="C4" s="8">
        <v>39.299999999999997</v>
      </c>
      <c r="D4" s="8">
        <v>0</v>
      </c>
      <c r="E4" s="9" t="s">
        <v>8</v>
      </c>
      <c r="F4" s="9" t="s">
        <v>13</v>
      </c>
      <c r="G4" s="8">
        <v>14901.52</v>
      </c>
      <c r="H4">
        <f t="shared" si="0"/>
        <v>1</v>
      </c>
      <c r="I4">
        <f t="shared" si="1"/>
        <v>14901.52</v>
      </c>
    </row>
    <row r="5" spans="1:9">
      <c r="A5" s="8">
        <v>64</v>
      </c>
      <c r="B5" s="9" t="s">
        <v>10</v>
      </c>
      <c r="C5" s="8">
        <v>33.799999999999997</v>
      </c>
      <c r="D5" s="8">
        <v>1</v>
      </c>
      <c r="E5" s="9" t="s">
        <v>11</v>
      </c>
      <c r="F5" s="9" t="s">
        <v>12</v>
      </c>
      <c r="G5" s="8">
        <v>47928.03</v>
      </c>
      <c r="H5">
        <f t="shared" si="0"/>
        <v>2</v>
      </c>
      <c r="I5">
        <f t="shared" si="1"/>
        <v>23964.014999999999</v>
      </c>
    </row>
    <row r="6" spans="1:9">
      <c r="A6" s="8">
        <v>64</v>
      </c>
      <c r="B6" s="9" t="s">
        <v>7</v>
      </c>
      <c r="C6" s="8">
        <v>34.5</v>
      </c>
      <c r="D6" s="8">
        <v>0</v>
      </c>
      <c r="E6" s="9" t="s">
        <v>8</v>
      </c>
      <c r="F6" s="9" t="s">
        <v>12</v>
      </c>
      <c r="G6" s="8">
        <v>13822.8</v>
      </c>
      <c r="H6">
        <f t="shared" si="0"/>
        <v>1</v>
      </c>
      <c r="I6">
        <f t="shared" si="1"/>
        <v>13822.8</v>
      </c>
    </row>
    <row r="7" spans="1:9">
      <c r="A7" s="8">
        <v>64</v>
      </c>
      <c r="B7" s="9" t="s">
        <v>10</v>
      </c>
      <c r="C7" s="8">
        <v>30.1</v>
      </c>
      <c r="D7" s="8">
        <v>3</v>
      </c>
      <c r="E7" s="9" t="s">
        <v>8</v>
      </c>
      <c r="F7" s="9" t="s">
        <v>9</v>
      </c>
      <c r="G7" s="8">
        <v>16455.71</v>
      </c>
      <c r="H7">
        <f t="shared" si="0"/>
        <v>4</v>
      </c>
      <c r="I7">
        <f t="shared" si="1"/>
        <v>4113.9274999999998</v>
      </c>
    </row>
    <row r="8" spans="1:9">
      <c r="A8" s="8">
        <v>64</v>
      </c>
      <c r="B8" s="9" t="s">
        <v>7</v>
      </c>
      <c r="C8" s="8">
        <v>25.6</v>
      </c>
      <c r="D8" s="8">
        <v>2</v>
      </c>
      <c r="E8" s="9" t="s">
        <v>8</v>
      </c>
      <c r="F8" s="9" t="s">
        <v>12</v>
      </c>
      <c r="G8" s="8">
        <v>14988.43</v>
      </c>
      <c r="H8">
        <f t="shared" si="0"/>
        <v>3</v>
      </c>
      <c r="I8">
        <f t="shared" si="1"/>
        <v>4996.1433333333334</v>
      </c>
    </row>
    <row r="9" spans="1:9">
      <c r="A9" s="8">
        <v>64</v>
      </c>
      <c r="B9" s="9" t="s">
        <v>10</v>
      </c>
      <c r="C9" s="8">
        <v>33</v>
      </c>
      <c r="D9" s="8">
        <v>0</v>
      </c>
      <c r="E9" s="9" t="s">
        <v>8</v>
      </c>
      <c r="F9" s="9" t="s">
        <v>9</v>
      </c>
      <c r="G9" s="8">
        <v>14692.67</v>
      </c>
      <c r="H9">
        <f t="shared" si="0"/>
        <v>1</v>
      </c>
      <c r="I9">
        <f t="shared" si="1"/>
        <v>14692.67</v>
      </c>
    </row>
    <row r="10" spans="1:9">
      <c r="A10" s="8">
        <v>64</v>
      </c>
      <c r="B10" s="9" t="s">
        <v>7</v>
      </c>
      <c r="C10" s="8">
        <v>39.200000000000003</v>
      </c>
      <c r="D10" s="8">
        <v>1</v>
      </c>
      <c r="E10" s="9" t="s">
        <v>8</v>
      </c>
      <c r="F10" s="9" t="s">
        <v>14</v>
      </c>
      <c r="G10" s="8">
        <v>14418.28</v>
      </c>
      <c r="H10">
        <f t="shared" si="0"/>
        <v>2</v>
      </c>
      <c r="I10">
        <f t="shared" si="1"/>
        <v>7209.14</v>
      </c>
    </row>
    <row r="11" spans="1:9">
      <c r="A11" s="8">
        <v>64</v>
      </c>
      <c r="B11" s="9" t="s">
        <v>7</v>
      </c>
      <c r="C11" s="8">
        <v>33.9</v>
      </c>
      <c r="D11" s="8">
        <v>0</v>
      </c>
      <c r="E11" s="9" t="s">
        <v>11</v>
      </c>
      <c r="F11" s="9" t="s">
        <v>14</v>
      </c>
      <c r="G11" s="8">
        <v>46889.26</v>
      </c>
      <c r="H11">
        <f t="shared" si="0"/>
        <v>1</v>
      </c>
      <c r="I11">
        <f t="shared" si="1"/>
        <v>46889.26</v>
      </c>
    </row>
    <row r="12" spans="1:9">
      <c r="A12" s="8">
        <v>64</v>
      </c>
      <c r="B12" s="9" t="s">
        <v>7</v>
      </c>
      <c r="C12" s="8">
        <v>40.5</v>
      </c>
      <c r="D12" s="8">
        <v>0</v>
      </c>
      <c r="E12" s="9" t="s">
        <v>8</v>
      </c>
      <c r="F12" s="9" t="s">
        <v>14</v>
      </c>
      <c r="G12" s="8">
        <v>13831.12</v>
      </c>
      <c r="H12">
        <f t="shared" si="0"/>
        <v>1</v>
      </c>
      <c r="I12">
        <f t="shared" si="1"/>
        <v>13831.12</v>
      </c>
    </row>
    <row r="13" spans="1:9">
      <c r="A13" s="8">
        <v>64</v>
      </c>
      <c r="B13" s="9" t="s">
        <v>10</v>
      </c>
      <c r="C13" s="8">
        <v>39.1</v>
      </c>
      <c r="D13" s="8">
        <v>3</v>
      </c>
      <c r="E13" s="9" t="s">
        <v>8</v>
      </c>
      <c r="F13" s="9" t="s">
        <v>14</v>
      </c>
      <c r="G13" s="8">
        <v>16085.13</v>
      </c>
      <c r="H13">
        <f t="shared" si="0"/>
        <v>4</v>
      </c>
      <c r="I13">
        <f t="shared" si="1"/>
        <v>4021.2824999999998</v>
      </c>
    </row>
    <row r="14" spans="1:9">
      <c r="A14" s="8">
        <v>64</v>
      </c>
      <c r="B14" s="9" t="s">
        <v>7</v>
      </c>
      <c r="C14" s="8">
        <v>38.200000000000003</v>
      </c>
      <c r="D14" s="8">
        <v>0</v>
      </c>
      <c r="E14" s="9" t="s">
        <v>8</v>
      </c>
      <c r="F14" s="9" t="s">
        <v>13</v>
      </c>
      <c r="G14" s="8">
        <v>14410.93</v>
      </c>
      <c r="H14">
        <f t="shared" si="0"/>
        <v>1</v>
      </c>
      <c r="I14">
        <f t="shared" si="1"/>
        <v>14410.93</v>
      </c>
    </row>
    <row r="15" spans="1:9">
      <c r="A15" s="8">
        <v>64</v>
      </c>
      <c r="B15" s="9" t="s">
        <v>10</v>
      </c>
      <c r="C15" s="8">
        <v>23</v>
      </c>
      <c r="D15" s="8">
        <v>0</v>
      </c>
      <c r="E15" s="9" t="s">
        <v>11</v>
      </c>
      <c r="F15" s="9" t="s">
        <v>14</v>
      </c>
      <c r="G15" s="8">
        <v>27037.91</v>
      </c>
      <c r="H15">
        <f t="shared" si="0"/>
        <v>1</v>
      </c>
      <c r="I15">
        <f t="shared" si="1"/>
        <v>27037.91</v>
      </c>
    </row>
    <row r="16" spans="1:9">
      <c r="A16" s="8">
        <v>64</v>
      </c>
      <c r="B16" s="9" t="s">
        <v>7</v>
      </c>
      <c r="C16" s="8">
        <v>37.9</v>
      </c>
      <c r="D16" s="8">
        <v>0</v>
      </c>
      <c r="E16" s="9" t="s">
        <v>8</v>
      </c>
      <c r="F16" s="9" t="s">
        <v>9</v>
      </c>
      <c r="G16" s="8">
        <v>14210.54</v>
      </c>
      <c r="H16">
        <f t="shared" si="0"/>
        <v>1</v>
      </c>
      <c r="I16">
        <f t="shared" si="1"/>
        <v>14210.54</v>
      </c>
    </row>
    <row r="17" spans="1:9">
      <c r="A17" s="8">
        <v>64</v>
      </c>
      <c r="B17" s="9" t="s">
        <v>10</v>
      </c>
      <c r="C17" s="8">
        <v>39.700000000000003</v>
      </c>
      <c r="D17" s="8">
        <v>0</v>
      </c>
      <c r="E17" s="9" t="s">
        <v>8</v>
      </c>
      <c r="F17" s="9" t="s">
        <v>12</v>
      </c>
      <c r="G17" s="8">
        <v>14319.03</v>
      </c>
      <c r="H17">
        <f t="shared" si="0"/>
        <v>1</v>
      </c>
      <c r="I17">
        <f t="shared" si="1"/>
        <v>14319.03</v>
      </c>
    </row>
    <row r="18" spans="1:9">
      <c r="A18" s="8">
        <v>64</v>
      </c>
      <c r="B18" s="9" t="s">
        <v>10</v>
      </c>
      <c r="C18" s="8">
        <v>36</v>
      </c>
      <c r="D18" s="8">
        <v>0</v>
      </c>
      <c r="E18" s="9" t="s">
        <v>8</v>
      </c>
      <c r="F18" s="9" t="s">
        <v>14</v>
      </c>
      <c r="G18" s="8">
        <v>14313.85</v>
      </c>
      <c r="H18">
        <f t="shared" si="0"/>
        <v>1</v>
      </c>
      <c r="I18">
        <f t="shared" si="1"/>
        <v>14313.85</v>
      </c>
    </row>
    <row r="19" spans="1:9">
      <c r="A19" s="8">
        <v>64</v>
      </c>
      <c r="B19" s="9" t="s">
        <v>10</v>
      </c>
      <c r="C19" s="8">
        <v>31.8</v>
      </c>
      <c r="D19" s="8">
        <v>2</v>
      </c>
      <c r="E19" s="9" t="s">
        <v>8</v>
      </c>
      <c r="F19" s="9" t="s">
        <v>13</v>
      </c>
      <c r="G19" s="8">
        <v>16069.08</v>
      </c>
      <c r="H19">
        <f t="shared" si="0"/>
        <v>3</v>
      </c>
      <c r="I19">
        <f t="shared" si="1"/>
        <v>5356.36</v>
      </c>
    </row>
    <row r="20" spans="1:9">
      <c r="A20" s="8">
        <v>64</v>
      </c>
      <c r="B20" s="9" t="s">
        <v>10</v>
      </c>
      <c r="C20" s="8">
        <v>26.9</v>
      </c>
      <c r="D20" s="8">
        <v>0</v>
      </c>
      <c r="E20" s="9" t="s">
        <v>11</v>
      </c>
      <c r="F20" s="9" t="s">
        <v>9</v>
      </c>
      <c r="G20" s="8">
        <v>29330.98</v>
      </c>
      <c r="H20">
        <f t="shared" si="0"/>
        <v>1</v>
      </c>
      <c r="I20">
        <f t="shared" si="1"/>
        <v>29330.98</v>
      </c>
    </row>
    <row r="21" spans="1:9">
      <c r="A21" s="8">
        <v>64</v>
      </c>
      <c r="B21" s="9" t="s">
        <v>7</v>
      </c>
      <c r="C21" s="8">
        <v>26.4</v>
      </c>
      <c r="D21" s="8">
        <v>0</v>
      </c>
      <c r="E21" s="9" t="s">
        <v>8</v>
      </c>
      <c r="F21" s="9" t="s">
        <v>13</v>
      </c>
      <c r="G21" s="8">
        <v>14394.56</v>
      </c>
      <c r="H21">
        <f t="shared" si="0"/>
        <v>1</v>
      </c>
      <c r="I21">
        <f t="shared" si="1"/>
        <v>14394.56</v>
      </c>
    </row>
    <row r="22" spans="1:9">
      <c r="A22" s="8">
        <v>64</v>
      </c>
      <c r="B22" s="9" t="s">
        <v>7</v>
      </c>
      <c r="C22" s="8">
        <v>37</v>
      </c>
      <c r="D22" s="8">
        <v>2</v>
      </c>
      <c r="E22" s="9" t="s">
        <v>11</v>
      </c>
      <c r="F22" s="9" t="s">
        <v>14</v>
      </c>
      <c r="G22" s="8">
        <v>49577.66</v>
      </c>
      <c r="H22">
        <f t="shared" si="0"/>
        <v>3</v>
      </c>
      <c r="I22">
        <f t="shared" si="1"/>
        <v>16525.886666666669</v>
      </c>
    </row>
    <row r="23" spans="1:9">
      <c r="A23" s="8">
        <v>64</v>
      </c>
      <c r="B23" s="9" t="s">
        <v>7</v>
      </c>
      <c r="C23" s="8">
        <v>23.8</v>
      </c>
      <c r="D23" s="8">
        <v>0</v>
      </c>
      <c r="E23" s="9" t="s">
        <v>11</v>
      </c>
      <c r="F23" s="9" t="s">
        <v>14</v>
      </c>
      <c r="G23" s="8">
        <v>26926.51</v>
      </c>
      <c r="H23">
        <f t="shared" si="0"/>
        <v>1</v>
      </c>
      <c r="I23">
        <f t="shared" si="1"/>
        <v>26926.51</v>
      </c>
    </row>
    <row r="24" spans="1:9">
      <c r="A24" s="8">
        <v>63</v>
      </c>
      <c r="B24" s="9" t="s">
        <v>10</v>
      </c>
      <c r="C24" s="8">
        <v>23.1</v>
      </c>
      <c r="D24" s="8">
        <v>0</v>
      </c>
      <c r="E24" s="9" t="s">
        <v>8</v>
      </c>
      <c r="F24" s="9" t="s">
        <v>13</v>
      </c>
      <c r="G24" s="8">
        <v>14451.84</v>
      </c>
      <c r="H24">
        <f t="shared" si="0"/>
        <v>1</v>
      </c>
      <c r="I24">
        <f t="shared" si="1"/>
        <v>14451.84</v>
      </c>
    </row>
    <row r="25" spans="1:9">
      <c r="A25" s="8">
        <v>63</v>
      </c>
      <c r="B25" s="9" t="s">
        <v>7</v>
      </c>
      <c r="C25" s="8">
        <v>28.3</v>
      </c>
      <c r="D25" s="8">
        <v>0</v>
      </c>
      <c r="E25" s="9" t="s">
        <v>8</v>
      </c>
      <c r="F25" s="9" t="s">
        <v>9</v>
      </c>
      <c r="G25" s="8">
        <v>13770.1</v>
      </c>
      <c r="H25">
        <f t="shared" si="0"/>
        <v>1</v>
      </c>
      <c r="I25">
        <f t="shared" si="1"/>
        <v>13770.1</v>
      </c>
    </row>
    <row r="26" spans="1:9">
      <c r="A26" s="8">
        <v>63</v>
      </c>
      <c r="B26" s="9" t="s">
        <v>7</v>
      </c>
      <c r="C26" s="8">
        <v>35.1</v>
      </c>
      <c r="D26" s="8">
        <v>0</v>
      </c>
      <c r="E26" s="9" t="s">
        <v>11</v>
      </c>
      <c r="F26" s="9" t="s">
        <v>14</v>
      </c>
      <c r="G26" s="8">
        <v>47055.53</v>
      </c>
      <c r="H26">
        <f t="shared" si="0"/>
        <v>1</v>
      </c>
      <c r="I26">
        <f t="shared" si="1"/>
        <v>47055.53</v>
      </c>
    </row>
    <row r="27" spans="1:9">
      <c r="A27" s="8">
        <v>63</v>
      </c>
      <c r="B27" s="9" t="s">
        <v>7</v>
      </c>
      <c r="C27" s="8">
        <v>41.5</v>
      </c>
      <c r="D27" s="8">
        <v>0</v>
      </c>
      <c r="E27" s="9" t="s">
        <v>8</v>
      </c>
      <c r="F27" s="9" t="s">
        <v>14</v>
      </c>
      <c r="G27" s="8">
        <v>13405.39</v>
      </c>
      <c r="H27">
        <f t="shared" si="0"/>
        <v>1</v>
      </c>
      <c r="I27">
        <f t="shared" si="1"/>
        <v>13405.39</v>
      </c>
    </row>
    <row r="28" spans="1:9">
      <c r="A28" s="8">
        <v>63</v>
      </c>
      <c r="B28" s="9" t="s">
        <v>10</v>
      </c>
      <c r="C28" s="8">
        <v>37.700000000000003</v>
      </c>
      <c r="D28" s="8">
        <v>0</v>
      </c>
      <c r="E28" s="9" t="s">
        <v>11</v>
      </c>
      <c r="F28" s="9" t="s">
        <v>12</v>
      </c>
      <c r="G28" s="8">
        <v>48824.45</v>
      </c>
      <c r="H28">
        <f t="shared" si="0"/>
        <v>1</v>
      </c>
      <c r="I28">
        <f t="shared" si="1"/>
        <v>48824.45</v>
      </c>
    </row>
    <row r="29" spans="1:9">
      <c r="A29" s="8">
        <v>63</v>
      </c>
      <c r="B29" s="9" t="s">
        <v>10</v>
      </c>
      <c r="C29" s="8">
        <v>31.8</v>
      </c>
      <c r="D29" s="8">
        <v>0</v>
      </c>
      <c r="E29" s="9" t="s">
        <v>8</v>
      </c>
      <c r="F29" s="9" t="s">
        <v>12</v>
      </c>
      <c r="G29" s="8">
        <v>13880.95</v>
      </c>
      <c r="H29">
        <f t="shared" si="0"/>
        <v>1</v>
      </c>
      <c r="I29">
        <f t="shared" si="1"/>
        <v>13880.95</v>
      </c>
    </row>
    <row r="30" spans="1:9">
      <c r="A30" s="8">
        <v>63</v>
      </c>
      <c r="B30" s="9" t="s">
        <v>10</v>
      </c>
      <c r="C30" s="8">
        <v>27.7</v>
      </c>
      <c r="D30" s="8">
        <v>0</v>
      </c>
      <c r="E30" s="9" t="s">
        <v>11</v>
      </c>
      <c r="F30" s="9" t="s">
        <v>13</v>
      </c>
      <c r="G30" s="8">
        <v>29523.17</v>
      </c>
      <c r="H30">
        <f t="shared" si="0"/>
        <v>1</v>
      </c>
      <c r="I30">
        <f t="shared" si="1"/>
        <v>29523.17</v>
      </c>
    </row>
    <row r="31" spans="1:9">
      <c r="A31" s="8">
        <v>63</v>
      </c>
      <c r="B31" s="9" t="s">
        <v>10</v>
      </c>
      <c r="C31" s="8">
        <v>32.200000000000003</v>
      </c>
      <c r="D31" s="8">
        <v>2</v>
      </c>
      <c r="E31" s="9" t="s">
        <v>11</v>
      </c>
      <c r="F31" s="9" t="s">
        <v>12</v>
      </c>
      <c r="G31" s="8">
        <v>47305.31</v>
      </c>
      <c r="H31">
        <f t="shared" si="0"/>
        <v>3</v>
      </c>
      <c r="I31">
        <f t="shared" si="1"/>
        <v>15768.436666666666</v>
      </c>
    </row>
    <row r="32" spans="1:9">
      <c r="A32" s="8">
        <v>63</v>
      </c>
      <c r="B32" s="9" t="s">
        <v>10</v>
      </c>
      <c r="C32" s="8">
        <v>26.2</v>
      </c>
      <c r="D32" s="8">
        <v>0</v>
      </c>
      <c r="E32" s="9" t="s">
        <v>8</v>
      </c>
      <c r="F32" s="9" t="s">
        <v>9</v>
      </c>
      <c r="G32" s="8">
        <v>14256.19</v>
      </c>
      <c r="H32">
        <f t="shared" si="0"/>
        <v>1</v>
      </c>
      <c r="I32">
        <f t="shared" si="1"/>
        <v>14256.19</v>
      </c>
    </row>
    <row r="33" spans="1:9">
      <c r="A33" s="8">
        <v>63</v>
      </c>
      <c r="B33" s="9" t="s">
        <v>7</v>
      </c>
      <c r="C33" s="8">
        <v>36.799999999999997</v>
      </c>
      <c r="D33" s="8">
        <v>0</v>
      </c>
      <c r="E33" s="9" t="s">
        <v>8</v>
      </c>
      <c r="F33" s="9" t="s">
        <v>13</v>
      </c>
      <c r="G33" s="8">
        <v>13981.85</v>
      </c>
      <c r="H33">
        <f t="shared" si="0"/>
        <v>1</v>
      </c>
      <c r="I33">
        <f t="shared" si="1"/>
        <v>13981.85</v>
      </c>
    </row>
    <row r="34" spans="1:9">
      <c r="A34" s="8">
        <v>63</v>
      </c>
      <c r="B34" s="9" t="s">
        <v>10</v>
      </c>
      <c r="C34" s="8">
        <v>27</v>
      </c>
      <c r="D34" s="8">
        <v>0</v>
      </c>
      <c r="E34" s="9" t="s">
        <v>11</v>
      </c>
      <c r="F34" s="9" t="s">
        <v>9</v>
      </c>
      <c r="G34" s="8">
        <v>28950.47</v>
      </c>
      <c r="H34">
        <f t="shared" si="0"/>
        <v>1</v>
      </c>
      <c r="I34">
        <f t="shared" si="1"/>
        <v>28950.47</v>
      </c>
    </row>
    <row r="35" spans="1:9">
      <c r="A35" s="8">
        <v>63</v>
      </c>
      <c r="B35" s="9" t="s">
        <v>7</v>
      </c>
      <c r="C35" s="8">
        <v>41.3</v>
      </c>
      <c r="D35" s="8">
        <v>3</v>
      </c>
      <c r="E35" s="9" t="s">
        <v>8</v>
      </c>
      <c r="F35" s="9" t="s">
        <v>9</v>
      </c>
      <c r="G35" s="8">
        <v>15555.19</v>
      </c>
      <c r="H35">
        <f t="shared" si="0"/>
        <v>4</v>
      </c>
      <c r="I35">
        <f t="shared" si="1"/>
        <v>3888.7975000000001</v>
      </c>
    </row>
    <row r="36" spans="1:9">
      <c r="A36" s="8">
        <v>63</v>
      </c>
      <c r="B36" s="9" t="s">
        <v>10</v>
      </c>
      <c r="C36" s="8">
        <v>36.299999999999997</v>
      </c>
      <c r="D36" s="8">
        <v>0</v>
      </c>
      <c r="E36" s="9" t="s">
        <v>8</v>
      </c>
      <c r="F36" s="9" t="s">
        <v>14</v>
      </c>
      <c r="G36" s="8">
        <v>13887.2</v>
      </c>
      <c r="H36">
        <f t="shared" si="0"/>
        <v>1</v>
      </c>
      <c r="I36">
        <f t="shared" si="1"/>
        <v>13887.2</v>
      </c>
    </row>
    <row r="37" spans="1:9">
      <c r="A37" s="8">
        <v>63</v>
      </c>
      <c r="B37" s="9" t="s">
        <v>7</v>
      </c>
      <c r="C37" s="8">
        <v>30.8</v>
      </c>
      <c r="D37" s="8">
        <v>0</v>
      </c>
      <c r="E37" s="9" t="s">
        <v>8</v>
      </c>
      <c r="F37" s="9" t="s">
        <v>12</v>
      </c>
      <c r="G37" s="8">
        <v>13390.56</v>
      </c>
      <c r="H37">
        <f t="shared" si="0"/>
        <v>1</v>
      </c>
      <c r="I37">
        <f t="shared" si="1"/>
        <v>13390.56</v>
      </c>
    </row>
    <row r="38" spans="1:9">
      <c r="A38" s="8">
        <v>63</v>
      </c>
      <c r="B38" s="9" t="s">
        <v>7</v>
      </c>
      <c r="C38" s="8">
        <v>33.1</v>
      </c>
      <c r="D38" s="8">
        <v>0</v>
      </c>
      <c r="E38" s="9" t="s">
        <v>8</v>
      </c>
      <c r="F38" s="9" t="s">
        <v>12</v>
      </c>
      <c r="G38" s="8">
        <v>13393.76</v>
      </c>
      <c r="H38">
        <f t="shared" si="0"/>
        <v>1</v>
      </c>
      <c r="I38">
        <f t="shared" si="1"/>
        <v>13393.76</v>
      </c>
    </row>
    <row r="39" spans="1:9">
      <c r="A39" s="8">
        <v>63</v>
      </c>
      <c r="B39" s="9" t="s">
        <v>7</v>
      </c>
      <c r="C39" s="8">
        <v>39.799999999999997</v>
      </c>
      <c r="D39" s="8">
        <v>3</v>
      </c>
      <c r="E39" s="9" t="s">
        <v>8</v>
      </c>
      <c r="F39" s="9" t="s">
        <v>12</v>
      </c>
      <c r="G39" s="8">
        <v>15170.07</v>
      </c>
      <c r="H39">
        <f t="shared" si="0"/>
        <v>4</v>
      </c>
      <c r="I39">
        <f t="shared" si="1"/>
        <v>3792.5174999999999</v>
      </c>
    </row>
    <row r="40" spans="1:9">
      <c r="A40" s="8">
        <v>63</v>
      </c>
      <c r="B40" s="9" t="s">
        <v>10</v>
      </c>
      <c r="C40" s="8">
        <v>35.200000000000003</v>
      </c>
      <c r="D40" s="8">
        <v>1</v>
      </c>
      <c r="E40" s="9" t="s">
        <v>8</v>
      </c>
      <c r="F40" s="9" t="s">
        <v>14</v>
      </c>
      <c r="G40" s="8">
        <v>14474.68</v>
      </c>
      <c r="H40">
        <f t="shared" si="0"/>
        <v>2</v>
      </c>
      <c r="I40">
        <f t="shared" si="1"/>
        <v>7237.34</v>
      </c>
    </row>
    <row r="41" spans="1:9">
      <c r="A41" s="8">
        <v>63</v>
      </c>
      <c r="B41" s="9" t="s">
        <v>10</v>
      </c>
      <c r="C41" s="8">
        <v>36.9</v>
      </c>
      <c r="D41" s="8">
        <v>0</v>
      </c>
      <c r="E41" s="9" t="s">
        <v>8</v>
      </c>
      <c r="F41" s="9" t="s">
        <v>14</v>
      </c>
      <c r="G41" s="8">
        <v>13887.97</v>
      </c>
      <c r="H41">
        <f t="shared" si="0"/>
        <v>1</v>
      </c>
      <c r="I41">
        <f t="shared" si="1"/>
        <v>13887.97</v>
      </c>
    </row>
    <row r="42" spans="1:9">
      <c r="A42" s="8">
        <v>63</v>
      </c>
      <c r="B42" s="9" t="s">
        <v>7</v>
      </c>
      <c r="C42" s="8">
        <v>21.7</v>
      </c>
      <c r="D42" s="8">
        <v>1</v>
      </c>
      <c r="E42" s="9" t="s">
        <v>8</v>
      </c>
      <c r="F42" s="9" t="s">
        <v>9</v>
      </c>
      <c r="G42" s="8">
        <v>14349.85</v>
      </c>
      <c r="H42">
        <f t="shared" si="0"/>
        <v>2</v>
      </c>
      <c r="I42">
        <f t="shared" si="1"/>
        <v>7174.9250000000002</v>
      </c>
    </row>
    <row r="43" spans="1:9">
      <c r="A43" s="8">
        <v>63</v>
      </c>
      <c r="B43" s="9" t="s">
        <v>7</v>
      </c>
      <c r="C43" s="8">
        <v>31.4</v>
      </c>
      <c r="D43" s="8">
        <v>0</v>
      </c>
      <c r="E43" s="9" t="s">
        <v>8</v>
      </c>
      <c r="F43" s="9" t="s">
        <v>13</v>
      </c>
      <c r="G43" s="8">
        <v>13974.46</v>
      </c>
      <c r="H43">
        <f t="shared" si="0"/>
        <v>1</v>
      </c>
      <c r="I43">
        <f t="shared" si="1"/>
        <v>13974.46</v>
      </c>
    </row>
    <row r="44" spans="1:9">
      <c r="A44" s="8">
        <v>63</v>
      </c>
      <c r="B44" s="9" t="s">
        <v>7</v>
      </c>
      <c r="C44" s="8">
        <v>33.700000000000003</v>
      </c>
      <c r="D44" s="8">
        <v>3</v>
      </c>
      <c r="E44" s="9" t="s">
        <v>8</v>
      </c>
      <c r="F44" s="9" t="s">
        <v>14</v>
      </c>
      <c r="G44" s="8">
        <v>15161.53</v>
      </c>
      <c r="H44">
        <f t="shared" si="0"/>
        <v>4</v>
      </c>
      <c r="I44">
        <f t="shared" si="1"/>
        <v>3790.3825000000002</v>
      </c>
    </row>
    <row r="45" spans="1:9">
      <c r="A45" s="8">
        <v>63</v>
      </c>
      <c r="B45" s="9" t="s">
        <v>10</v>
      </c>
      <c r="C45" s="8">
        <v>25.1</v>
      </c>
      <c r="D45" s="8">
        <v>0</v>
      </c>
      <c r="E45" s="9" t="s">
        <v>8</v>
      </c>
      <c r="F45" s="9" t="s">
        <v>9</v>
      </c>
      <c r="G45" s="8">
        <v>14254.61</v>
      </c>
      <c r="H45">
        <f t="shared" si="0"/>
        <v>1</v>
      </c>
      <c r="I45">
        <f t="shared" si="1"/>
        <v>14254.61</v>
      </c>
    </row>
    <row r="46" spans="1:9">
      <c r="A46" s="8">
        <v>63</v>
      </c>
      <c r="B46" s="9" t="s">
        <v>10</v>
      </c>
      <c r="C46" s="8">
        <v>21.7</v>
      </c>
      <c r="D46" s="8">
        <v>0</v>
      </c>
      <c r="E46" s="9" t="s">
        <v>8</v>
      </c>
      <c r="F46" s="9" t="s">
        <v>13</v>
      </c>
      <c r="G46" s="8">
        <v>14449.85</v>
      </c>
      <c r="H46">
        <f t="shared" si="0"/>
        <v>1</v>
      </c>
      <c r="I46">
        <f t="shared" si="1"/>
        <v>14449.85</v>
      </c>
    </row>
    <row r="47" spans="1:9">
      <c r="A47" s="8">
        <v>62</v>
      </c>
      <c r="B47" s="9" t="s">
        <v>10</v>
      </c>
      <c r="C47" s="8">
        <v>26.3</v>
      </c>
      <c r="D47" s="8">
        <v>0</v>
      </c>
      <c r="E47" s="9" t="s">
        <v>11</v>
      </c>
      <c r="F47" s="9" t="s">
        <v>14</v>
      </c>
      <c r="G47" s="8">
        <v>27808.73</v>
      </c>
      <c r="H47">
        <f t="shared" si="0"/>
        <v>1</v>
      </c>
      <c r="I47">
        <f t="shared" si="1"/>
        <v>27808.73</v>
      </c>
    </row>
    <row r="48" spans="1:9">
      <c r="A48" s="8">
        <v>62</v>
      </c>
      <c r="B48" s="9" t="s">
        <v>10</v>
      </c>
      <c r="C48" s="8">
        <v>33</v>
      </c>
      <c r="D48" s="8">
        <v>3</v>
      </c>
      <c r="E48" s="9" t="s">
        <v>8</v>
      </c>
      <c r="F48" s="9" t="s">
        <v>9</v>
      </c>
      <c r="G48" s="8">
        <v>15612.19</v>
      </c>
      <c r="H48">
        <f t="shared" si="0"/>
        <v>4</v>
      </c>
      <c r="I48">
        <f t="shared" si="1"/>
        <v>3903.0475000000001</v>
      </c>
    </row>
    <row r="49" spans="1:9">
      <c r="A49" s="8">
        <v>62</v>
      </c>
      <c r="B49" s="9" t="s">
        <v>7</v>
      </c>
      <c r="C49" s="8">
        <v>27.6</v>
      </c>
      <c r="D49" s="8">
        <v>1</v>
      </c>
      <c r="E49" s="9" t="s">
        <v>8</v>
      </c>
      <c r="F49" s="9" t="s">
        <v>9</v>
      </c>
      <c r="G49" s="8">
        <v>13937.67</v>
      </c>
      <c r="H49">
        <f t="shared" si="0"/>
        <v>2</v>
      </c>
      <c r="I49">
        <f t="shared" si="1"/>
        <v>6968.835</v>
      </c>
    </row>
    <row r="50" spans="1:9">
      <c r="A50" s="8">
        <v>62</v>
      </c>
      <c r="B50" s="9" t="s">
        <v>7</v>
      </c>
      <c r="C50" s="8">
        <v>30</v>
      </c>
      <c r="D50" s="8">
        <v>0</v>
      </c>
      <c r="E50" s="9" t="s">
        <v>8</v>
      </c>
      <c r="F50" s="9" t="s">
        <v>9</v>
      </c>
      <c r="G50" s="8">
        <v>13352.1</v>
      </c>
      <c r="H50">
        <f t="shared" si="0"/>
        <v>1</v>
      </c>
      <c r="I50">
        <f t="shared" si="1"/>
        <v>13352.1</v>
      </c>
    </row>
    <row r="51" spans="1:9">
      <c r="A51" s="8">
        <v>62</v>
      </c>
      <c r="B51" s="9" t="s">
        <v>7</v>
      </c>
      <c r="C51" s="8">
        <v>31.5</v>
      </c>
      <c r="D51" s="8">
        <v>1</v>
      </c>
      <c r="E51" s="9" t="s">
        <v>8</v>
      </c>
      <c r="F51" s="9" t="s">
        <v>14</v>
      </c>
      <c r="G51" s="8">
        <v>27000.98</v>
      </c>
      <c r="H51">
        <f t="shared" si="0"/>
        <v>2</v>
      </c>
      <c r="I51">
        <f t="shared" si="1"/>
        <v>13500.49</v>
      </c>
    </row>
    <row r="52" spans="1:9">
      <c r="A52" s="8">
        <v>62</v>
      </c>
      <c r="B52" s="9" t="s">
        <v>10</v>
      </c>
      <c r="C52" s="8">
        <v>38.1</v>
      </c>
      <c r="D52" s="8">
        <v>2</v>
      </c>
      <c r="E52" s="9" t="s">
        <v>8</v>
      </c>
      <c r="F52" s="9" t="s">
        <v>13</v>
      </c>
      <c r="G52" s="8">
        <v>15230.32</v>
      </c>
      <c r="H52">
        <f t="shared" si="0"/>
        <v>3</v>
      </c>
      <c r="I52">
        <f t="shared" si="1"/>
        <v>5076.7733333333335</v>
      </c>
    </row>
    <row r="53" spans="1:9">
      <c r="A53" s="8">
        <v>62</v>
      </c>
      <c r="B53" s="9" t="s">
        <v>10</v>
      </c>
      <c r="C53" s="8">
        <v>39.200000000000003</v>
      </c>
      <c r="D53" s="8">
        <v>0</v>
      </c>
      <c r="E53" s="9" t="s">
        <v>8</v>
      </c>
      <c r="F53" s="9" t="s">
        <v>12</v>
      </c>
      <c r="G53" s="8">
        <v>13470.86</v>
      </c>
      <c r="H53">
        <f t="shared" si="0"/>
        <v>1</v>
      </c>
      <c r="I53">
        <f t="shared" si="1"/>
        <v>13470.86</v>
      </c>
    </row>
    <row r="54" spans="1:9">
      <c r="A54" s="8">
        <v>62</v>
      </c>
      <c r="B54" s="9" t="s">
        <v>10</v>
      </c>
      <c r="C54" s="8">
        <v>31.7</v>
      </c>
      <c r="D54" s="8">
        <v>0</v>
      </c>
      <c r="E54" s="9" t="s">
        <v>8</v>
      </c>
      <c r="F54" s="9" t="s">
        <v>13</v>
      </c>
      <c r="G54" s="8">
        <v>14043.48</v>
      </c>
      <c r="H54">
        <f t="shared" si="0"/>
        <v>1</v>
      </c>
      <c r="I54">
        <f t="shared" si="1"/>
        <v>14043.48</v>
      </c>
    </row>
    <row r="55" spans="1:9">
      <c r="A55" s="8">
        <v>62</v>
      </c>
      <c r="B55" s="9" t="s">
        <v>7</v>
      </c>
      <c r="C55" s="8">
        <v>21.4</v>
      </c>
      <c r="D55" s="8">
        <v>0</v>
      </c>
      <c r="E55" s="9" t="s">
        <v>8</v>
      </c>
      <c r="F55" s="9" t="s">
        <v>12</v>
      </c>
      <c r="G55" s="8">
        <v>12957.12</v>
      </c>
      <c r="H55">
        <f t="shared" si="0"/>
        <v>1</v>
      </c>
      <c r="I55">
        <f t="shared" si="1"/>
        <v>12957.12</v>
      </c>
    </row>
    <row r="56" spans="1:9">
      <c r="A56" s="8">
        <v>62</v>
      </c>
      <c r="B56" s="9" t="s">
        <v>10</v>
      </c>
      <c r="C56" s="8">
        <v>36.9</v>
      </c>
      <c r="D56" s="8">
        <v>1</v>
      </c>
      <c r="E56" s="9" t="s">
        <v>8</v>
      </c>
      <c r="F56" s="9" t="s">
        <v>13</v>
      </c>
      <c r="G56" s="8">
        <v>31620</v>
      </c>
      <c r="H56">
        <f t="shared" si="0"/>
        <v>2</v>
      </c>
      <c r="I56">
        <f t="shared" si="1"/>
        <v>15810</v>
      </c>
    </row>
    <row r="57" spans="1:9">
      <c r="A57" s="8">
        <v>62</v>
      </c>
      <c r="B57" s="9" t="s">
        <v>7</v>
      </c>
      <c r="C57" s="8">
        <v>32</v>
      </c>
      <c r="D57" s="8">
        <v>0</v>
      </c>
      <c r="E57" s="9" t="s">
        <v>11</v>
      </c>
      <c r="F57" s="9" t="s">
        <v>13</v>
      </c>
      <c r="G57" s="8">
        <v>45710.21</v>
      </c>
      <c r="H57">
        <f t="shared" si="0"/>
        <v>1</v>
      </c>
      <c r="I57">
        <f t="shared" si="1"/>
        <v>45710.21</v>
      </c>
    </row>
    <row r="58" spans="1:9">
      <c r="A58" s="8">
        <v>62</v>
      </c>
      <c r="B58" s="9" t="s">
        <v>7</v>
      </c>
      <c r="C58" s="8">
        <v>37.4</v>
      </c>
      <c r="D58" s="8">
        <v>0</v>
      </c>
      <c r="E58" s="9" t="s">
        <v>8</v>
      </c>
      <c r="F58" s="9" t="s">
        <v>12</v>
      </c>
      <c r="G58" s="8">
        <v>12979.36</v>
      </c>
      <c r="H58">
        <f t="shared" si="0"/>
        <v>1</v>
      </c>
      <c r="I58">
        <f t="shared" si="1"/>
        <v>12979.36</v>
      </c>
    </row>
    <row r="59" spans="1:9">
      <c r="A59" s="8">
        <v>62</v>
      </c>
      <c r="B59" s="9" t="s">
        <v>10</v>
      </c>
      <c r="C59" s="8">
        <v>29.9</v>
      </c>
      <c r="D59" s="8">
        <v>0</v>
      </c>
      <c r="E59" s="9" t="s">
        <v>8</v>
      </c>
      <c r="F59" s="9" t="s">
        <v>14</v>
      </c>
      <c r="G59" s="8">
        <v>13457.96</v>
      </c>
      <c r="H59">
        <f t="shared" si="0"/>
        <v>1</v>
      </c>
      <c r="I59">
        <f t="shared" si="1"/>
        <v>13457.96</v>
      </c>
    </row>
    <row r="60" spans="1:9">
      <c r="A60" s="8">
        <v>62</v>
      </c>
      <c r="B60" s="9" t="s">
        <v>7</v>
      </c>
      <c r="C60" s="8">
        <v>32.1</v>
      </c>
      <c r="D60" s="8">
        <v>0</v>
      </c>
      <c r="E60" s="9" t="s">
        <v>8</v>
      </c>
      <c r="F60" s="9" t="s">
        <v>13</v>
      </c>
      <c r="G60" s="8">
        <v>13555</v>
      </c>
      <c r="H60">
        <f t="shared" si="0"/>
        <v>1</v>
      </c>
      <c r="I60">
        <f t="shared" si="1"/>
        <v>13555</v>
      </c>
    </row>
    <row r="61" spans="1:9">
      <c r="A61" s="8">
        <v>62</v>
      </c>
      <c r="B61" s="9" t="s">
        <v>10</v>
      </c>
      <c r="C61" s="8">
        <v>25</v>
      </c>
      <c r="D61" s="8">
        <v>0</v>
      </c>
      <c r="E61" s="9" t="s">
        <v>8</v>
      </c>
      <c r="F61" s="9" t="s">
        <v>12</v>
      </c>
      <c r="G61" s="8">
        <v>13451.12</v>
      </c>
      <c r="H61">
        <f t="shared" si="0"/>
        <v>1</v>
      </c>
      <c r="I61">
        <f t="shared" si="1"/>
        <v>13451.12</v>
      </c>
    </row>
    <row r="62" spans="1:9">
      <c r="A62" s="8">
        <v>62</v>
      </c>
      <c r="B62" s="9" t="s">
        <v>10</v>
      </c>
      <c r="C62" s="8">
        <v>33.200000000000003</v>
      </c>
      <c r="D62" s="8">
        <v>0</v>
      </c>
      <c r="E62" s="9" t="s">
        <v>8</v>
      </c>
      <c r="F62" s="9" t="s">
        <v>12</v>
      </c>
      <c r="G62" s="8">
        <v>13462.52</v>
      </c>
      <c r="H62">
        <f t="shared" si="0"/>
        <v>1</v>
      </c>
      <c r="I62">
        <f t="shared" si="1"/>
        <v>13462.52</v>
      </c>
    </row>
    <row r="63" spans="1:9">
      <c r="A63" s="8">
        <v>62</v>
      </c>
      <c r="B63" s="9" t="s">
        <v>10</v>
      </c>
      <c r="C63" s="8">
        <v>39.200000000000003</v>
      </c>
      <c r="D63" s="8">
        <v>0</v>
      </c>
      <c r="E63" s="9" t="s">
        <v>8</v>
      </c>
      <c r="F63" s="9" t="s">
        <v>14</v>
      </c>
      <c r="G63" s="8">
        <v>13470.8</v>
      </c>
      <c r="H63">
        <f t="shared" si="0"/>
        <v>1</v>
      </c>
      <c r="I63">
        <f t="shared" si="1"/>
        <v>13470.8</v>
      </c>
    </row>
    <row r="64" spans="1:9">
      <c r="A64" s="8">
        <v>62</v>
      </c>
      <c r="B64" s="9" t="s">
        <v>7</v>
      </c>
      <c r="C64" s="8">
        <v>39.9</v>
      </c>
      <c r="D64" s="8">
        <v>0</v>
      </c>
      <c r="E64" s="9" t="s">
        <v>8</v>
      </c>
      <c r="F64" s="9" t="s">
        <v>14</v>
      </c>
      <c r="G64" s="8">
        <v>12982.87</v>
      </c>
      <c r="H64">
        <f t="shared" si="0"/>
        <v>1</v>
      </c>
      <c r="I64">
        <f t="shared" si="1"/>
        <v>12982.87</v>
      </c>
    </row>
    <row r="65" spans="1:9">
      <c r="A65" s="8">
        <v>62</v>
      </c>
      <c r="B65" s="9" t="s">
        <v>10</v>
      </c>
      <c r="C65" s="8">
        <v>30.5</v>
      </c>
      <c r="D65" s="8">
        <v>2</v>
      </c>
      <c r="E65" s="9" t="s">
        <v>8</v>
      </c>
      <c r="F65" s="9" t="s">
        <v>9</v>
      </c>
      <c r="G65" s="8">
        <v>15019.76</v>
      </c>
      <c r="H65">
        <f t="shared" si="0"/>
        <v>3</v>
      </c>
      <c r="I65">
        <f t="shared" si="1"/>
        <v>5006.586666666667</v>
      </c>
    </row>
    <row r="66" spans="1:9">
      <c r="A66" s="8">
        <v>62</v>
      </c>
      <c r="B66" s="9" t="s">
        <v>10</v>
      </c>
      <c r="C66" s="8">
        <v>32.700000000000003</v>
      </c>
      <c r="D66" s="8">
        <v>0</v>
      </c>
      <c r="E66" s="9" t="s">
        <v>8</v>
      </c>
      <c r="F66" s="9" t="s">
        <v>9</v>
      </c>
      <c r="G66" s="8">
        <v>13844.8</v>
      </c>
      <c r="H66">
        <f t="shared" si="0"/>
        <v>1</v>
      </c>
      <c r="I66">
        <f t="shared" si="1"/>
        <v>13844.8</v>
      </c>
    </row>
    <row r="67" spans="1:9">
      <c r="A67" s="8">
        <v>62</v>
      </c>
      <c r="B67" s="9" t="s">
        <v>7</v>
      </c>
      <c r="C67" s="8">
        <v>30.9</v>
      </c>
      <c r="D67" s="8">
        <v>3</v>
      </c>
      <c r="E67" s="9" t="s">
        <v>11</v>
      </c>
      <c r="F67" s="9" t="s">
        <v>9</v>
      </c>
      <c r="G67" s="8">
        <v>46718.16</v>
      </c>
      <c r="H67">
        <f t="shared" ref="H67:H130" si="2">1+D67</f>
        <v>4</v>
      </c>
      <c r="I67">
        <f t="shared" ref="I67:I130" si="3">G67/H67</f>
        <v>11679.54</v>
      </c>
    </row>
    <row r="68" spans="1:9">
      <c r="A68" s="8">
        <v>62</v>
      </c>
      <c r="B68" s="9" t="s">
        <v>7</v>
      </c>
      <c r="C68" s="8">
        <v>26.7</v>
      </c>
      <c r="D68" s="8">
        <v>0</v>
      </c>
      <c r="E68" s="9" t="s">
        <v>11</v>
      </c>
      <c r="F68" s="9" t="s">
        <v>13</v>
      </c>
      <c r="G68" s="8">
        <v>28101.33</v>
      </c>
      <c r="H68">
        <f t="shared" si="2"/>
        <v>1</v>
      </c>
      <c r="I68">
        <f t="shared" si="3"/>
        <v>28101.33</v>
      </c>
    </row>
    <row r="69" spans="1:9">
      <c r="A69" s="8">
        <v>62</v>
      </c>
      <c r="B69" s="9" t="s">
        <v>7</v>
      </c>
      <c r="C69" s="8">
        <v>38.799999999999997</v>
      </c>
      <c r="D69" s="8">
        <v>0</v>
      </c>
      <c r="E69" s="9" t="s">
        <v>8</v>
      </c>
      <c r="F69" s="9" t="s">
        <v>14</v>
      </c>
      <c r="G69" s="8">
        <v>12981.35</v>
      </c>
      <c r="H69">
        <f t="shared" si="2"/>
        <v>1</v>
      </c>
      <c r="I69">
        <f t="shared" si="3"/>
        <v>12981.35</v>
      </c>
    </row>
    <row r="70" spans="1:9">
      <c r="A70" s="8">
        <v>61</v>
      </c>
      <c r="B70" s="9" t="s">
        <v>10</v>
      </c>
      <c r="C70" s="8">
        <v>39.1</v>
      </c>
      <c r="D70" s="8">
        <v>2</v>
      </c>
      <c r="E70" s="9" t="s">
        <v>8</v>
      </c>
      <c r="F70" s="9" t="s">
        <v>12</v>
      </c>
      <c r="G70" s="8">
        <v>14235.07</v>
      </c>
      <c r="H70">
        <f t="shared" si="2"/>
        <v>3</v>
      </c>
      <c r="I70">
        <f t="shared" si="3"/>
        <v>4745.0233333333335</v>
      </c>
    </row>
    <row r="71" spans="1:9">
      <c r="A71" s="8">
        <v>61</v>
      </c>
      <c r="B71" s="9" t="s">
        <v>10</v>
      </c>
      <c r="C71" s="8">
        <v>29.9</v>
      </c>
      <c r="D71" s="8">
        <v>3</v>
      </c>
      <c r="E71" s="9" t="s">
        <v>11</v>
      </c>
      <c r="F71" s="9" t="s">
        <v>14</v>
      </c>
      <c r="G71" s="8">
        <v>30942.19</v>
      </c>
      <c r="H71">
        <f t="shared" si="2"/>
        <v>4</v>
      </c>
      <c r="I71">
        <f t="shared" si="3"/>
        <v>7735.5474999999997</v>
      </c>
    </row>
    <row r="72" spans="1:9">
      <c r="A72" s="8">
        <v>61</v>
      </c>
      <c r="B72" s="9" t="s">
        <v>10</v>
      </c>
      <c r="C72" s="8">
        <v>22</v>
      </c>
      <c r="D72" s="8">
        <v>0</v>
      </c>
      <c r="E72" s="9" t="s">
        <v>8</v>
      </c>
      <c r="F72" s="9" t="s">
        <v>13</v>
      </c>
      <c r="G72" s="8">
        <v>13616.36</v>
      </c>
      <c r="H72">
        <f t="shared" si="2"/>
        <v>1</v>
      </c>
      <c r="I72">
        <f t="shared" si="3"/>
        <v>13616.36</v>
      </c>
    </row>
    <row r="73" spans="1:9">
      <c r="A73" s="8">
        <v>61</v>
      </c>
      <c r="B73" s="9" t="s">
        <v>7</v>
      </c>
      <c r="C73" s="8">
        <v>31.6</v>
      </c>
      <c r="D73" s="8">
        <v>0</v>
      </c>
      <c r="E73" s="9" t="s">
        <v>8</v>
      </c>
      <c r="F73" s="9" t="s">
        <v>14</v>
      </c>
      <c r="G73" s="8">
        <v>12557.61</v>
      </c>
      <c r="H73">
        <f t="shared" si="2"/>
        <v>1</v>
      </c>
      <c r="I73">
        <f t="shared" si="3"/>
        <v>12557.61</v>
      </c>
    </row>
    <row r="74" spans="1:9">
      <c r="A74" s="8">
        <v>61</v>
      </c>
      <c r="B74" s="9" t="s">
        <v>10</v>
      </c>
      <c r="C74" s="8">
        <v>36.4</v>
      </c>
      <c r="D74" s="8">
        <v>1</v>
      </c>
      <c r="E74" s="9" t="s">
        <v>11</v>
      </c>
      <c r="F74" s="9" t="s">
        <v>13</v>
      </c>
      <c r="G74" s="8">
        <v>48517.56</v>
      </c>
      <c r="H74">
        <f t="shared" si="2"/>
        <v>2</v>
      </c>
      <c r="I74">
        <f t="shared" si="3"/>
        <v>24258.78</v>
      </c>
    </row>
    <row r="75" spans="1:9">
      <c r="A75" s="8">
        <v>61</v>
      </c>
      <c r="B75" s="9" t="s">
        <v>10</v>
      </c>
      <c r="C75" s="8">
        <v>31.2</v>
      </c>
      <c r="D75" s="8">
        <v>0</v>
      </c>
      <c r="E75" s="9" t="s">
        <v>8</v>
      </c>
      <c r="F75" s="9" t="s">
        <v>9</v>
      </c>
      <c r="G75" s="8">
        <v>13429.04</v>
      </c>
      <c r="H75">
        <f t="shared" si="2"/>
        <v>1</v>
      </c>
      <c r="I75">
        <f t="shared" si="3"/>
        <v>13429.04</v>
      </c>
    </row>
    <row r="76" spans="1:9">
      <c r="A76" s="8">
        <v>61</v>
      </c>
      <c r="B76" s="9" t="s">
        <v>10</v>
      </c>
      <c r="C76" s="8">
        <v>21.1</v>
      </c>
      <c r="D76" s="8">
        <v>0</v>
      </c>
      <c r="E76" s="9" t="s">
        <v>8</v>
      </c>
      <c r="F76" s="9" t="s">
        <v>9</v>
      </c>
      <c r="G76" s="8">
        <v>13415.04</v>
      </c>
      <c r="H76">
        <f t="shared" si="2"/>
        <v>1</v>
      </c>
      <c r="I76">
        <f t="shared" si="3"/>
        <v>13415.04</v>
      </c>
    </row>
    <row r="77" spans="1:9">
      <c r="A77" s="8">
        <v>61</v>
      </c>
      <c r="B77" s="9" t="s">
        <v>7</v>
      </c>
      <c r="C77" s="8">
        <v>35.9</v>
      </c>
      <c r="D77" s="8">
        <v>0</v>
      </c>
      <c r="E77" s="9" t="s">
        <v>11</v>
      </c>
      <c r="F77" s="9" t="s">
        <v>14</v>
      </c>
      <c r="G77" s="8">
        <v>46599.11</v>
      </c>
      <c r="H77">
        <f t="shared" si="2"/>
        <v>1</v>
      </c>
      <c r="I77">
        <f t="shared" si="3"/>
        <v>46599.11</v>
      </c>
    </row>
    <row r="78" spans="1:9">
      <c r="A78" s="8">
        <v>61</v>
      </c>
      <c r="B78" s="9" t="s">
        <v>7</v>
      </c>
      <c r="C78" s="8">
        <v>28.3</v>
      </c>
      <c r="D78" s="8">
        <v>1</v>
      </c>
      <c r="E78" s="9" t="s">
        <v>11</v>
      </c>
      <c r="F78" s="9" t="s">
        <v>9</v>
      </c>
      <c r="G78" s="8">
        <v>28868.66</v>
      </c>
      <c r="H78">
        <f t="shared" si="2"/>
        <v>2</v>
      </c>
      <c r="I78">
        <f t="shared" si="3"/>
        <v>14434.33</v>
      </c>
    </row>
    <row r="79" spans="1:9">
      <c r="A79" s="8">
        <v>61</v>
      </c>
      <c r="B79" s="9" t="s">
        <v>10</v>
      </c>
      <c r="C79" s="8">
        <v>25.1</v>
      </c>
      <c r="D79" s="8">
        <v>0</v>
      </c>
      <c r="E79" s="9" t="s">
        <v>8</v>
      </c>
      <c r="F79" s="9" t="s">
        <v>14</v>
      </c>
      <c r="G79" s="8">
        <v>24513.09</v>
      </c>
      <c r="H79">
        <f t="shared" si="2"/>
        <v>1</v>
      </c>
      <c r="I79">
        <f t="shared" si="3"/>
        <v>24513.09</v>
      </c>
    </row>
    <row r="80" spans="1:9">
      <c r="A80" s="8">
        <v>61</v>
      </c>
      <c r="B80" s="9" t="s">
        <v>7</v>
      </c>
      <c r="C80" s="8">
        <v>43.4</v>
      </c>
      <c r="D80" s="8">
        <v>0</v>
      </c>
      <c r="E80" s="9" t="s">
        <v>8</v>
      </c>
      <c r="F80" s="9" t="s">
        <v>12</v>
      </c>
      <c r="G80" s="8">
        <v>12574.05</v>
      </c>
      <c r="H80">
        <f t="shared" si="2"/>
        <v>1</v>
      </c>
      <c r="I80">
        <f t="shared" si="3"/>
        <v>12574.05</v>
      </c>
    </row>
    <row r="81" spans="1:9">
      <c r="A81" s="8">
        <v>61</v>
      </c>
      <c r="B81" s="9" t="s">
        <v>10</v>
      </c>
      <c r="C81" s="8">
        <v>35.9</v>
      </c>
      <c r="D81" s="8">
        <v>0</v>
      </c>
      <c r="E81" s="9" t="s">
        <v>8</v>
      </c>
      <c r="F81" s="9" t="s">
        <v>13</v>
      </c>
      <c r="G81" s="8">
        <v>13635.64</v>
      </c>
      <c r="H81">
        <f t="shared" si="2"/>
        <v>1</v>
      </c>
      <c r="I81">
        <f t="shared" si="3"/>
        <v>13635.64</v>
      </c>
    </row>
    <row r="82" spans="1:9">
      <c r="A82" s="8">
        <v>61</v>
      </c>
      <c r="B82" s="9" t="s">
        <v>7</v>
      </c>
      <c r="C82" s="8">
        <v>33.9</v>
      </c>
      <c r="D82" s="8">
        <v>0</v>
      </c>
      <c r="E82" s="9" t="s">
        <v>8</v>
      </c>
      <c r="F82" s="9" t="s">
        <v>13</v>
      </c>
      <c r="G82" s="8">
        <v>13143.86</v>
      </c>
      <c r="H82">
        <f t="shared" si="2"/>
        <v>1</v>
      </c>
      <c r="I82">
        <f t="shared" si="3"/>
        <v>13143.86</v>
      </c>
    </row>
    <row r="83" spans="1:9">
      <c r="A83" s="8">
        <v>61</v>
      </c>
      <c r="B83" s="9" t="s">
        <v>7</v>
      </c>
      <c r="C83" s="8">
        <v>36.1</v>
      </c>
      <c r="D83" s="8">
        <v>3</v>
      </c>
      <c r="E83" s="9" t="s">
        <v>8</v>
      </c>
      <c r="F83" s="9" t="s">
        <v>12</v>
      </c>
      <c r="G83" s="8">
        <v>27941.29</v>
      </c>
      <c r="H83">
        <f t="shared" si="2"/>
        <v>4</v>
      </c>
      <c r="I83">
        <f t="shared" si="3"/>
        <v>6985.3225000000002</v>
      </c>
    </row>
    <row r="84" spans="1:9">
      <c r="A84" s="8">
        <v>61</v>
      </c>
      <c r="B84" s="9" t="s">
        <v>7</v>
      </c>
      <c r="C84" s="8">
        <v>32.299999999999997</v>
      </c>
      <c r="D84" s="8">
        <v>2</v>
      </c>
      <c r="E84" s="9" t="s">
        <v>8</v>
      </c>
      <c r="F84" s="9" t="s">
        <v>9</v>
      </c>
      <c r="G84" s="8">
        <v>14119.62</v>
      </c>
      <c r="H84">
        <f t="shared" si="2"/>
        <v>3</v>
      </c>
      <c r="I84">
        <f t="shared" si="3"/>
        <v>4706.54</v>
      </c>
    </row>
    <row r="85" spans="1:9">
      <c r="A85" s="8">
        <v>61</v>
      </c>
      <c r="B85" s="9" t="s">
        <v>7</v>
      </c>
      <c r="C85" s="8">
        <v>23.7</v>
      </c>
      <c r="D85" s="8">
        <v>0</v>
      </c>
      <c r="E85" s="9" t="s">
        <v>8</v>
      </c>
      <c r="F85" s="9" t="s">
        <v>13</v>
      </c>
      <c r="G85" s="8">
        <v>13129.6</v>
      </c>
      <c r="H85">
        <f t="shared" si="2"/>
        <v>1</v>
      </c>
      <c r="I85">
        <f t="shared" si="3"/>
        <v>13129.6</v>
      </c>
    </row>
    <row r="86" spans="1:9">
      <c r="A86" s="8">
        <v>61</v>
      </c>
      <c r="B86" s="9" t="s">
        <v>10</v>
      </c>
      <c r="C86" s="8">
        <v>44</v>
      </c>
      <c r="D86" s="8">
        <v>0</v>
      </c>
      <c r="E86" s="9" t="s">
        <v>8</v>
      </c>
      <c r="F86" s="9" t="s">
        <v>12</v>
      </c>
      <c r="G86" s="8">
        <v>13063.88</v>
      </c>
      <c r="H86">
        <f t="shared" si="2"/>
        <v>1</v>
      </c>
      <c r="I86">
        <f t="shared" si="3"/>
        <v>13063.88</v>
      </c>
    </row>
    <row r="87" spans="1:9">
      <c r="A87" s="8">
        <v>61</v>
      </c>
      <c r="B87" s="9" t="s">
        <v>10</v>
      </c>
      <c r="C87" s="8">
        <v>28.2</v>
      </c>
      <c r="D87" s="8">
        <v>0</v>
      </c>
      <c r="E87" s="9" t="s">
        <v>8</v>
      </c>
      <c r="F87" s="9" t="s">
        <v>12</v>
      </c>
      <c r="G87" s="8">
        <v>13041.92</v>
      </c>
      <c r="H87">
        <f t="shared" si="2"/>
        <v>1</v>
      </c>
      <c r="I87">
        <f t="shared" si="3"/>
        <v>13041.92</v>
      </c>
    </row>
    <row r="88" spans="1:9">
      <c r="A88" s="8">
        <v>61</v>
      </c>
      <c r="B88" s="9" t="s">
        <v>10</v>
      </c>
      <c r="C88" s="8">
        <v>33.299999999999997</v>
      </c>
      <c r="D88" s="8">
        <v>4</v>
      </c>
      <c r="E88" s="9" t="s">
        <v>8</v>
      </c>
      <c r="F88" s="9" t="s">
        <v>14</v>
      </c>
      <c r="G88" s="8">
        <v>36580.28</v>
      </c>
      <c r="H88">
        <f t="shared" si="2"/>
        <v>5</v>
      </c>
      <c r="I88">
        <f t="shared" si="3"/>
        <v>7316.0559999999996</v>
      </c>
    </row>
    <row r="89" spans="1:9">
      <c r="A89" s="8">
        <v>61</v>
      </c>
      <c r="B89" s="9" t="s">
        <v>7</v>
      </c>
      <c r="C89" s="8">
        <v>38.4</v>
      </c>
      <c r="D89" s="8">
        <v>0</v>
      </c>
      <c r="E89" s="9" t="s">
        <v>8</v>
      </c>
      <c r="F89" s="9" t="s">
        <v>9</v>
      </c>
      <c r="G89" s="8">
        <v>12950.07</v>
      </c>
      <c r="H89">
        <f t="shared" si="2"/>
        <v>1</v>
      </c>
      <c r="I89">
        <f t="shared" si="3"/>
        <v>12950.07</v>
      </c>
    </row>
    <row r="90" spans="1:9">
      <c r="A90" s="8">
        <v>61</v>
      </c>
      <c r="B90" s="9" t="s">
        <v>7</v>
      </c>
      <c r="C90" s="8">
        <v>36.299999999999997</v>
      </c>
      <c r="D90" s="8">
        <v>1</v>
      </c>
      <c r="E90" s="9" t="s">
        <v>11</v>
      </c>
      <c r="F90" s="9" t="s">
        <v>12</v>
      </c>
      <c r="G90" s="8">
        <v>47403.88</v>
      </c>
      <c r="H90">
        <f t="shared" si="2"/>
        <v>2</v>
      </c>
      <c r="I90">
        <f t="shared" si="3"/>
        <v>23701.94</v>
      </c>
    </row>
    <row r="91" spans="1:9">
      <c r="A91" s="8">
        <v>61</v>
      </c>
      <c r="B91" s="9" t="s">
        <v>7</v>
      </c>
      <c r="C91" s="8">
        <v>33.5</v>
      </c>
      <c r="D91" s="8">
        <v>0</v>
      </c>
      <c r="E91" s="9" t="s">
        <v>8</v>
      </c>
      <c r="F91" s="9" t="s">
        <v>13</v>
      </c>
      <c r="G91" s="8">
        <v>13143.34</v>
      </c>
      <c r="H91">
        <f t="shared" si="2"/>
        <v>1</v>
      </c>
      <c r="I91">
        <f t="shared" si="3"/>
        <v>13143.34</v>
      </c>
    </row>
    <row r="92" spans="1:9">
      <c r="A92" s="8">
        <v>61</v>
      </c>
      <c r="B92" s="9" t="s">
        <v>10</v>
      </c>
      <c r="C92" s="8">
        <v>29.1</v>
      </c>
      <c r="D92" s="8">
        <v>0</v>
      </c>
      <c r="E92" s="9" t="s">
        <v>11</v>
      </c>
      <c r="F92" s="9" t="s">
        <v>9</v>
      </c>
      <c r="G92" s="8">
        <v>29141.360000000001</v>
      </c>
      <c r="H92">
        <f t="shared" si="2"/>
        <v>1</v>
      </c>
      <c r="I92">
        <f t="shared" si="3"/>
        <v>29141.360000000001</v>
      </c>
    </row>
    <row r="93" spans="1:9">
      <c r="A93" s="8">
        <v>60</v>
      </c>
      <c r="B93" s="9" t="s">
        <v>10</v>
      </c>
      <c r="C93" s="8">
        <v>25.8</v>
      </c>
      <c r="D93" s="8">
        <v>0</v>
      </c>
      <c r="E93" s="9" t="s">
        <v>8</v>
      </c>
      <c r="F93" s="9" t="s">
        <v>9</v>
      </c>
      <c r="G93" s="8">
        <v>28923.14</v>
      </c>
      <c r="H93">
        <f t="shared" si="2"/>
        <v>1</v>
      </c>
      <c r="I93">
        <f t="shared" si="3"/>
        <v>28923.14</v>
      </c>
    </row>
    <row r="94" spans="1:9">
      <c r="A94" s="8">
        <v>60</v>
      </c>
      <c r="B94" s="9" t="s">
        <v>10</v>
      </c>
      <c r="C94" s="8">
        <v>36</v>
      </c>
      <c r="D94" s="8">
        <v>0</v>
      </c>
      <c r="E94" s="9" t="s">
        <v>8</v>
      </c>
      <c r="F94" s="9" t="s">
        <v>13</v>
      </c>
      <c r="G94" s="8">
        <v>13228.85</v>
      </c>
      <c r="H94">
        <f t="shared" si="2"/>
        <v>1</v>
      </c>
      <c r="I94">
        <f t="shared" si="3"/>
        <v>13228.85</v>
      </c>
    </row>
    <row r="95" spans="1:9">
      <c r="A95" s="8">
        <v>60</v>
      </c>
      <c r="B95" s="9" t="s">
        <v>7</v>
      </c>
      <c r="C95" s="8">
        <v>39.9</v>
      </c>
      <c r="D95" s="8">
        <v>0</v>
      </c>
      <c r="E95" s="9" t="s">
        <v>11</v>
      </c>
      <c r="F95" s="9" t="s">
        <v>12</v>
      </c>
      <c r="G95" s="8">
        <v>48173.36</v>
      </c>
      <c r="H95">
        <f t="shared" si="2"/>
        <v>1</v>
      </c>
      <c r="I95">
        <f t="shared" si="3"/>
        <v>48173.36</v>
      </c>
    </row>
    <row r="96" spans="1:9">
      <c r="A96" s="8">
        <v>60</v>
      </c>
      <c r="B96" s="9" t="s">
        <v>10</v>
      </c>
      <c r="C96" s="8">
        <v>24.5</v>
      </c>
      <c r="D96" s="8">
        <v>0</v>
      </c>
      <c r="E96" s="9" t="s">
        <v>8</v>
      </c>
      <c r="F96" s="9" t="s">
        <v>14</v>
      </c>
      <c r="G96" s="8">
        <v>12629.9</v>
      </c>
      <c r="H96">
        <f t="shared" si="2"/>
        <v>1</v>
      </c>
      <c r="I96">
        <f t="shared" si="3"/>
        <v>12629.9</v>
      </c>
    </row>
    <row r="97" spans="1:9">
      <c r="A97" s="8">
        <v>60</v>
      </c>
      <c r="B97" s="9" t="s">
        <v>7</v>
      </c>
      <c r="C97" s="8">
        <v>28.6</v>
      </c>
      <c r="D97" s="8">
        <v>0</v>
      </c>
      <c r="E97" s="9" t="s">
        <v>8</v>
      </c>
      <c r="F97" s="9" t="s">
        <v>13</v>
      </c>
      <c r="G97" s="8">
        <v>30260</v>
      </c>
      <c r="H97">
        <f t="shared" si="2"/>
        <v>1</v>
      </c>
      <c r="I97">
        <f t="shared" si="3"/>
        <v>30260</v>
      </c>
    </row>
    <row r="98" spans="1:9">
      <c r="A98" s="8">
        <v>60</v>
      </c>
      <c r="B98" s="9" t="s">
        <v>10</v>
      </c>
      <c r="C98" s="8">
        <v>24</v>
      </c>
      <c r="D98" s="8">
        <v>0</v>
      </c>
      <c r="E98" s="9" t="s">
        <v>8</v>
      </c>
      <c r="F98" s="9" t="s">
        <v>9</v>
      </c>
      <c r="G98" s="8">
        <v>13012.21</v>
      </c>
      <c r="H98">
        <f t="shared" si="2"/>
        <v>1</v>
      </c>
      <c r="I98">
        <f t="shared" si="3"/>
        <v>13012.21</v>
      </c>
    </row>
    <row r="99" spans="1:9">
      <c r="A99" s="8">
        <v>60</v>
      </c>
      <c r="B99" s="9" t="s">
        <v>10</v>
      </c>
      <c r="C99" s="8">
        <v>38.1</v>
      </c>
      <c r="D99" s="8">
        <v>0</v>
      </c>
      <c r="E99" s="9" t="s">
        <v>8</v>
      </c>
      <c r="F99" s="9" t="s">
        <v>14</v>
      </c>
      <c r="G99" s="8">
        <v>12648.7</v>
      </c>
      <c r="H99">
        <f t="shared" si="2"/>
        <v>1</v>
      </c>
      <c r="I99">
        <f t="shared" si="3"/>
        <v>12648.7</v>
      </c>
    </row>
    <row r="100" spans="1:9">
      <c r="A100" s="8">
        <v>60</v>
      </c>
      <c r="B100" s="9" t="s">
        <v>7</v>
      </c>
      <c r="C100" s="8">
        <v>25.7</v>
      </c>
      <c r="D100" s="8">
        <v>0</v>
      </c>
      <c r="E100" s="9" t="s">
        <v>8</v>
      </c>
      <c r="F100" s="9" t="s">
        <v>14</v>
      </c>
      <c r="G100" s="8">
        <v>12142.58</v>
      </c>
      <c r="H100">
        <f t="shared" si="2"/>
        <v>1</v>
      </c>
      <c r="I100">
        <f t="shared" si="3"/>
        <v>12142.58</v>
      </c>
    </row>
    <row r="101" spans="1:9">
      <c r="A101" s="8">
        <v>60</v>
      </c>
      <c r="B101" s="9" t="s">
        <v>10</v>
      </c>
      <c r="C101" s="8">
        <v>27.6</v>
      </c>
      <c r="D101" s="8">
        <v>0</v>
      </c>
      <c r="E101" s="9" t="s">
        <v>8</v>
      </c>
      <c r="F101" s="9" t="s">
        <v>13</v>
      </c>
      <c r="G101" s="8">
        <v>13217.09</v>
      </c>
      <c r="H101">
        <f t="shared" si="2"/>
        <v>1</v>
      </c>
      <c r="I101">
        <f t="shared" si="3"/>
        <v>13217.09</v>
      </c>
    </row>
    <row r="102" spans="1:9">
      <c r="A102" s="8">
        <v>60</v>
      </c>
      <c r="B102" s="9" t="s">
        <v>10</v>
      </c>
      <c r="C102" s="8">
        <v>30.5</v>
      </c>
      <c r="D102" s="8">
        <v>0</v>
      </c>
      <c r="E102" s="9" t="s">
        <v>8</v>
      </c>
      <c r="F102" s="9" t="s">
        <v>12</v>
      </c>
      <c r="G102" s="8">
        <v>12638.2</v>
      </c>
      <c r="H102">
        <f t="shared" si="2"/>
        <v>1</v>
      </c>
      <c r="I102">
        <f t="shared" si="3"/>
        <v>12638.2</v>
      </c>
    </row>
    <row r="103" spans="1:9">
      <c r="A103" s="8">
        <v>60</v>
      </c>
      <c r="B103" s="9" t="s">
        <v>7</v>
      </c>
      <c r="C103" s="8">
        <v>33.1</v>
      </c>
      <c r="D103" s="8">
        <v>3</v>
      </c>
      <c r="E103" s="9" t="s">
        <v>8</v>
      </c>
      <c r="F103" s="9" t="s">
        <v>14</v>
      </c>
      <c r="G103" s="8">
        <v>13919.82</v>
      </c>
      <c r="H103">
        <f t="shared" si="2"/>
        <v>4</v>
      </c>
      <c r="I103">
        <f t="shared" si="3"/>
        <v>3479.9549999999999</v>
      </c>
    </row>
    <row r="104" spans="1:9">
      <c r="A104" s="8">
        <v>60</v>
      </c>
      <c r="B104" s="9" t="s">
        <v>7</v>
      </c>
      <c r="C104" s="8">
        <v>29.6</v>
      </c>
      <c r="D104" s="8">
        <v>0</v>
      </c>
      <c r="E104" s="9" t="s">
        <v>8</v>
      </c>
      <c r="F104" s="9" t="s">
        <v>13</v>
      </c>
      <c r="G104" s="8">
        <v>12731</v>
      </c>
      <c r="H104">
        <f t="shared" si="2"/>
        <v>1</v>
      </c>
      <c r="I104">
        <f t="shared" si="3"/>
        <v>12731</v>
      </c>
    </row>
    <row r="105" spans="1:9">
      <c r="A105" s="8">
        <v>60</v>
      </c>
      <c r="B105" s="9" t="s">
        <v>10</v>
      </c>
      <c r="C105" s="8">
        <v>28.7</v>
      </c>
      <c r="D105" s="8">
        <v>1</v>
      </c>
      <c r="E105" s="9" t="s">
        <v>8</v>
      </c>
      <c r="F105" s="9" t="s">
        <v>12</v>
      </c>
      <c r="G105" s="8">
        <v>13224.69</v>
      </c>
      <c r="H105">
        <f t="shared" si="2"/>
        <v>2</v>
      </c>
      <c r="I105">
        <f t="shared" si="3"/>
        <v>6612.3450000000003</v>
      </c>
    </row>
    <row r="106" spans="1:9">
      <c r="A106" s="8">
        <v>60</v>
      </c>
      <c r="B106" s="9" t="s">
        <v>7</v>
      </c>
      <c r="C106" s="8">
        <v>31.4</v>
      </c>
      <c r="D106" s="8">
        <v>3</v>
      </c>
      <c r="E106" s="9" t="s">
        <v>11</v>
      </c>
      <c r="F106" s="9" t="s">
        <v>9</v>
      </c>
      <c r="G106" s="8">
        <v>46130.53</v>
      </c>
      <c r="H106">
        <f t="shared" si="2"/>
        <v>4</v>
      </c>
      <c r="I106">
        <f t="shared" si="3"/>
        <v>11532.6325</v>
      </c>
    </row>
    <row r="107" spans="1:9">
      <c r="A107" s="8">
        <v>60</v>
      </c>
      <c r="B107" s="9" t="s">
        <v>7</v>
      </c>
      <c r="C107" s="8">
        <v>28.9</v>
      </c>
      <c r="D107" s="8">
        <v>0</v>
      </c>
      <c r="E107" s="9" t="s">
        <v>8</v>
      </c>
      <c r="F107" s="9" t="s">
        <v>12</v>
      </c>
      <c r="G107" s="8">
        <v>12146.97</v>
      </c>
      <c r="H107">
        <f t="shared" si="2"/>
        <v>1</v>
      </c>
      <c r="I107">
        <f t="shared" si="3"/>
        <v>12146.97</v>
      </c>
    </row>
    <row r="108" spans="1:9">
      <c r="A108" s="8">
        <v>60</v>
      </c>
      <c r="B108" s="9" t="s">
        <v>7</v>
      </c>
      <c r="C108" s="8">
        <v>24.3</v>
      </c>
      <c r="D108" s="8">
        <v>1</v>
      </c>
      <c r="E108" s="9" t="s">
        <v>8</v>
      </c>
      <c r="F108" s="9" t="s">
        <v>9</v>
      </c>
      <c r="G108" s="8">
        <v>13112.6</v>
      </c>
      <c r="H108">
        <f t="shared" si="2"/>
        <v>2</v>
      </c>
      <c r="I108">
        <f t="shared" si="3"/>
        <v>6556.3</v>
      </c>
    </row>
    <row r="109" spans="1:9">
      <c r="A109" s="8">
        <v>60</v>
      </c>
      <c r="B109" s="9" t="s">
        <v>7</v>
      </c>
      <c r="C109" s="8">
        <v>37</v>
      </c>
      <c r="D109" s="8">
        <v>0</v>
      </c>
      <c r="E109" s="9" t="s">
        <v>8</v>
      </c>
      <c r="F109" s="9" t="s">
        <v>13</v>
      </c>
      <c r="G109" s="8">
        <v>12741.17</v>
      </c>
      <c r="H109">
        <f t="shared" si="2"/>
        <v>1</v>
      </c>
      <c r="I109">
        <f t="shared" si="3"/>
        <v>12741.17</v>
      </c>
    </row>
    <row r="110" spans="1:9">
      <c r="A110" s="8">
        <v>60</v>
      </c>
      <c r="B110" s="9" t="s">
        <v>7</v>
      </c>
      <c r="C110" s="8">
        <v>24.3</v>
      </c>
      <c r="D110" s="8">
        <v>0</v>
      </c>
      <c r="E110" s="9" t="s">
        <v>8</v>
      </c>
      <c r="F110" s="9" t="s">
        <v>9</v>
      </c>
      <c r="G110" s="8">
        <v>12523.6</v>
      </c>
      <c r="H110">
        <f t="shared" si="2"/>
        <v>1</v>
      </c>
      <c r="I110">
        <f t="shared" si="3"/>
        <v>12523.6</v>
      </c>
    </row>
    <row r="111" spans="1:9">
      <c r="A111" s="8">
        <v>60</v>
      </c>
      <c r="B111" s="9" t="s">
        <v>10</v>
      </c>
      <c r="C111" s="8">
        <v>32.5</v>
      </c>
      <c r="D111" s="8">
        <v>0</v>
      </c>
      <c r="E111" s="9" t="s">
        <v>11</v>
      </c>
      <c r="F111" s="9" t="s">
        <v>14</v>
      </c>
      <c r="G111" s="8">
        <v>45008.959999999999</v>
      </c>
      <c r="H111">
        <f t="shared" si="2"/>
        <v>1</v>
      </c>
      <c r="I111">
        <f t="shared" si="3"/>
        <v>45008.959999999999</v>
      </c>
    </row>
    <row r="112" spans="1:9">
      <c r="A112" s="8">
        <v>60</v>
      </c>
      <c r="B112" s="9" t="s">
        <v>7</v>
      </c>
      <c r="C112" s="8">
        <v>40.9</v>
      </c>
      <c r="D112" s="8">
        <v>0</v>
      </c>
      <c r="E112" s="9" t="s">
        <v>11</v>
      </c>
      <c r="F112" s="9" t="s">
        <v>14</v>
      </c>
      <c r="G112" s="8">
        <v>48673.56</v>
      </c>
      <c r="H112">
        <f t="shared" si="2"/>
        <v>1</v>
      </c>
      <c r="I112">
        <f t="shared" si="3"/>
        <v>48673.56</v>
      </c>
    </row>
    <row r="113" spans="1:9">
      <c r="A113" s="8">
        <v>60</v>
      </c>
      <c r="B113" s="9" t="s">
        <v>10</v>
      </c>
      <c r="C113" s="8">
        <v>35.1</v>
      </c>
      <c r="D113" s="8">
        <v>0</v>
      </c>
      <c r="E113" s="9" t="s">
        <v>8</v>
      </c>
      <c r="F113" s="9" t="s">
        <v>12</v>
      </c>
      <c r="G113" s="8">
        <v>12644.59</v>
      </c>
      <c r="H113">
        <f t="shared" si="2"/>
        <v>1</v>
      </c>
      <c r="I113">
        <f t="shared" si="3"/>
        <v>12644.59</v>
      </c>
    </row>
    <row r="114" spans="1:9">
      <c r="A114" s="8">
        <v>60</v>
      </c>
      <c r="B114" s="9" t="s">
        <v>10</v>
      </c>
      <c r="C114" s="8">
        <v>18.3</v>
      </c>
      <c r="D114" s="8">
        <v>0</v>
      </c>
      <c r="E114" s="9" t="s">
        <v>8</v>
      </c>
      <c r="F114" s="9" t="s">
        <v>13</v>
      </c>
      <c r="G114" s="8">
        <v>13204.29</v>
      </c>
      <c r="H114">
        <f t="shared" si="2"/>
        <v>1</v>
      </c>
      <c r="I114">
        <f t="shared" si="3"/>
        <v>13204.29</v>
      </c>
    </row>
    <row r="115" spans="1:9">
      <c r="A115" s="8">
        <v>60</v>
      </c>
      <c r="B115" s="9" t="s">
        <v>7</v>
      </c>
      <c r="C115" s="8">
        <v>32.799999999999997</v>
      </c>
      <c r="D115" s="8">
        <v>0</v>
      </c>
      <c r="E115" s="9" t="s">
        <v>11</v>
      </c>
      <c r="F115" s="9" t="s">
        <v>12</v>
      </c>
      <c r="G115" s="8">
        <v>52590.83</v>
      </c>
      <c r="H115">
        <f t="shared" si="2"/>
        <v>1</v>
      </c>
      <c r="I115">
        <f t="shared" si="3"/>
        <v>52590.83</v>
      </c>
    </row>
    <row r="116" spans="1:9">
      <c r="A116" s="8">
        <v>59</v>
      </c>
      <c r="B116" s="9" t="s">
        <v>10</v>
      </c>
      <c r="C116" s="8">
        <v>27.7</v>
      </c>
      <c r="D116" s="8">
        <v>3</v>
      </c>
      <c r="E116" s="9" t="s">
        <v>8</v>
      </c>
      <c r="F116" s="9" t="s">
        <v>14</v>
      </c>
      <c r="G116" s="8">
        <v>14001.13</v>
      </c>
      <c r="H116">
        <f t="shared" si="2"/>
        <v>4</v>
      </c>
      <c r="I116">
        <f t="shared" si="3"/>
        <v>3500.2824999999998</v>
      </c>
    </row>
    <row r="117" spans="1:9">
      <c r="A117" s="8">
        <v>59</v>
      </c>
      <c r="B117" s="9" t="s">
        <v>7</v>
      </c>
      <c r="C117" s="8">
        <v>29.8</v>
      </c>
      <c r="D117" s="8">
        <v>3</v>
      </c>
      <c r="E117" s="9" t="s">
        <v>11</v>
      </c>
      <c r="F117" s="9" t="s">
        <v>13</v>
      </c>
      <c r="G117" s="8">
        <v>30184.94</v>
      </c>
      <c r="H117">
        <f t="shared" si="2"/>
        <v>4</v>
      </c>
      <c r="I117">
        <f t="shared" si="3"/>
        <v>7546.2349999999997</v>
      </c>
    </row>
    <row r="118" spans="1:9">
      <c r="A118" s="8">
        <v>59</v>
      </c>
      <c r="B118" s="9" t="s">
        <v>10</v>
      </c>
      <c r="C118" s="8">
        <v>26.5</v>
      </c>
      <c r="D118" s="8">
        <v>0</v>
      </c>
      <c r="E118" s="9" t="s">
        <v>8</v>
      </c>
      <c r="F118" s="9" t="s">
        <v>13</v>
      </c>
      <c r="G118" s="8">
        <v>12815.44</v>
      </c>
      <c r="H118">
        <f t="shared" si="2"/>
        <v>1</v>
      </c>
      <c r="I118">
        <f t="shared" si="3"/>
        <v>12815.44</v>
      </c>
    </row>
    <row r="119" spans="1:9">
      <c r="A119" s="8">
        <v>59</v>
      </c>
      <c r="B119" s="9" t="s">
        <v>7</v>
      </c>
      <c r="C119" s="8">
        <v>26.4</v>
      </c>
      <c r="D119" s="8">
        <v>0</v>
      </c>
      <c r="E119" s="9" t="s">
        <v>8</v>
      </c>
      <c r="F119" s="9" t="s">
        <v>14</v>
      </c>
      <c r="G119" s="8">
        <v>11743.3</v>
      </c>
      <c r="H119">
        <f t="shared" si="2"/>
        <v>1</v>
      </c>
      <c r="I119">
        <f t="shared" si="3"/>
        <v>11743.3</v>
      </c>
    </row>
    <row r="120" spans="1:9">
      <c r="A120" s="8">
        <v>59</v>
      </c>
      <c r="B120" s="9" t="s">
        <v>10</v>
      </c>
      <c r="C120" s="8">
        <v>27.8</v>
      </c>
      <c r="D120" s="8">
        <v>3</v>
      </c>
      <c r="E120" s="9" t="s">
        <v>8</v>
      </c>
      <c r="F120" s="9" t="s">
        <v>14</v>
      </c>
      <c r="G120" s="8">
        <v>14001.29</v>
      </c>
      <c r="H120">
        <f t="shared" si="2"/>
        <v>4</v>
      </c>
      <c r="I120">
        <f t="shared" si="3"/>
        <v>3500.3225000000002</v>
      </c>
    </row>
    <row r="121" spans="1:9">
      <c r="A121" s="8">
        <v>59</v>
      </c>
      <c r="B121" s="9" t="s">
        <v>7</v>
      </c>
      <c r="C121" s="8">
        <v>27.5</v>
      </c>
      <c r="D121" s="8">
        <v>1</v>
      </c>
      <c r="E121" s="9" t="s">
        <v>8</v>
      </c>
      <c r="F121" s="9" t="s">
        <v>12</v>
      </c>
      <c r="G121" s="8">
        <v>12333.83</v>
      </c>
      <c r="H121">
        <f t="shared" si="2"/>
        <v>2</v>
      </c>
      <c r="I121">
        <f t="shared" si="3"/>
        <v>6166.915</v>
      </c>
    </row>
    <row r="122" spans="1:9">
      <c r="A122" s="8">
        <v>59</v>
      </c>
      <c r="B122" s="9" t="s">
        <v>10</v>
      </c>
      <c r="C122" s="8">
        <v>32.4</v>
      </c>
      <c r="D122" s="8">
        <v>3</v>
      </c>
      <c r="E122" s="9" t="s">
        <v>8</v>
      </c>
      <c r="F122" s="9" t="s">
        <v>13</v>
      </c>
      <c r="G122" s="8">
        <v>14590.63</v>
      </c>
      <c r="H122">
        <f t="shared" si="2"/>
        <v>4</v>
      </c>
      <c r="I122">
        <f t="shared" si="3"/>
        <v>3647.6574999999998</v>
      </c>
    </row>
    <row r="123" spans="1:9">
      <c r="A123" s="8">
        <v>59</v>
      </c>
      <c r="B123" s="9" t="s">
        <v>7</v>
      </c>
      <c r="C123" s="8">
        <v>31.8</v>
      </c>
      <c r="D123" s="8">
        <v>2</v>
      </c>
      <c r="E123" s="9" t="s">
        <v>8</v>
      </c>
      <c r="F123" s="9" t="s">
        <v>14</v>
      </c>
      <c r="G123" s="8">
        <v>12928.79</v>
      </c>
      <c r="H123">
        <f t="shared" si="2"/>
        <v>3</v>
      </c>
      <c r="I123">
        <f t="shared" si="3"/>
        <v>4309.5966666666673</v>
      </c>
    </row>
    <row r="124" spans="1:9">
      <c r="A124" s="8">
        <v>59</v>
      </c>
      <c r="B124" s="9" t="s">
        <v>10</v>
      </c>
      <c r="C124" s="8">
        <v>36.799999999999997</v>
      </c>
      <c r="D124" s="8">
        <v>1</v>
      </c>
      <c r="E124" s="9" t="s">
        <v>11</v>
      </c>
      <c r="F124" s="9" t="s">
        <v>13</v>
      </c>
      <c r="G124" s="8">
        <v>47896.79</v>
      </c>
      <c r="H124">
        <f t="shared" si="2"/>
        <v>2</v>
      </c>
      <c r="I124">
        <f t="shared" si="3"/>
        <v>23948.395</v>
      </c>
    </row>
    <row r="125" spans="1:9">
      <c r="A125" s="8">
        <v>59</v>
      </c>
      <c r="B125" s="9" t="s">
        <v>10</v>
      </c>
      <c r="C125" s="8">
        <v>36.5</v>
      </c>
      <c r="D125" s="8">
        <v>1</v>
      </c>
      <c r="E125" s="9" t="s">
        <v>8</v>
      </c>
      <c r="F125" s="9" t="s">
        <v>14</v>
      </c>
      <c r="G125" s="8">
        <v>28287.9</v>
      </c>
      <c r="H125">
        <f t="shared" si="2"/>
        <v>2</v>
      </c>
      <c r="I125">
        <f t="shared" si="3"/>
        <v>14143.95</v>
      </c>
    </row>
    <row r="126" spans="1:9">
      <c r="A126" s="8">
        <v>59</v>
      </c>
      <c r="B126" s="9" t="s">
        <v>7</v>
      </c>
      <c r="C126" s="8">
        <v>37.4</v>
      </c>
      <c r="D126" s="8">
        <v>0</v>
      </c>
      <c r="E126" s="9" t="s">
        <v>8</v>
      </c>
      <c r="F126" s="9" t="s">
        <v>12</v>
      </c>
      <c r="G126" s="8">
        <v>21797</v>
      </c>
      <c r="H126">
        <f t="shared" si="2"/>
        <v>1</v>
      </c>
      <c r="I126">
        <f t="shared" si="3"/>
        <v>21797</v>
      </c>
    </row>
    <row r="127" spans="1:9">
      <c r="A127" s="8">
        <v>59</v>
      </c>
      <c r="B127" s="9" t="s">
        <v>7</v>
      </c>
      <c r="C127" s="8">
        <v>29.7</v>
      </c>
      <c r="D127" s="8">
        <v>2</v>
      </c>
      <c r="E127" s="9" t="s">
        <v>8</v>
      </c>
      <c r="F127" s="9" t="s">
        <v>14</v>
      </c>
      <c r="G127" s="8">
        <v>12925.89</v>
      </c>
      <c r="H127">
        <f t="shared" si="2"/>
        <v>3</v>
      </c>
      <c r="I127">
        <f t="shared" si="3"/>
        <v>4308.63</v>
      </c>
    </row>
    <row r="128" spans="1:9">
      <c r="A128" s="8">
        <v>59</v>
      </c>
      <c r="B128" s="9" t="s">
        <v>7</v>
      </c>
      <c r="C128" s="8">
        <v>25.5</v>
      </c>
      <c r="D128" s="8">
        <v>1</v>
      </c>
      <c r="E128" s="9" t="s">
        <v>8</v>
      </c>
      <c r="F128" s="9" t="s">
        <v>13</v>
      </c>
      <c r="G128" s="8">
        <v>12913.99</v>
      </c>
      <c r="H128">
        <f t="shared" si="2"/>
        <v>2</v>
      </c>
      <c r="I128">
        <f t="shared" si="3"/>
        <v>6456.9949999999999</v>
      </c>
    </row>
    <row r="129" spans="1:9">
      <c r="A129" s="8">
        <v>59</v>
      </c>
      <c r="B129" s="9" t="s">
        <v>10</v>
      </c>
      <c r="C129" s="8">
        <v>23.7</v>
      </c>
      <c r="D129" s="8">
        <v>0</v>
      </c>
      <c r="E129" s="9" t="s">
        <v>11</v>
      </c>
      <c r="F129" s="9" t="s">
        <v>9</v>
      </c>
      <c r="G129" s="8">
        <v>25678.78</v>
      </c>
      <c r="H129">
        <f t="shared" si="2"/>
        <v>1</v>
      </c>
      <c r="I129">
        <f t="shared" si="3"/>
        <v>25678.78</v>
      </c>
    </row>
    <row r="130" spans="1:9">
      <c r="A130" s="8">
        <v>59</v>
      </c>
      <c r="B130" s="9" t="s">
        <v>7</v>
      </c>
      <c r="C130" s="8">
        <v>28.8</v>
      </c>
      <c r="D130" s="8">
        <v>0</v>
      </c>
      <c r="E130" s="9" t="s">
        <v>8</v>
      </c>
      <c r="F130" s="9" t="s">
        <v>9</v>
      </c>
      <c r="G130" s="8">
        <v>12129.61</v>
      </c>
      <c r="H130">
        <f t="shared" si="2"/>
        <v>1</v>
      </c>
      <c r="I130">
        <f t="shared" si="3"/>
        <v>12129.61</v>
      </c>
    </row>
    <row r="131" spans="1:9">
      <c r="A131" s="8">
        <v>59</v>
      </c>
      <c r="B131" s="9" t="s">
        <v>10</v>
      </c>
      <c r="C131" s="8">
        <v>35.200000000000003</v>
      </c>
      <c r="D131" s="8">
        <v>0</v>
      </c>
      <c r="E131" s="9" t="s">
        <v>8</v>
      </c>
      <c r="F131" s="9" t="s">
        <v>14</v>
      </c>
      <c r="G131" s="8">
        <v>12244.53</v>
      </c>
      <c r="H131">
        <f t="shared" ref="H131:H194" si="4">1+D131</f>
        <v>1</v>
      </c>
      <c r="I131">
        <f t="shared" ref="I131:I194" si="5">G131/H131</f>
        <v>12244.53</v>
      </c>
    </row>
    <row r="132" spans="1:9">
      <c r="A132" s="8">
        <v>59</v>
      </c>
      <c r="B132" s="9" t="s">
        <v>10</v>
      </c>
      <c r="C132" s="8">
        <v>32.1</v>
      </c>
      <c r="D132" s="8">
        <v>3</v>
      </c>
      <c r="E132" s="9" t="s">
        <v>8</v>
      </c>
      <c r="F132" s="9" t="s">
        <v>12</v>
      </c>
      <c r="G132" s="8">
        <v>14007.22</v>
      </c>
      <c r="H132">
        <f t="shared" si="4"/>
        <v>4</v>
      </c>
      <c r="I132">
        <f t="shared" si="5"/>
        <v>3501.8049999999998</v>
      </c>
    </row>
    <row r="133" spans="1:9">
      <c r="A133" s="8">
        <v>59</v>
      </c>
      <c r="B133" s="9" t="s">
        <v>10</v>
      </c>
      <c r="C133" s="8">
        <v>31.4</v>
      </c>
      <c r="D133" s="8">
        <v>0</v>
      </c>
      <c r="E133" s="9" t="s">
        <v>8</v>
      </c>
      <c r="F133" s="9" t="s">
        <v>9</v>
      </c>
      <c r="G133" s="8">
        <v>12622.18</v>
      </c>
      <c r="H133">
        <f t="shared" si="4"/>
        <v>1</v>
      </c>
      <c r="I133">
        <f t="shared" si="5"/>
        <v>12622.18</v>
      </c>
    </row>
    <row r="134" spans="1:9">
      <c r="A134" s="8">
        <v>59</v>
      </c>
      <c r="B134" s="9" t="s">
        <v>7</v>
      </c>
      <c r="C134" s="8">
        <v>24.7</v>
      </c>
      <c r="D134" s="8">
        <v>0</v>
      </c>
      <c r="E134" s="9" t="s">
        <v>8</v>
      </c>
      <c r="F134" s="9" t="s">
        <v>13</v>
      </c>
      <c r="G134" s="8">
        <v>12323.94</v>
      </c>
      <c r="H134">
        <f t="shared" si="4"/>
        <v>1</v>
      </c>
      <c r="I134">
        <f t="shared" si="5"/>
        <v>12323.94</v>
      </c>
    </row>
    <row r="135" spans="1:9">
      <c r="A135" s="8">
        <v>59</v>
      </c>
      <c r="B135" s="9" t="s">
        <v>10</v>
      </c>
      <c r="C135" s="8">
        <v>26.7</v>
      </c>
      <c r="D135" s="8">
        <v>3</v>
      </c>
      <c r="E135" s="9" t="s">
        <v>8</v>
      </c>
      <c r="F135" s="9" t="s">
        <v>9</v>
      </c>
      <c r="G135" s="8">
        <v>14382.71</v>
      </c>
      <c r="H135">
        <f t="shared" si="4"/>
        <v>4</v>
      </c>
      <c r="I135">
        <f t="shared" si="5"/>
        <v>3595.6774999999998</v>
      </c>
    </row>
    <row r="136" spans="1:9">
      <c r="A136" s="8">
        <v>59</v>
      </c>
      <c r="B136" s="9" t="s">
        <v>10</v>
      </c>
      <c r="C136" s="8">
        <v>27.5</v>
      </c>
      <c r="D136" s="8">
        <v>0</v>
      </c>
      <c r="E136" s="9" t="s">
        <v>8</v>
      </c>
      <c r="F136" s="9" t="s">
        <v>12</v>
      </c>
      <c r="G136" s="8">
        <v>12233.83</v>
      </c>
      <c r="H136">
        <f t="shared" si="4"/>
        <v>1</v>
      </c>
      <c r="I136">
        <f t="shared" si="5"/>
        <v>12233.83</v>
      </c>
    </row>
    <row r="137" spans="1:9">
      <c r="A137" s="8">
        <v>59</v>
      </c>
      <c r="B137" s="9" t="s">
        <v>7</v>
      </c>
      <c r="C137" s="8">
        <v>25.5</v>
      </c>
      <c r="D137" s="8">
        <v>0</v>
      </c>
      <c r="E137" s="9" t="s">
        <v>8</v>
      </c>
      <c r="F137" s="9" t="s">
        <v>9</v>
      </c>
      <c r="G137" s="8">
        <v>12124.99</v>
      </c>
      <c r="H137">
        <f t="shared" si="4"/>
        <v>1</v>
      </c>
      <c r="I137">
        <f t="shared" si="5"/>
        <v>12124.99</v>
      </c>
    </row>
    <row r="138" spans="1:9">
      <c r="A138" s="8">
        <v>59</v>
      </c>
      <c r="B138" s="9" t="s">
        <v>7</v>
      </c>
      <c r="C138" s="8">
        <v>41.1</v>
      </c>
      <c r="D138" s="8">
        <v>1</v>
      </c>
      <c r="E138" s="9" t="s">
        <v>11</v>
      </c>
      <c r="F138" s="9" t="s">
        <v>14</v>
      </c>
      <c r="G138" s="8">
        <v>48970.25</v>
      </c>
      <c r="H138">
        <f t="shared" si="4"/>
        <v>2</v>
      </c>
      <c r="I138">
        <f t="shared" si="5"/>
        <v>24485.125</v>
      </c>
    </row>
    <row r="139" spans="1:9">
      <c r="A139" s="8">
        <v>59</v>
      </c>
      <c r="B139" s="9" t="s">
        <v>10</v>
      </c>
      <c r="C139" s="8">
        <v>34.799999999999997</v>
      </c>
      <c r="D139" s="8">
        <v>2</v>
      </c>
      <c r="E139" s="9" t="s">
        <v>8</v>
      </c>
      <c r="F139" s="9" t="s">
        <v>12</v>
      </c>
      <c r="G139" s="8">
        <v>36910.61</v>
      </c>
      <c r="H139">
        <f t="shared" si="4"/>
        <v>3</v>
      </c>
      <c r="I139">
        <f t="shared" si="5"/>
        <v>12303.536666666667</v>
      </c>
    </row>
    <row r="140" spans="1:9">
      <c r="A140" s="8">
        <v>59</v>
      </c>
      <c r="B140" s="9" t="s">
        <v>7</v>
      </c>
      <c r="C140" s="8">
        <v>37.1</v>
      </c>
      <c r="D140" s="8">
        <v>1</v>
      </c>
      <c r="E140" s="9" t="s">
        <v>8</v>
      </c>
      <c r="F140" s="9" t="s">
        <v>12</v>
      </c>
      <c r="G140" s="8">
        <v>12347.17</v>
      </c>
      <c r="H140">
        <f t="shared" si="4"/>
        <v>2</v>
      </c>
      <c r="I140">
        <f t="shared" si="5"/>
        <v>6173.585</v>
      </c>
    </row>
    <row r="141" spans="1:9">
      <c r="A141" s="8">
        <v>58</v>
      </c>
      <c r="B141" s="9" t="s">
        <v>7</v>
      </c>
      <c r="C141" s="8">
        <v>37</v>
      </c>
      <c r="D141" s="8">
        <v>2</v>
      </c>
      <c r="E141" s="9" t="s">
        <v>11</v>
      </c>
      <c r="F141" s="9" t="s">
        <v>9</v>
      </c>
      <c r="G141" s="8">
        <v>47496.49</v>
      </c>
      <c r="H141">
        <f t="shared" si="4"/>
        <v>3</v>
      </c>
      <c r="I141">
        <f t="shared" si="5"/>
        <v>15832.163333333332</v>
      </c>
    </row>
    <row r="142" spans="1:9">
      <c r="A142" s="8">
        <v>58</v>
      </c>
      <c r="B142" s="9" t="s">
        <v>10</v>
      </c>
      <c r="C142" s="8">
        <v>31.8</v>
      </c>
      <c r="D142" s="8">
        <v>2</v>
      </c>
      <c r="E142" s="9" t="s">
        <v>8</v>
      </c>
      <c r="F142" s="9" t="s">
        <v>13</v>
      </c>
      <c r="G142" s="8">
        <v>13607.37</v>
      </c>
      <c r="H142">
        <f t="shared" si="4"/>
        <v>3</v>
      </c>
      <c r="I142">
        <f t="shared" si="5"/>
        <v>4535.79</v>
      </c>
    </row>
    <row r="143" spans="1:9">
      <c r="A143" s="8">
        <v>58</v>
      </c>
      <c r="B143" s="9" t="s">
        <v>7</v>
      </c>
      <c r="C143" s="8">
        <v>32</v>
      </c>
      <c r="D143" s="8">
        <v>1</v>
      </c>
      <c r="E143" s="9" t="s">
        <v>8</v>
      </c>
      <c r="F143" s="9" t="s">
        <v>14</v>
      </c>
      <c r="G143" s="8">
        <v>11946.63</v>
      </c>
      <c r="H143">
        <f t="shared" si="4"/>
        <v>2</v>
      </c>
      <c r="I143">
        <f t="shared" si="5"/>
        <v>5973.3149999999996</v>
      </c>
    </row>
    <row r="144" spans="1:9">
      <c r="A144" s="8">
        <v>58</v>
      </c>
      <c r="B144" s="9" t="s">
        <v>7</v>
      </c>
      <c r="C144" s="8">
        <v>49.1</v>
      </c>
      <c r="D144" s="8">
        <v>0</v>
      </c>
      <c r="E144" s="9" t="s">
        <v>8</v>
      </c>
      <c r="F144" s="9" t="s">
        <v>14</v>
      </c>
      <c r="G144" s="8">
        <v>11381.33</v>
      </c>
      <c r="H144">
        <f t="shared" si="4"/>
        <v>1</v>
      </c>
      <c r="I144">
        <f t="shared" si="5"/>
        <v>11381.33</v>
      </c>
    </row>
    <row r="145" spans="1:9">
      <c r="A145" s="8">
        <v>58</v>
      </c>
      <c r="B145" s="9" t="s">
        <v>7</v>
      </c>
      <c r="C145" s="8">
        <v>28.6</v>
      </c>
      <c r="D145" s="8">
        <v>0</v>
      </c>
      <c r="E145" s="9" t="s">
        <v>8</v>
      </c>
      <c r="F145" s="9" t="s">
        <v>9</v>
      </c>
      <c r="G145" s="8">
        <v>11735.88</v>
      </c>
      <c r="H145">
        <f t="shared" si="4"/>
        <v>1</v>
      </c>
      <c r="I145">
        <f t="shared" si="5"/>
        <v>11735.88</v>
      </c>
    </row>
    <row r="146" spans="1:9">
      <c r="A146" s="8">
        <v>58</v>
      </c>
      <c r="B146" s="9" t="s">
        <v>10</v>
      </c>
      <c r="C146" s="8">
        <v>41.9</v>
      </c>
      <c r="D146" s="8">
        <v>0</v>
      </c>
      <c r="E146" s="9" t="s">
        <v>8</v>
      </c>
      <c r="F146" s="9" t="s">
        <v>14</v>
      </c>
      <c r="G146" s="8">
        <v>24227.34</v>
      </c>
      <c r="H146">
        <f t="shared" si="4"/>
        <v>1</v>
      </c>
      <c r="I146">
        <f t="shared" si="5"/>
        <v>24227.34</v>
      </c>
    </row>
    <row r="147" spans="1:9">
      <c r="A147" s="8">
        <v>58</v>
      </c>
      <c r="B147" s="9" t="s">
        <v>10</v>
      </c>
      <c r="C147" s="8">
        <v>25.2</v>
      </c>
      <c r="D147" s="8">
        <v>0</v>
      </c>
      <c r="E147" s="9" t="s">
        <v>8</v>
      </c>
      <c r="F147" s="9" t="s">
        <v>12</v>
      </c>
      <c r="G147" s="8">
        <v>11837.16</v>
      </c>
      <c r="H147">
        <f t="shared" si="4"/>
        <v>1</v>
      </c>
      <c r="I147">
        <f t="shared" si="5"/>
        <v>11837.16</v>
      </c>
    </row>
    <row r="148" spans="1:9">
      <c r="A148" s="8">
        <v>58</v>
      </c>
      <c r="B148" s="9" t="s">
        <v>7</v>
      </c>
      <c r="C148" s="8">
        <v>34.9</v>
      </c>
      <c r="D148" s="8">
        <v>0</v>
      </c>
      <c r="E148" s="9" t="s">
        <v>8</v>
      </c>
      <c r="F148" s="9" t="s">
        <v>13</v>
      </c>
      <c r="G148" s="8">
        <v>11944.59</v>
      </c>
      <c r="H148">
        <f t="shared" si="4"/>
        <v>1</v>
      </c>
      <c r="I148">
        <f t="shared" si="5"/>
        <v>11944.59</v>
      </c>
    </row>
    <row r="149" spans="1:9">
      <c r="A149" s="8">
        <v>58</v>
      </c>
      <c r="B149" s="9" t="s">
        <v>10</v>
      </c>
      <c r="C149" s="8">
        <v>39.1</v>
      </c>
      <c r="D149" s="8">
        <v>0</v>
      </c>
      <c r="E149" s="9" t="s">
        <v>8</v>
      </c>
      <c r="F149" s="9" t="s">
        <v>14</v>
      </c>
      <c r="G149" s="8">
        <v>11856.41</v>
      </c>
      <c r="H149">
        <f t="shared" si="4"/>
        <v>1</v>
      </c>
      <c r="I149">
        <f t="shared" si="5"/>
        <v>11856.41</v>
      </c>
    </row>
    <row r="150" spans="1:9">
      <c r="A150" s="8">
        <v>58</v>
      </c>
      <c r="B150" s="9" t="s">
        <v>7</v>
      </c>
      <c r="C150" s="8">
        <v>35.700000000000003</v>
      </c>
      <c r="D150" s="8">
        <v>0</v>
      </c>
      <c r="E150" s="9" t="s">
        <v>8</v>
      </c>
      <c r="F150" s="9" t="s">
        <v>12</v>
      </c>
      <c r="G150" s="8">
        <v>11362.76</v>
      </c>
      <c r="H150">
        <f t="shared" si="4"/>
        <v>1</v>
      </c>
      <c r="I150">
        <f t="shared" si="5"/>
        <v>11362.76</v>
      </c>
    </row>
    <row r="151" spans="1:9">
      <c r="A151" s="8">
        <v>58</v>
      </c>
      <c r="B151" s="9" t="s">
        <v>10</v>
      </c>
      <c r="C151" s="8">
        <v>27.2</v>
      </c>
      <c r="D151" s="8">
        <v>0</v>
      </c>
      <c r="E151" s="9" t="s">
        <v>8</v>
      </c>
      <c r="F151" s="9" t="s">
        <v>9</v>
      </c>
      <c r="G151" s="8">
        <v>12222.9</v>
      </c>
      <c r="H151">
        <f t="shared" si="4"/>
        <v>1</v>
      </c>
      <c r="I151">
        <f t="shared" si="5"/>
        <v>12222.9</v>
      </c>
    </row>
    <row r="152" spans="1:9">
      <c r="A152" s="8">
        <v>58</v>
      </c>
      <c r="B152" s="9" t="s">
        <v>10</v>
      </c>
      <c r="C152" s="8">
        <v>29</v>
      </c>
      <c r="D152" s="8">
        <v>0</v>
      </c>
      <c r="E152" s="9" t="s">
        <v>8</v>
      </c>
      <c r="F152" s="9" t="s">
        <v>12</v>
      </c>
      <c r="G152" s="8">
        <v>11842.44</v>
      </c>
      <c r="H152">
        <f t="shared" si="4"/>
        <v>1</v>
      </c>
      <c r="I152">
        <f t="shared" si="5"/>
        <v>11842.44</v>
      </c>
    </row>
    <row r="153" spans="1:9">
      <c r="A153" s="8">
        <v>58</v>
      </c>
      <c r="B153" s="9" t="s">
        <v>7</v>
      </c>
      <c r="C153" s="8">
        <v>38</v>
      </c>
      <c r="D153" s="8">
        <v>0</v>
      </c>
      <c r="E153" s="9" t="s">
        <v>8</v>
      </c>
      <c r="F153" s="9" t="s">
        <v>12</v>
      </c>
      <c r="G153" s="8">
        <v>11365.95</v>
      </c>
      <c r="H153">
        <f t="shared" si="4"/>
        <v>1</v>
      </c>
      <c r="I153">
        <f t="shared" si="5"/>
        <v>11365.95</v>
      </c>
    </row>
    <row r="154" spans="1:9">
      <c r="A154" s="8">
        <v>58</v>
      </c>
      <c r="B154" s="9" t="s">
        <v>10</v>
      </c>
      <c r="C154" s="8">
        <v>33</v>
      </c>
      <c r="D154" s="8">
        <v>0</v>
      </c>
      <c r="E154" s="9" t="s">
        <v>8</v>
      </c>
      <c r="F154" s="9" t="s">
        <v>13</v>
      </c>
      <c r="G154" s="8">
        <v>12430.95</v>
      </c>
      <c r="H154">
        <f t="shared" si="4"/>
        <v>1</v>
      </c>
      <c r="I154">
        <f t="shared" si="5"/>
        <v>12430.95</v>
      </c>
    </row>
    <row r="155" spans="1:9">
      <c r="A155" s="8">
        <v>58</v>
      </c>
      <c r="B155" s="9" t="s">
        <v>10</v>
      </c>
      <c r="C155" s="8">
        <v>33.4</v>
      </c>
      <c r="D155" s="8">
        <v>0</v>
      </c>
      <c r="E155" s="9" t="s">
        <v>8</v>
      </c>
      <c r="F155" s="9" t="s">
        <v>9</v>
      </c>
      <c r="G155" s="8">
        <v>12231.61</v>
      </c>
      <c r="H155">
        <f t="shared" si="4"/>
        <v>1</v>
      </c>
      <c r="I155">
        <f t="shared" si="5"/>
        <v>12231.61</v>
      </c>
    </row>
    <row r="156" spans="1:9">
      <c r="A156" s="8">
        <v>58</v>
      </c>
      <c r="B156" s="9" t="s">
        <v>10</v>
      </c>
      <c r="C156" s="8">
        <v>22.8</v>
      </c>
      <c r="D156" s="8">
        <v>0</v>
      </c>
      <c r="E156" s="9" t="s">
        <v>8</v>
      </c>
      <c r="F156" s="9" t="s">
        <v>14</v>
      </c>
      <c r="G156" s="8">
        <v>11833.78</v>
      </c>
      <c r="H156">
        <f t="shared" si="4"/>
        <v>1</v>
      </c>
      <c r="I156">
        <f t="shared" si="5"/>
        <v>11833.78</v>
      </c>
    </row>
    <row r="157" spans="1:9">
      <c r="A157" s="8">
        <v>58</v>
      </c>
      <c r="B157" s="9" t="s">
        <v>10</v>
      </c>
      <c r="C157" s="8">
        <v>33.1</v>
      </c>
      <c r="D157" s="8">
        <v>0</v>
      </c>
      <c r="E157" s="9" t="s">
        <v>8</v>
      </c>
      <c r="F157" s="9" t="s">
        <v>12</v>
      </c>
      <c r="G157" s="8">
        <v>11848.14</v>
      </c>
      <c r="H157">
        <f t="shared" si="4"/>
        <v>1</v>
      </c>
      <c r="I157">
        <f t="shared" si="5"/>
        <v>11848.14</v>
      </c>
    </row>
    <row r="158" spans="1:9">
      <c r="A158" s="8">
        <v>58</v>
      </c>
      <c r="B158" s="9" t="s">
        <v>7</v>
      </c>
      <c r="C158" s="8">
        <v>34.4</v>
      </c>
      <c r="D158" s="8">
        <v>0</v>
      </c>
      <c r="E158" s="9" t="s">
        <v>8</v>
      </c>
      <c r="F158" s="9" t="s">
        <v>9</v>
      </c>
      <c r="G158" s="8">
        <v>11743.93</v>
      </c>
      <c r="H158">
        <f t="shared" si="4"/>
        <v>1</v>
      </c>
      <c r="I158">
        <f t="shared" si="5"/>
        <v>11743.93</v>
      </c>
    </row>
    <row r="159" spans="1:9">
      <c r="A159" s="8">
        <v>58</v>
      </c>
      <c r="B159" s="9" t="s">
        <v>7</v>
      </c>
      <c r="C159" s="8">
        <v>36.1</v>
      </c>
      <c r="D159" s="8">
        <v>0</v>
      </c>
      <c r="E159" s="9" t="s">
        <v>8</v>
      </c>
      <c r="F159" s="9" t="s">
        <v>14</v>
      </c>
      <c r="G159" s="8">
        <v>11363.28</v>
      </c>
      <c r="H159">
        <f t="shared" si="4"/>
        <v>1</v>
      </c>
      <c r="I159">
        <f t="shared" si="5"/>
        <v>11363.28</v>
      </c>
    </row>
    <row r="160" spans="1:9">
      <c r="A160" s="8">
        <v>58</v>
      </c>
      <c r="B160" s="9" t="s">
        <v>10</v>
      </c>
      <c r="C160" s="8">
        <v>36.5</v>
      </c>
      <c r="D160" s="8">
        <v>0</v>
      </c>
      <c r="E160" s="9" t="s">
        <v>8</v>
      </c>
      <c r="F160" s="9" t="s">
        <v>9</v>
      </c>
      <c r="G160" s="8">
        <v>12235.84</v>
      </c>
      <c r="H160">
        <f t="shared" si="4"/>
        <v>1</v>
      </c>
      <c r="I160">
        <f t="shared" si="5"/>
        <v>12235.84</v>
      </c>
    </row>
    <row r="161" spans="1:9">
      <c r="A161" s="8">
        <v>58</v>
      </c>
      <c r="B161" s="9" t="s">
        <v>10</v>
      </c>
      <c r="C161" s="8">
        <v>32.4</v>
      </c>
      <c r="D161" s="8">
        <v>1</v>
      </c>
      <c r="E161" s="9" t="s">
        <v>8</v>
      </c>
      <c r="F161" s="9" t="s">
        <v>13</v>
      </c>
      <c r="G161" s="8">
        <v>13019.16</v>
      </c>
      <c r="H161">
        <f t="shared" si="4"/>
        <v>2</v>
      </c>
      <c r="I161">
        <f t="shared" si="5"/>
        <v>6509.58</v>
      </c>
    </row>
    <row r="162" spans="1:9">
      <c r="A162" s="8">
        <v>58</v>
      </c>
      <c r="B162" s="9" t="s">
        <v>7</v>
      </c>
      <c r="C162" s="8">
        <v>30.3</v>
      </c>
      <c r="D162" s="8">
        <v>0</v>
      </c>
      <c r="E162" s="9" t="s">
        <v>8</v>
      </c>
      <c r="F162" s="9" t="s">
        <v>13</v>
      </c>
      <c r="G162" s="8">
        <v>11938.26</v>
      </c>
      <c r="H162">
        <f t="shared" si="4"/>
        <v>1</v>
      </c>
      <c r="I162">
        <f t="shared" si="5"/>
        <v>11938.26</v>
      </c>
    </row>
    <row r="163" spans="1:9">
      <c r="A163" s="8">
        <v>58</v>
      </c>
      <c r="B163" s="9" t="s">
        <v>7</v>
      </c>
      <c r="C163" s="8">
        <v>23.3</v>
      </c>
      <c r="D163" s="8">
        <v>0</v>
      </c>
      <c r="E163" s="9" t="s">
        <v>8</v>
      </c>
      <c r="F163" s="9" t="s">
        <v>12</v>
      </c>
      <c r="G163" s="8">
        <v>11345.52</v>
      </c>
      <c r="H163">
        <f t="shared" si="4"/>
        <v>1</v>
      </c>
      <c r="I163">
        <f t="shared" si="5"/>
        <v>11345.52</v>
      </c>
    </row>
    <row r="164" spans="1:9">
      <c r="A164" s="8">
        <v>58</v>
      </c>
      <c r="B164" s="9" t="s">
        <v>10</v>
      </c>
      <c r="C164" s="8">
        <v>28.2</v>
      </c>
      <c r="D164" s="8">
        <v>0</v>
      </c>
      <c r="E164" s="9" t="s">
        <v>8</v>
      </c>
      <c r="F164" s="9" t="s">
        <v>9</v>
      </c>
      <c r="G164" s="8">
        <v>12224.35</v>
      </c>
      <c r="H164">
        <f t="shared" si="4"/>
        <v>1</v>
      </c>
      <c r="I164">
        <f t="shared" si="5"/>
        <v>12224.35</v>
      </c>
    </row>
    <row r="165" spans="1:9">
      <c r="A165" s="8">
        <v>58</v>
      </c>
      <c r="B165" s="9" t="s">
        <v>7</v>
      </c>
      <c r="C165" s="8">
        <v>25.2</v>
      </c>
      <c r="D165" s="8">
        <v>0</v>
      </c>
      <c r="E165" s="9" t="s">
        <v>8</v>
      </c>
      <c r="F165" s="9" t="s">
        <v>13</v>
      </c>
      <c r="G165" s="8">
        <v>11931.13</v>
      </c>
      <c r="H165">
        <f t="shared" si="4"/>
        <v>1</v>
      </c>
      <c r="I165">
        <f t="shared" si="5"/>
        <v>11931.13</v>
      </c>
    </row>
    <row r="166" spans="1:9">
      <c r="A166" s="8">
        <v>57</v>
      </c>
      <c r="B166" s="9" t="s">
        <v>7</v>
      </c>
      <c r="C166" s="8">
        <v>34</v>
      </c>
      <c r="D166" s="8">
        <v>0</v>
      </c>
      <c r="E166" s="9" t="s">
        <v>8</v>
      </c>
      <c r="F166" s="9" t="s">
        <v>9</v>
      </c>
      <c r="G166" s="8">
        <v>11356.66</v>
      </c>
      <c r="H166">
        <f t="shared" si="4"/>
        <v>1</v>
      </c>
      <c r="I166">
        <f t="shared" si="5"/>
        <v>11356.66</v>
      </c>
    </row>
    <row r="167" spans="1:9">
      <c r="A167" s="8">
        <v>57</v>
      </c>
      <c r="B167" s="9" t="s">
        <v>10</v>
      </c>
      <c r="C167" s="8">
        <v>31.2</v>
      </c>
      <c r="D167" s="8">
        <v>0</v>
      </c>
      <c r="E167" s="9" t="s">
        <v>11</v>
      </c>
      <c r="F167" s="9" t="s">
        <v>9</v>
      </c>
      <c r="G167" s="8">
        <v>43578.94</v>
      </c>
      <c r="H167">
        <f t="shared" si="4"/>
        <v>1</v>
      </c>
      <c r="I167">
        <f t="shared" si="5"/>
        <v>43578.94</v>
      </c>
    </row>
    <row r="168" spans="1:9">
      <c r="A168" s="8">
        <v>57</v>
      </c>
      <c r="B168" s="9" t="s">
        <v>10</v>
      </c>
      <c r="C168" s="8">
        <v>38</v>
      </c>
      <c r="D168" s="8">
        <v>2</v>
      </c>
      <c r="E168" s="9" t="s">
        <v>8</v>
      </c>
      <c r="F168" s="9" t="s">
        <v>12</v>
      </c>
      <c r="G168" s="8">
        <v>12646.21</v>
      </c>
      <c r="H168">
        <f t="shared" si="4"/>
        <v>3</v>
      </c>
      <c r="I168">
        <f t="shared" si="5"/>
        <v>4215.4033333333327</v>
      </c>
    </row>
    <row r="169" spans="1:9">
      <c r="A169" s="8">
        <v>57</v>
      </c>
      <c r="B169" s="9" t="s">
        <v>7</v>
      </c>
      <c r="C169" s="8">
        <v>40.9</v>
      </c>
      <c r="D169" s="8">
        <v>0</v>
      </c>
      <c r="E169" s="9" t="s">
        <v>8</v>
      </c>
      <c r="F169" s="9" t="s">
        <v>13</v>
      </c>
      <c r="G169" s="8">
        <v>11566.3</v>
      </c>
      <c r="H169">
        <f t="shared" si="4"/>
        <v>1</v>
      </c>
      <c r="I169">
        <f t="shared" si="5"/>
        <v>11566.3</v>
      </c>
    </row>
    <row r="170" spans="1:9">
      <c r="A170" s="8">
        <v>57</v>
      </c>
      <c r="B170" s="9" t="s">
        <v>10</v>
      </c>
      <c r="C170" s="8">
        <v>23.2</v>
      </c>
      <c r="D170" s="8">
        <v>0</v>
      </c>
      <c r="E170" s="9" t="s">
        <v>8</v>
      </c>
      <c r="F170" s="9" t="s">
        <v>9</v>
      </c>
      <c r="G170" s="8">
        <v>11830.61</v>
      </c>
      <c r="H170">
        <f t="shared" si="4"/>
        <v>1</v>
      </c>
      <c r="I170">
        <f t="shared" si="5"/>
        <v>11830.61</v>
      </c>
    </row>
    <row r="171" spans="1:9">
      <c r="A171" s="8">
        <v>57</v>
      </c>
      <c r="B171" s="9" t="s">
        <v>10</v>
      </c>
      <c r="C171" s="8">
        <v>22.2</v>
      </c>
      <c r="D171" s="8">
        <v>0</v>
      </c>
      <c r="E171" s="9" t="s">
        <v>8</v>
      </c>
      <c r="F171" s="9" t="s">
        <v>13</v>
      </c>
      <c r="G171" s="8">
        <v>12029.29</v>
      </c>
      <c r="H171">
        <f t="shared" si="4"/>
        <v>1</v>
      </c>
      <c r="I171">
        <f t="shared" si="5"/>
        <v>12029.29</v>
      </c>
    </row>
    <row r="172" spans="1:9">
      <c r="A172" s="8">
        <v>57</v>
      </c>
      <c r="B172" s="9" t="s">
        <v>10</v>
      </c>
      <c r="C172" s="8">
        <v>30.5</v>
      </c>
      <c r="D172" s="8">
        <v>0</v>
      </c>
      <c r="E172" s="9" t="s">
        <v>8</v>
      </c>
      <c r="F172" s="9" t="s">
        <v>9</v>
      </c>
      <c r="G172" s="8">
        <v>11840.78</v>
      </c>
      <c r="H172">
        <f t="shared" si="4"/>
        <v>1</v>
      </c>
      <c r="I172">
        <f t="shared" si="5"/>
        <v>11840.78</v>
      </c>
    </row>
    <row r="173" spans="1:9">
      <c r="A173" s="8">
        <v>57</v>
      </c>
      <c r="B173" s="9" t="s">
        <v>10</v>
      </c>
      <c r="C173" s="8">
        <v>28.7</v>
      </c>
      <c r="D173" s="8">
        <v>0</v>
      </c>
      <c r="E173" s="9" t="s">
        <v>8</v>
      </c>
      <c r="F173" s="9" t="s">
        <v>12</v>
      </c>
      <c r="G173" s="8">
        <v>11455.28</v>
      </c>
      <c r="H173">
        <f t="shared" si="4"/>
        <v>1</v>
      </c>
      <c r="I173">
        <f t="shared" si="5"/>
        <v>11455.28</v>
      </c>
    </row>
    <row r="174" spans="1:9">
      <c r="A174" s="8">
        <v>57</v>
      </c>
      <c r="B174" s="9" t="s">
        <v>7</v>
      </c>
      <c r="C174" s="8">
        <v>42.1</v>
      </c>
      <c r="D174" s="8">
        <v>1</v>
      </c>
      <c r="E174" s="9" t="s">
        <v>11</v>
      </c>
      <c r="F174" s="9" t="s">
        <v>14</v>
      </c>
      <c r="G174" s="8">
        <v>48675.519999999997</v>
      </c>
      <c r="H174">
        <f t="shared" si="4"/>
        <v>2</v>
      </c>
      <c r="I174">
        <f t="shared" si="5"/>
        <v>24337.759999999998</v>
      </c>
    </row>
    <row r="175" spans="1:9">
      <c r="A175" s="8">
        <v>57</v>
      </c>
      <c r="B175" s="9" t="s">
        <v>10</v>
      </c>
      <c r="C175" s="8">
        <v>34.299999999999997</v>
      </c>
      <c r="D175" s="8">
        <v>2</v>
      </c>
      <c r="E175" s="9" t="s">
        <v>8</v>
      </c>
      <c r="F175" s="9" t="s">
        <v>13</v>
      </c>
      <c r="G175" s="8">
        <v>13224.06</v>
      </c>
      <c r="H175">
        <f t="shared" si="4"/>
        <v>3</v>
      </c>
      <c r="I175">
        <f t="shared" si="5"/>
        <v>4408.0199999999995</v>
      </c>
    </row>
    <row r="176" spans="1:9">
      <c r="A176" s="8">
        <v>57</v>
      </c>
      <c r="B176" s="9" t="s">
        <v>10</v>
      </c>
      <c r="C176" s="8">
        <v>28.8</v>
      </c>
      <c r="D176" s="8">
        <v>4</v>
      </c>
      <c r="E176" s="9" t="s">
        <v>8</v>
      </c>
      <c r="F176" s="9" t="s">
        <v>13</v>
      </c>
      <c r="G176" s="8">
        <v>14394.4</v>
      </c>
      <c r="H176">
        <f t="shared" si="4"/>
        <v>5</v>
      </c>
      <c r="I176">
        <f t="shared" si="5"/>
        <v>2878.88</v>
      </c>
    </row>
    <row r="177" spans="1:9">
      <c r="A177" s="8">
        <v>57</v>
      </c>
      <c r="B177" s="9" t="s">
        <v>10</v>
      </c>
      <c r="C177" s="8">
        <v>24</v>
      </c>
      <c r="D177" s="8">
        <v>1</v>
      </c>
      <c r="E177" s="9" t="s">
        <v>8</v>
      </c>
      <c r="F177" s="9" t="s">
        <v>14</v>
      </c>
      <c r="G177" s="8">
        <v>22192.44</v>
      </c>
      <c r="H177">
        <f t="shared" si="4"/>
        <v>2</v>
      </c>
      <c r="I177">
        <f t="shared" si="5"/>
        <v>11096.22</v>
      </c>
    </row>
    <row r="178" spans="1:9">
      <c r="A178" s="8">
        <v>57</v>
      </c>
      <c r="B178" s="9" t="s">
        <v>10</v>
      </c>
      <c r="C178" s="8">
        <v>31.8</v>
      </c>
      <c r="D178" s="8">
        <v>0</v>
      </c>
      <c r="E178" s="9" t="s">
        <v>8</v>
      </c>
      <c r="F178" s="9" t="s">
        <v>9</v>
      </c>
      <c r="G178" s="8">
        <v>11842.62</v>
      </c>
      <c r="H178">
        <f t="shared" si="4"/>
        <v>1</v>
      </c>
      <c r="I178">
        <f t="shared" si="5"/>
        <v>11842.62</v>
      </c>
    </row>
    <row r="179" spans="1:9">
      <c r="A179" s="8">
        <v>57</v>
      </c>
      <c r="B179" s="9" t="s">
        <v>10</v>
      </c>
      <c r="C179" s="8">
        <v>29.8</v>
      </c>
      <c r="D179" s="8">
        <v>0</v>
      </c>
      <c r="E179" s="9" t="s">
        <v>11</v>
      </c>
      <c r="F179" s="9" t="s">
        <v>14</v>
      </c>
      <c r="G179" s="8">
        <v>27533.91</v>
      </c>
      <c r="H179">
        <f t="shared" si="4"/>
        <v>1</v>
      </c>
      <c r="I179">
        <f t="shared" si="5"/>
        <v>27533.91</v>
      </c>
    </row>
    <row r="180" spans="1:9">
      <c r="A180" s="8">
        <v>57</v>
      </c>
      <c r="B180" s="9" t="s">
        <v>7</v>
      </c>
      <c r="C180" s="8">
        <v>28.1</v>
      </c>
      <c r="D180" s="8">
        <v>0</v>
      </c>
      <c r="E180" s="9" t="s">
        <v>8</v>
      </c>
      <c r="F180" s="9" t="s">
        <v>12</v>
      </c>
      <c r="G180" s="8">
        <v>10965.45</v>
      </c>
      <c r="H180">
        <f t="shared" si="4"/>
        <v>1</v>
      </c>
      <c r="I180">
        <f t="shared" si="5"/>
        <v>10965.45</v>
      </c>
    </row>
    <row r="181" spans="1:9">
      <c r="A181" s="8">
        <v>57</v>
      </c>
      <c r="B181" s="9" t="s">
        <v>7</v>
      </c>
      <c r="C181" s="8">
        <v>43.7</v>
      </c>
      <c r="D181" s="8">
        <v>1</v>
      </c>
      <c r="E181" s="9" t="s">
        <v>8</v>
      </c>
      <c r="F181" s="9" t="s">
        <v>12</v>
      </c>
      <c r="G181" s="8">
        <v>11576.13</v>
      </c>
      <c r="H181">
        <f t="shared" si="4"/>
        <v>2</v>
      </c>
      <c r="I181">
        <f t="shared" si="5"/>
        <v>5788.0649999999996</v>
      </c>
    </row>
    <row r="182" spans="1:9">
      <c r="A182" s="8">
        <v>57</v>
      </c>
      <c r="B182" s="9" t="s">
        <v>7</v>
      </c>
      <c r="C182" s="8">
        <v>29</v>
      </c>
      <c r="D182" s="8">
        <v>0</v>
      </c>
      <c r="E182" s="9" t="s">
        <v>11</v>
      </c>
      <c r="F182" s="9" t="s">
        <v>13</v>
      </c>
      <c r="G182" s="8">
        <v>27218.44</v>
      </c>
      <c r="H182">
        <f t="shared" si="4"/>
        <v>1</v>
      </c>
      <c r="I182">
        <f t="shared" si="5"/>
        <v>27218.44</v>
      </c>
    </row>
    <row r="183" spans="1:9">
      <c r="A183" s="8">
        <v>57</v>
      </c>
      <c r="B183" s="9" t="s">
        <v>7</v>
      </c>
      <c r="C183" s="8">
        <v>33.6</v>
      </c>
      <c r="D183" s="8">
        <v>1</v>
      </c>
      <c r="E183" s="9" t="s">
        <v>8</v>
      </c>
      <c r="F183" s="9" t="s">
        <v>9</v>
      </c>
      <c r="G183" s="8">
        <v>11945.13</v>
      </c>
      <c r="H183">
        <f t="shared" si="4"/>
        <v>2</v>
      </c>
      <c r="I183">
        <f t="shared" si="5"/>
        <v>5972.5649999999996</v>
      </c>
    </row>
    <row r="184" spans="1:9">
      <c r="A184" s="8">
        <v>57</v>
      </c>
      <c r="B184" s="9" t="s">
        <v>10</v>
      </c>
      <c r="C184" s="8">
        <v>20.100000000000001</v>
      </c>
      <c r="D184" s="8">
        <v>1</v>
      </c>
      <c r="E184" s="9" t="s">
        <v>8</v>
      </c>
      <c r="F184" s="9" t="s">
        <v>12</v>
      </c>
      <c r="G184" s="8">
        <v>12032.33</v>
      </c>
      <c r="H184">
        <f t="shared" si="4"/>
        <v>2</v>
      </c>
      <c r="I184">
        <f t="shared" si="5"/>
        <v>6016.165</v>
      </c>
    </row>
    <row r="185" spans="1:9">
      <c r="A185" s="8">
        <v>57</v>
      </c>
      <c r="B185" s="9" t="s">
        <v>7</v>
      </c>
      <c r="C185" s="8">
        <v>18.3</v>
      </c>
      <c r="D185" s="8">
        <v>0</v>
      </c>
      <c r="E185" s="9" t="s">
        <v>8</v>
      </c>
      <c r="F185" s="9" t="s">
        <v>13</v>
      </c>
      <c r="G185" s="8">
        <v>11534.87</v>
      </c>
      <c r="H185">
        <f t="shared" si="4"/>
        <v>1</v>
      </c>
      <c r="I185">
        <f t="shared" si="5"/>
        <v>11534.87</v>
      </c>
    </row>
    <row r="186" spans="1:9">
      <c r="A186" s="8">
        <v>57</v>
      </c>
      <c r="B186" s="9" t="s">
        <v>7</v>
      </c>
      <c r="C186" s="8">
        <v>27.9</v>
      </c>
      <c r="D186" s="8">
        <v>1</v>
      </c>
      <c r="E186" s="9" t="s">
        <v>8</v>
      </c>
      <c r="F186" s="9" t="s">
        <v>14</v>
      </c>
      <c r="G186" s="8">
        <v>11554.22</v>
      </c>
      <c r="H186">
        <f t="shared" si="4"/>
        <v>2</v>
      </c>
      <c r="I186">
        <f t="shared" si="5"/>
        <v>5777.11</v>
      </c>
    </row>
    <row r="187" spans="1:9">
      <c r="A187" s="8">
        <v>57</v>
      </c>
      <c r="B187" s="9" t="s">
        <v>7</v>
      </c>
      <c r="C187" s="8">
        <v>31.5</v>
      </c>
      <c r="D187" s="8">
        <v>0</v>
      </c>
      <c r="E187" s="9" t="s">
        <v>8</v>
      </c>
      <c r="F187" s="9" t="s">
        <v>9</v>
      </c>
      <c r="G187" s="8">
        <v>11353.23</v>
      </c>
      <c r="H187">
        <f t="shared" si="4"/>
        <v>1</v>
      </c>
      <c r="I187">
        <f t="shared" si="5"/>
        <v>11353.23</v>
      </c>
    </row>
    <row r="188" spans="1:9">
      <c r="A188" s="8">
        <v>57</v>
      </c>
      <c r="B188" s="9" t="s">
        <v>7</v>
      </c>
      <c r="C188" s="8">
        <v>40.299999999999997</v>
      </c>
      <c r="D188" s="8">
        <v>0</v>
      </c>
      <c r="E188" s="9" t="s">
        <v>8</v>
      </c>
      <c r="F188" s="9" t="s">
        <v>13</v>
      </c>
      <c r="G188" s="8">
        <v>20709.02</v>
      </c>
      <c r="H188">
        <f t="shared" si="4"/>
        <v>1</v>
      </c>
      <c r="I188">
        <f t="shared" si="5"/>
        <v>20709.02</v>
      </c>
    </row>
    <row r="189" spans="1:9">
      <c r="A189" s="8">
        <v>57</v>
      </c>
      <c r="B189" s="9" t="s">
        <v>7</v>
      </c>
      <c r="C189" s="8">
        <v>40.4</v>
      </c>
      <c r="D189" s="8">
        <v>0</v>
      </c>
      <c r="E189" s="9" t="s">
        <v>8</v>
      </c>
      <c r="F189" s="9" t="s">
        <v>14</v>
      </c>
      <c r="G189" s="8">
        <v>10982.5</v>
      </c>
      <c r="H189">
        <f t="shared" si="4"/>
        <v>1</v>
      </c>
      <c r="I189">
        <f t="shared" si="5"/>
        <v>10982.5</v>
      </c>
    </row>
    <row r="190" spans="1:9">
      <c r="A190" s="8">
        <v>57</v>
      </c>
      <c r="B190" s="9" t="s">
        <v>7</v>
      </c>
      <c r="C190" s="8">
        <v>23.7</v>
      </c>
      <c r="D190" s="8">
        <v>0</v>
      </c>
      <c r="E190" s="9" t="s">
        <v>8</v>
      </c>
      <c r="F190" s="9" t="s">
        <v>12</v>
      </c>
      <c r="G190" s="8">
        <v>10959.33</v>
      </c>
      <c r="H190">
        <f t="shared" si="4"/>
        <v>1</v>
      </c>
      <c r="I190">
        <f t="shared" si="5"/>
        <v>10959.33</v>
      </c>
    </row>
    <row r="191" spans="1:9">
      <c r="A191" s="8">
        <v>57</v>
      </c>
      <c r="B191" s="9" t="s">
        <v>10</v>
      </c>
      <c r="C191" s="8">
        <v>25.7</v>
      </c>
      <c r="D191" s="8">
        <v>2</v>
      </c>
      <c r="E191" s="9" t="s">
        <v>8</v>
      </c>
      <c r="F191" s="9" t="s">
        <v>14</v>
      </c>
      <c r="G191" s="8">
        <v>12629.17</v>
      </c>
      <c r="H191">
        <f t="shared" si="4"/>
        <v>3</v>
      </c>
      <c r="I191">
        <f t="shared" si="5"/>
        <v>4209.7233333333334</v>
      </c>
    </row>
    <row r="192" spans="1:9">
      <c r="A192" s="8">
        <v>56</v>
      </c>
      <c r="B192" s="9" t="s">
        <v>10</v>
      </c>
      <c r="C192" s="8">
        <v>39.799999999999997</v>
      </c>
      <c r="D192" s="8">
        <v>0</v>
      </c>
      <c r="E192" s="9" t="s">
        <v>8</v>
      </c>
      <c r="F192" s="9" t="s">
        <v>14</v>
      </c>
      <c r="G192" s="8">
        <v>11090.72</v>
      </c>
      <c r="H192">
        <f t="shared" si="4"/>
        <v>1</v>
      </c>
      <c r="I192">
        <f t="shared" si="5"/>
        <v>11090.72</v>
      </c>
    </row>
    <row r="193" spans="1:9">
      <c r="A193" s="8">
        <v>56</v>
      </c>
      <c r="B193" s="9" t="s">
        <v>7</v>
      </c>
      <c r="C193" s="8">
        <v>40.299999999999997</v>
      </c>
      <c r="D193" s="8">
        <v>0</v>
      </c>
      <c r="E193" s="9" t="s">
        <v>8</v>
      </c>
      <c r="F193" s="9" t="s">
        <v>12</v>
      </c>
      <c r="G193" s="8">
        <v>10602.39</v>
      </c>
      <c r="H193">
        <f t="shared" si="4"/>
        <v>1</v>
      </c>
      <c r="I193">
        <f t="shared" si="5"/>
        <v>10602.39</v>
      </c>
    </row>
    <row r="194" spans="1:9">
      <c r="A194" s="8">
        <v>56</v>
      </c>
      <c r="B194" s="9" t="s">
        <v>10</v>
      </c>
      <c r="C194" s="8">
        <v>27.2</v>
      </c>
      <c r="D194" s="8">
        <v>0</v>
      </c>
      <c r="E194" s="9" t="s">
        <v>8</v>
      </c>
      <c r="F194" s="9" t="s">
        <v>12</v>
      </c>
      <c r="G194" s="8">
        <v>11073.18</v>
      </c>
      <c r="H194">
        <f t="shared" si="4"/>
        <v>1</v>
      </c>
      <c r="I194">
        <f t="shared" si="5"/>
        <v>11073.18</v>
      </c>
    </row>
    <row r="195" spans="1:9">
      <c r="A195" s="8">
        <v>56</v>
      </c>
      <c r="B195" s="9" t="s">
        <v>7</v>
      </c>
      <c r="C195" s="8">
        <v>20</v>
      </c>
      <c r="D195" s="8">
        <v>0</v>
      </c>
      <c r="E195" s="9" t="s">
        <v>11</v>
      </c>
      <c r="F195" s="9" t="s">
        <v>13</v>
      </c>
      <c r="G195" s="8">
        <v>22412.65</v>
      </c>
      <c r="H195">
        <f t="shared" ref="H195:H258" si="6">1+D195</f>
        <v>1</v>
      </c>
      <c r="I195">
        <f t="shared" ref="I195:I258" si="7">G195/H195</f>
        <v>22412.65</v>
      </c>
    </row>
    <row r="196" spans="1:9">
      <c r="A196" s="8">
        <v>56</v>
      </c>
      <c r="B196" s="9" t="s">
        <v>10</v>
      </c>
      <c r="C196" s="8">
        <v>26.6</v>
      </c>
      <c r="D196" s="8">
        <v>1</v>
      </c>
      <c r="E196" s="9" t="s">
        <v>8</v>
      </c>
      <c r="F196" s="9" t="s">
        <v>9</v>
      </c>
      <c r="G196" s="8">
        <v>12044.34</v>
      </c>
      <c r="H196">
        <f t="shared" si="6"/>
        <v>2</v>
      </c>
      <c r="I196">
        <f t="shared" si="7"/>
        <v>6022.17</v>
      </c>
    </row>
    <row r="197" spans="1:9">
      <c r="A197" s="8">
        <v>56</v>
      </c>
      <c r="B197" s="9" t="s">
        <v>7</v>
      </c>
      <c r="C197" s="8">
        <v>33.6</v>
      </c>
      <c r="D197" s="8">
        <v>0</v>
      </c>
      <c r="E197" s="9" t="s">
        <v>11</v>
      </c>
      <c r="F197" s="9" t="s">
        <v>9</v>
      </c>
      <c r="G197" s="8">
        <v>43921.18</v>
      </c>
      <c r="H197">
        <f t="shared" si="6"/>
        <v>1</v>
      </c>
      <c r="I197">
        <f t="shared" si="7"/>
        <v>43921.18</v>
      </c>
    </row>
    <row r="198" spans="1:9">
      <c r="A198" s="8">
        <v>56</v>
      </c>
      <c r="B198" s="9" t="s">
        <v>10</v>
      </c>
      <c r="C198" s="8">
        <v>37.5</v>
      </c>
      <c r="D198" s="8">
        <v>2</v>
      </c>
      <c r="E198" s="9" t="s">
        <v>8</v>
      </c>
      <c r="F198" s="9" t="s">
        <v>14</v>
      </c>
      <c r="G198" s="8">
        <v>12265.51</v>
      </c>
      <c r="H198">
        <f t="shared" si="6"/>
        <v>3</v>
      </c>
      <c r="I198">
        <f t="shared" si="7"/>
        <v>4088.5033333333336</v>
      </c>
    </row>
    <row r="199" spans="1:9">
      <c r="A199" s="8">
        <v>56</v>
      </c>
      <c r="B199" s="9" t="s">
        <v>10</v>
      </c>
      <c r="C199" s="8">
        <v>28.8</v>
      </c>
      <c r="D199" s="8">
        <v>0</v>
      </c>
      <c r="E199" s="9" t="s">
        <v>8</v>
      </c>
      <c r="F199" s="9" t="s">
        <v>13</v>
      </c>
      <c r="G199" s="8">
        <v>11658.38</v>
      </c>
      <c r="H199">
        <f t="shared" si="6"/>
        <v>1</v>
      </c>
      <c r="I199">
        <f t="shared" si="7"/>
        <v>11658.38</v>
      </c>
    </row>
    <row r="200" spans="1:9">
      <c r="A200" s="8">
        <v>56</v>
      </c>
      <c r="B200" s="9" t="s">
        <v>10</v>
      </c>
      <c r="C200" s="8">
        <v>32.299999999999997</v>
      </c>
      <c r="D200" s="8">
        <v>3</v>
      </c>
      <c r="E200" s="9" t="s">
        <v>8</v>
      </c>
      <c r="F200" s="9" t="s">
        <v>13</v>
      </c>
      <c r="G200" s="8">
        <v>13430.27</v>
      </c>
      <c r="H200">
        <f t="shared" si="6"/>
        <v>4</v>
      </c>
      <c r="I200">
        <f t="shared" si="7"/>
        <v>3357.5675000000001</v>
      </c>
    </row>
    <row r="201" spans="1:9">
      <c r="A201" s="8">
        <v>56</v>
      </c>
      <c r="B201" s="9" t="s">
        <v>7</v>
      </c>
      <c r="C201" s="8">
        <v>26.7</v>
      </c>
      <c r="D201" s="8">
        <v>1</v>
      </c>
      <c r="E201" s="9" t="s">
        <v>11</v>
      </c>
      <c r="F201" s="9" t="s">
        <v>9</v>
      </c>
      <c r="G201" s="8">
        <v>26109.33</v>
      </c>
      <c r="H201">
        <f t="shared" si="6"/>
        <v>2</v>
      </c>
      <c r="I201">
        <f t="shared" si="7"/>
        <v>13054.665000000001</v>
      </c>
    </row>
    <row r="202" spans="1:9">
      <c r="A202" s="8">
        <v>56</v>
      </c>
      <c r="B202" s="9" t="s">
        <v>10</v>
      </c>
      <c r="C202" s="8">
        <v>25.7</v>
      </c>
      <c r="D202" s="8">
        <v>0</v>
      </c>
      <c r="E202" s="9" t="s">
        <v>8</v>
      </c>
      <c r="F202" s="9" t="s">
        <v>9</v>
      </c>
      <c r="G202" s="8">
        <v>11454.02</v>
      </c>
      <c r="H202">
        <f t="shared" si="6"/>
        <v>1</v>
      </c>
      <c r="I202">
        <f t="shared" si="7"/>
        <v>11454.02</v>
      </c>
    </row>
    <row r="203" spans="1:9">
      <c r="A203" s="8">
        <v>56</v>
      </c>
      <c r="B203" s="9" t="s">
        <v>7</v>
      </c>
      <c r="C203" s="8">
        <v>39.6</v>
      </c>
      <c r="D203" s="8">
        <v>0</v>
      </c>
      <c r="E203" s="9" t="s">
        <v>8</v>
      </c>
      <c r="F203" s="9" t="s">
        <v>12</v>
      </c>
      <c r="G203" s="8">
        <v>10601.41</v>
      </c>
      <c r="H203">
        <f t="shared" si="6"/>
        <v>1</v>
      </c>
      <c r="I203">
        <f t="shared" si="7"/>
        <v>10601.41</v>
      </c>
    </row>
    <row r="204" spans="1:9">
      <c r="A204" s="8">
        <v>56</v>
      </c>
      <c r="B204" s="9" t="s">
        <v>7</v>
      </c>
      <c r="C204" s="8">
        <v>25.9</v>
      </c>
      <c r="D204" s="8">
        <v>0</v>
      </c>
      <c r="E204" s="9" t="s">
        <v>8</v>
      </c>
      <c r="F204" s="9" t="s">
        <v>13</v>
      </c>
      <c r="G204" s="8">
        <v>11165.42</v>
      </c>
      <c r="H204">
        <f t="shared" si="6"/>
        <v>1</v>
      </c>
      <c r="I204">
        <f t="shared" si="7"/>
        <v>11165.42</v>
      </c>
    </row>
    <row r="205" spans="1:9">
      <c r="A205" s="8">
        <v>56</v>
      </c>
      <c r="B205" s="9" t="s">
        <v>10</v>
      </c>
      <c r="C205" s="8">
        <v>33.799999999999997</v>
      </c>
      <c r="D205" s="8">
        <v>2</v>
      </c>
      <c r="E205" s="9" t="s">
        <v>8</v>
      </c>
      <c r="F205" s="9" t="s">
        <v>9</v>
      </c>
      <c r="G205" s="8">
        <v>12643.38</v>
      </c>
      <c r="H205">
        <f t="shared" si="6"/>
        <v>3</v>
      </c>
      <c r="I205">
        <f t="shared" si="7"/>
        <v>4214.46</v>
      </c>
    </row>
    <row r="206" spans="1:9">
      <c r="A206" s="8">
        <v>56</v>
      </c>
      <c r="B206" s="9" t="s">
        <v>7</v>
      </c>
      <c r="C206" s="8">
        <v>32.1</v>
      </c>
      <c r="D206" s="8">
        <v>1</v>
      </c>
      <c r="E206" s="9" t="s">
        <v>8</v>
      </c>
      <c r="F206" s="9" t="s">
        <v>13</v>
      </c>
      <c r="G206" s="8">
        <v>11763</v>
      </c>
      <c r="H206">
        <f t="shared" si="6"/>
        <v>2</v>
      </c>
      <c r="I206">
        <f t="shared" si="7"/>
        <v>5881.5</v>
      </c>
    </row>
    <row r="207" spans="1:9">
      <c r="A207" s="8">
        <v>56</v>
      </c>
      <c r="B207" s="9" t="s">
        <v>10</v>
      </c>
      <c r="C207" s="8">
        <v>25.3</v>
      </c>
      <c r="D207" s="8">
        <v>0</v>
      </c>
      <c r="E207" s="9" t="s">
        <v>8</v>
      </c>
      <c r="F207" s="9" t="s">
        <v>12</v>
      </c>
      <c r="G207" s="8">
        <v>11070.54</v>
      </c>
      <c r="H207">
        <f t="shared" si="6"/>
        <v>1</v>
      </c>
      <c r="I207">
        <f t="shared" si="7"/>
        <v>11070.54</v>
      </c>
    </row>
    <row r="208" spans="1:9">
      <c r="A208" s="8">
        <v>56</v>
      </c>
      <c r="B208" s="9" t="s">
        <v>10</v>
      </c>
      <c r="C208" s="8">
        <v>28.6</v>
      </c>
      <c r="D208" s="8">
        <v>0</v>
      </c>
      <c r="E208" s="9" t="s">
        <v>8</v>
      </c>
      <c r="F208" s="9" t="s">
        <v>13</v>
      </c>
      <c r="G208" s="8">
        <v>11658.12</v>
      </c>
      <c r="H208">
        <f t="shared" si="6"/>
        <v>1</v>
      </c>
      <c r="I208">
        <f t="shared" si="7"/>
        <v>11658.12</v>
      </c>
    </row>
    <row r="209" spans="1:9">
      <c r="A209" s="8">
        <v>56</v>
      </c>
      <c r="B209" s="9" t="s">
        <v>7</v>
      </c>
      <c r="C209" s="8">
        <v>33.700000000000003</v>
      </c>
      <c r="D209" s="8">
        <v>4</v>
      </c>
      <c r="E209" s="9" t="s">
        <v>8</v>
      </c>
      <c r="F209" s="9" t="s">
        <v>14</v>
      </c>
      <c r="G209" s="8">
        <v>12949.16</v>
      </c>
      <c r="H209">
        <f t="shared" si="6"/>
        <v>5</v>
      </c>
      <c r="I209">
        <f t="shared" si="7"/>
        <v>2589.8319999999999</v>
      </c>
    </row>
    <row r="210" spans="1:9">
      <c r="A210" s="8">
        <v>56</v>
      </c>
      <c r="B210" s="9" t="s">
        <v>7</v>
      </c>
      <c r="C210" s="8">
        <v>36.1</v>
      </c>
      <c r="D210" s="8">
        <v>3</v>
      </c>
      <c r="E210" s="9" t="s">
        <v>8</v>
      </c>
      <c r="F210" s="9" t="s">
        <v>12</v>
      </c>
      <c r="G210" s="8">
        <v>12363.55</v>
      </c>
      <c r="H210">
        <f t="shared" si="6"/>
        <v>4</v>
      </c>
      <c r="I210">
        <f t="shared" si="7"/>
        <v>3090.8874999999998</v>
      </c>
    </row>
    <row r="211" spans="1:9">
      <c r="A211" s="8">
        <v>56</v>
      </c>
      <c r="B211" s="9" t="s">
        <v>7</v>
      </c>
      <c r="C211" s="8">
        <v>33.700000000000003</v>
      </c>
      <c r="D211" s="8">
        <v>0</v>
      </c>
      <c r="E211" s="9" t="s">
        <v>8</v>
      </c>
      <c r="F211" s="9" t="s">
        <v>9</v>
      </c>
      <c r="G211" s="8">
        <v>10976.25</v>
      </c>
      <c r="H211">
        <f t="shared" si="6"/>
        <v>1</v>
      </c>
      <c r="I211">
        <f t="shared" si="7"/>
        <v>10976.25</v>
      </c>
    </row>
    <row r="212" spans="1:9">
      <c r="A212" s="8">
        <v>56</v>
      </c>
      <c r="B212" s="9" t="s">
        <v>7</v>
      </c>
      <c r="C212" s="8">
        <v>31.8</v>
      </c>
      <c r="D212" s="8">
        <v>2</v>
      </c>
      <c r="E212" s="9" t="s">
        <v>11</v>
      </c>
      <c r="F212" s="9" t="s">
        <v>14</v>
      </c>
      <c r="G212" s="8">
        <v>43813.87</v>
      </c>
      <c r="H212">
        <f t="shared" si="6"/>
        <v>3</v>
      </c>
      <c r="I212">
        <f t="shared" si="7"/>
        <v>14604.623333333335</v>
      </c>
    </row>
    <row r="213" spans="1:9">
      <c r="A213" s="8">
        <v>56</v>
      </c>
      <c r="B213" s="9" t="s">
        <v>10</v>
      </c>
      <c r="C213" s="8">
        <v>28.3</v>
      </c>
      <c r="D213" s="8">
        <v>0</v>
      </c>
      <c r="E213" s="9" t="s">
        <v>8</v>
      </c>
      <c r="F213" s="9" t="s">
        <v>13</v>
      </c>
      <c r="G213" s="8">
        <v>11657.72</v>
      </c>
      <c r="H213">
        <f t="shared" si="6"/>
        <v>1</v>
      </c>
      <c r="I213">
        <f t="shared" si="7"/>
        <v>11657.72</v>
      </c>
    </row>
    <row r="214" spans="1:9">
      <c r="A214" s="8">
        <v>56</v>
      </c>
      <c r="B214" s="9" t="s">
        <v>10</v>
      </c>
      <c r="C214" s="8">
        <v>35.799999999999997</v>
      </c>
      <c r="D214" s="8">
        <v>1</v>
      </c>
      <c r="E214" s="9" t="s">
        <v>8</v>
      </c>
      <c r="F214" s="9" t="s">
        <v>12</v>
      </c>
      <c r="G214" s="8">
        <v>11674.13</v>
      </c>
      <c r="H214">
        <f t="shared" si="6"/>
        <v>2</v>
      </c>
      <c r="I214">
        <f t="shared" si="7"/>
        <v>5837.0649999999996</v>
      </c>
    </row>
    <row r="215" spans="1:9">
      <c r="A215" s="8">
        <v>56</v>
      </c>
      <c r="B215" s="9" t="s">
        <v>7</v>
      </c>
      <c r="C215" s="8">
        <v>22.1</v>
      </c>
      <c r="D215" s="8">
        <v>0</v>
      </c>
      <c r="E215" s="9" t="s">
        <v>8</v>
      </c>
      <c r="F215" s="9" t="s">
        <v>12</v>
      </c>
      <c r="G215" s="8">
        <v>10577.09</v>
      </c>
      <c r="H215">
        <f t="shared" si="6"/>
        <v>1</v>
      </c>
      <c r="I215">
        <f t="shared" si="7"/>
        <v>10577.09</v>
      </c>
    </row>
    <row r="216" spans="1:9">
      <c r="A216" s="8">
        <v>56</v>
      </c>
      <c r="B216" s="9" t="s">
        <v>10</v>
      </c>
      <c r="C216" s="8">
        <v>41.9</v>
      </c>
      <c r="D216" s="8">
        <v>0</v>
      </c>
      <c r="E216" s="9" t="s">
        <v>8</v>
      </c>
      <c r="F216" s="9" t="s">
        <v>14</v>
      </c>
      <c r="G216" s="8">
        <v>11093.62</v>
      </c>
      <c r="H216">
        <f t="shared" si="6"/>
        <v>1</v>
      </c>
      <c r="I216">
        <f t="shared" si="7"/>
        <v>11093.62</v>
      </c>
    </row>
    <row r="217" spans="1:9">
      <c r="A217" s="8">
        <v>56</v>
      </c>
      <c r="B217" s="9" t="s">
        <v>7</v>
      </c>
      <c r="C217" s="8">
        <v>34.4</v>
      </c>
      <c r="D217" s="8">
        <v>0</v>
      </c>
      <c r="E217" s="9" t="s">
        <v>8</v>
      </c>
      <c r="F217" s="9" t="s">
        <v>14</v>
      </c>
      <c r="G217" s="8">
        <v>10594.23</v>
      </c>
      <c r="H217">
        <f t="shared" si="6"/>
        <v>1</v>
      </c>
      <c r="I217">
        <f t="shared" si="7"/>
        <v>10594.23</v>
      </c>
    </row>
    <row r="218" spans="1:9">
      <c r="A218" s="8">
        <v>55</v>
      </c>
      <c r="B218" s="9" t="s">
        <v>10</v>
      </c>
      <c r="C218" s="8">
        <v>32.799999999999997</v>
      </c>
      <c r="D218" s="8">
        <v>2</v>
      </c>
      <c r="E218" s="9" t="s">
        <v>8</v>
      </c>
      <c r="F218" s="9" t="s">
        <v>9</v>
      </c>
      <c r="G218" s="8">
        <v>12268.63</v>
      </c>
      <c r="H218">
        <f t="shared" si="6"/>
        <v>3</v>
      </c>
      <c r="I218">
        <f t="shared" si="7"/>
        <v>4089.5433333333331</v>
      </c>
    </row>
    <row r="219" spans="1:9">
      <c r="A219" s="8">
        <v>55</v>
      </c>
      <c r="B219" s="9" t="s">
        <v>7</v>
      </c>
      <c r="C219" s="8">
        <v>37.299999999999997</v>
      </c>
      <c r="D219" s="8">
        <v>0</v>
      </c>
      <c r="E219" s="9" t="s">
        <v>8</v>
      </c>
      <c r="F219" s="9" t="s">
        <v>12</v>
      </c>
      <c r="G219" s="8">
        <v>20630.28</v>
      </c>
      <c r="H219">
        <f t="shared" si="6"/>
        <v>1</v>
      </c>
      <c r="I219">
        <f t="shared" si="7"/>
        <v>20630.28</v>
      </c>
    </row>
    <row r="220" spans="1:9">
      <c r="A220" s="8">
        <v>55</v>
      </c>
      <c r="B220" s="9" t="s">
        <v>10</v>
      </c>
      <c r="C220" s="8">
        <v>27</v>
      </c>
      <c r="D220" s="8">
        <v>0</v>
      </c>
      <c r="E220" s="9" t="s">
        <v>8</v>
      </c>
      <c r="F220" s="9" t="s">
        <v>9</v>
      </c>
      <c r="G220" s="8">
        <v>11082.58</v>
      </c>
      <c r="H220">
        <f t="shared" si="6"/>
        <v>1</v>
      </c>
      <c r="I220">
        <f t="shared" si="7"/>
        <v>11082.58</v>
      </c>
    </row>
    <row r="221" spans="1:9">
      <c r="A221" s="8">
        <v>55</v>
      </c>
      <c r="B221" s="9" t="s">
        <v>7</v>
      </c>
      <c r="C221" s="8">
        <v>38.299999999999997</v>
      </c>
      <c r="D221" s="8">
        <v>0</v>
      </c>
      <c r="E221" s="9" t="s">
        <v>8</v>
      </c>
      <c r="F221" s="9" t="s">
        <v>14</v>
      </c>
      <c r="G221" s="8">
        <v>10226.280000000001</v>
      </c>
      <c r="H221">
        <f t="shared" si="6"/>
        <v>1</v>
      </c>
      <c r="I221">
        <f t="shared" si="7"/>
        <v>10226.280000000001</v>
      </c>
    </row>
    <row r="222" spans="1:9">
      <c r="A222" s="8">
        <v>55</v>
      </c>
      <c r="B222" s="9" t="s">
        <v>10</v>
      </c>
      <c r="C222" s="8">
        <v>29.7</v>
      </c>
      <c r="D222" s="8">
        <v>2</v>
      </c>
      <c r="E222" s="9" t="s">
        <v>8</v>
      </c>
      <c r="F222" s="9" t="s">
        <v>12</v>
      </c>
      <c r="G222" s="8">
        <v>11881.36</v>
      </c>
      <c r="H222">
        <f t="shared" si="6"/>
        <v>3</v>
      </c>
      <c r="I222">
        <f t="shared" si="7"/>
        <v>3960.4533333333334</v>
      </c>
    </row>
    <row r="223" spans="1:9">
      <c r="A223" s="8">
        <v>55</v>
      </c>
      <c r="B223" s="9" t="s">
        <v>7</v>
      </c>
      <c r="C223" s="8">
        <v>33.9</v>
      </c>
      <c r="D223" s="8">
        <v>3</v>
      </c>
      <c r="E223" s="9" t="s">
        <v>8</v>
      </c>
      <c r="F223" s="9" t="s">
        <v>14</v>
      </c>
      <c r="G223" s="8">
        <v>11987.17</v>
      </c>
      <c r="H223">
        <f t="shared" si="6"/>
        <v>4</v>
      </c>
      <c r="I223">
        <f t="shared" si="7"/>
        <v>2996.7925</v>
      </c>
    </row>
    <row r="224" spans="1:9">
      <c r="A224" s="8">
        <v>55</v>
      </c>
      <c r="B224" s="9" t="s">
        <v>10</v>
      </c>
      <c r="C224" s="8">
        <v>26.8</v>
      </c>
      <c r="D224" s="8">
        <v>1</v>
      </c>
      <c r="E224" s="9" t="s">
        <v>8</v>
      </c>
      <c r="F224" s="9" t="s">
        <v>12</v>
      </c>
      <c r="G224" s="8">
        <v>35160.129999999997</v>
      </c>
      <c r="H224">
        <f t="shared" si="6"/>
        <v>2</v>
      </c>
      <c r="I224">
        <f t="shared" si="7"/>
        <v>17580.064999999999</v>
      </c>
    </row>
    <row r="225" spans="1:9">
      <c r="A225" s="8">
        <v>55</v>
      </c>
      <c r="B225" s="9" t="s">
        <v>10</v>
      </c>
      <c r="C225" s="8">
        <v>25.4</v>
      </c>
      <c r="D225" s="8">
        <v>3</v>
      </c>
      <c r="E225" s="9" t="s">
        <v>8</v>
      </c>
      <c r="F225" s="9" t="s">
        <v>13</v>
      </c>
      <c r="G225" s="8">
        <v>13047.33</v>
      </c>
      <c r="H225">
        <f t="shared" si="6"/>
        <v>4</v>
      </c>
      <c r="I225">
        <f t="shared" si="7"/>
        <v>3261.8325</v>
      </c>
    </row>
    <row r="226" spans="1:9">
      <c r="A226" s="8">
        <v>55</v>
      </c>
      <c r="B226" s="9" t="s">
        <v>10</v>
      </c>
      <c r="C226" s="8">
        <v>32.4</v>
      </c>
      <c r="D226" s="8">
        <v>1</v>
      </c>
      <c r="E226" s="9" t="s">
        <v>8</v>
      </c>
      <c r="F226" s="9" t="s">
        <v>13</v>
      </c>
      <c r="G226" s="8">
        <v>11879.1</v>
      </c>
      <c r="H226">
        <f t="shared" si="6"/>
        <v>2</v>
      </c>
      <c r="I226">
        <f t="shared" si="7"/>
        <v>5939.55</v>
      </c>
    </row>
    <row r="227" spans="1:9">
      <c r="A227" s="8">
        <v>55</v>
      </c>
      <c r="B227" s="9" t="s">
        <v>7</v>
      </c>
      <c r="C227" s="8">
        <v>30.7</v>
      </c>
      <c r="D227" s="8">
        <v>0</v>
      </c>
      <c r="E227" s="9" t="s">
        <v>11</v>
      </c>
      <c r="F227" s="9" t="s">
        <v>13</v>
      </c>
      <c r="G227" s="8">
        <v>42303.69</v>
      </c>
      <c r="H227">
        <f t="shared" si="6"/>
        <v>1</v>
      </c>
      <c r="I227">
        <f t="shared" si="7"/>
        <v>42303.69</v>
      </c>
    </row>
    <row r="228" spans="1:9">
      <c r="A228" s="8">
        <v>55</v>
      </c>
      <c r="B228" s="9" t="s">
        <v>7</v>
      </c>
      <c r="C228" s="8">
        <v>33</v>
      </c>
      <c r="D228" s="8">
        <v>0</v>
      </c>
      <c r="E228" s="9" t="s">
        <v>8</v>
      </c>
      <c r="F228" s="9" t="s">
        <v>14</v>
      </c>
      <c r="G228" s="8">
        <v>20781.490000000002</v>
      </c>
      <c r="H228">
        <f t="shared" si="6"/>
        <v>1</v>
      </c>
      <c r="I228">
        <f t="shared" si="7"/>
        <v>20781.490000000002</v>
      </c>
    </row>
    <row r="229" spans="1:9">
      <c r="A229" s="8">
        <v>55</v>
      </c>
      <c r="B229" s="9" t="s">
        <v>10</v>
      </c>
      <c r="C229" s="8">
        <v>30.1</v>
      </c>
      <c r="D229" s="8">
        <v>2</v>
      </c>
      <c r="E229" s="9" t="s">
        <v>8</v>
      </c>
      <c r="F229" s="9" t="s">
        <v>14</v>
      </c>
      <c r="G229" s="8">
        <v>11881.97</v>
      </c>
      <c r="H229">
        <f t="shared" si="6"/>
        <v>3</v>
      </c>
      <c r="I229">
        <f t="shared" si="7"/>
        <v>3960.6566666666663</v>
      </c>
    </row>
    <row r="230" spans="1:9">
      <c r="A230" s="8">
        <v>55</v>
      </c>
      <c r="B230" s="9" t="s">
        <v>10</v>
      </c>
      <c r="C230" s="8">
        <v>37.1</v>
      </c>
      <c r="D230" s="8">
        <v>0</v>
      </c>
      <c r="E230" s="9" t="s">
        <v>8</v>
      </c>
      <c r="F230" s="9" t="s">
        <v>12</v>
      </c>
      <c r="G230" s="8">
        <v>10713.64</v>
      </c>
      <c r="H230">
        <f t="shared" si="6"/>
        <v>1</v>
      </c>
      <c r="I230">
        <f t="shared" si="7"/>
        <v>10713.64</v>
      </c>
    </row>
    <row r="231" spans="1:9">
      <c r="A231" s="8">
        <v>55</v>
      </c>
      <c r="B231" s="9" t="s">
        <v>10</v>
      </c>
      <c r="C231" s="8">
        <v>40.799999999999997</v>
      </c>
      <c r="D231" s="8">
        <v>3</v>
      </c>
      <c r="E231" s="9" t="s">
        <v>8</v>
      </c>
      <c r="F231" s="9" t="s">
        <v>14</v>
      </c>
      <c r="G231" s="8">
        <v>12485.8</v>
      </c>
      <c r="H231">
        <f t="shared" si="6"/>
        <v>4</v>
      </c>
      <c r="I231">
        <f t="shared" si="7"/>
        <v>3121.45</v>
      </c>
    </row>
    <row r="232" spans="1:9">
      <c r="A232" s="8">
        <v>55</v>
      </c>
      <c r="B232" s="9" t="s">
        <v>7</v>
      </c>
      <c r="C232" s="8">
        <v>32.799999999999997</v>
      </c>
      <c r="D232" s="8">
        <v>0</v>
      </c>
      <c r="E232" s="9" t="s">
        <v>8</v>
      </c>
      <c r="F232" s="9" t="s">
        <v>9</v>
      </c>
      <c r="G232" s="8">
        <v>10601.63</v>
      </c>
      <c r="H232">
        <f t="shared" si="6"/>
        <v>1</v>
      </c>
      <c r="I232">
        <f t="shared" si="7"/>
        <v>10601.63</v>
      </c>
    </row>
    <row r="233" spans="1:9">
      <c r="A233" s="8">
        <v>55</v>
      </c>
      <c r="B233" s="9" t="s">
        <v>10</v>
      </c>
      <c r="C233" s="8">
        <v>33.5</v>
      </c>
      <c r="D233" s="8">
        <v>2</v>
      </c>
      <c r="E233" s="9" t="s">
        <v>8</v>
      </c>
      <c r="F233" s="9" t="s">
        <v>9</v>
      </c>
      <c r="G233" s="8">
        <v>12269.69</v>
      </c>
      <c r="H233">
        <f t="shared" si="6"/>
        <v>3</v>
      </c>
      <c r="I233">
        <f t="shared" si="7"/>
        <v>4089.896666666667</v>
      </c>
    </row>
    <row r="234" spans="1:9">
      <c r="A234" s="8">
        <v>55</v>
      </c>
      <c r="B234" s="9" t="s">
        <v>10</v>
      </c>
      <c r="C234" s="8">
        <v>35.200000000000003</v>
      </c>
      <c r="D234" s="8">
        <v>0</v>
      </c>
      <c r="E234" s="9" t="s">
        <v>11</v>
      </c>
      <c r="F234" s="9" t="s">
        <v>14</v>
      </c>
      <c r="G234" s="8">
        <v>44423.8</v>
      </c>
      <c r="H234">
        <f t="shared" si="6"/>
        <v>1</v>
      </c>
      <c r="I234">
        <f t="shared" si="7"/>
        <v>44423.8</v>
      </c>
    </row>
    <row r="235" spans="1:9">
      <c r="A235" s="8">
        <v>55</v>
      </c>
      <c r="B235" s="9" t="s">
        <v>7</v>
      </c>
      <c r="C235" s="8">
        <v>35.200000000000003</v>
      </c>
      <c r="D235" s="8">
        <v>1</v>
      </c>
      <c r="E235" s="9" t="s">
        <v>8</v>
      </c>
      <c r="F235" s="9" t="s">
        <v>13</v>
      </c>
      <c r="G235" s="8">
        <v>11394.07</v>
      </c>
      <c r="H235">
        <f t="shared" si="6"/>
        <v>2</v>
      </c>
      <c r="I235">
        <f t="shared" si="7"/>
        <v>5697.0349999999999</v>
      </c>
    </row>
    <row r="236" spans="1:9">
      <c r="A236" s="8">
        <v>55</v>
      </c>
      <c r="B236" s="9" t="s">
        <v>7</v>
      </c>
      <c r="C236" s="8">
        <v>27.6</v>
      </c>
      <c r="D236" s="8">
        <v>0</v>
      </c>
      <c r="E236" s="9" t="s">
        <v>8</v>
      </c>
      <c r="F236" s="9" t="s">
        <v>9</v>
      </c>
      <c r="G236" s="8">
        <v>10594.5</v>
      </c>
      <c r="H236">
        <f t="shared" si="6"/>
        <v>1</v>
      </c>
      <c r="I236">
        <f t="shared" si="7"/>
        <v>10594.5</v>
      </c>
    </row>
    <row r="237" spans="1:9">
      <c r="A237" s="8">
        <v>55</v>
      </c>
      <c r="B237" s="9" t="s">
        <v>7</v>
      </c>
      <c r="C237" s="8">
        <v>29</v>
      </c>
      <c r="D237" s="8">
        <v>0</v>
      </c>
      <c r="E237" s="9" t="s">
        <v>8</v>
      </c>
      <c r="F237" s="9" t="s">
        <v>13</v>
      </c>
      <c r="G237" s="8">
        <v>10796.35</v>
      </c>
      <c r="H237">
        <f t="shared" si="6"/>
        <v>1</v>
      </c>
      <c r="I237">
        <f t="shared" si="7"/>
        <v>10796.35</v>
      </c>
    </row>
    <row r="238" spans="1:9">
      <c r="A238" s="8">
        <v>55</v>
      </c>
      <c r="B238" s="9" t="s">
        <v>10</v>
      </c>
      <c r="C238" s="8">
        <v>29.8</v>
      </c>
      <c r="D238" s="8">
        <v>0</v>
      </c>
      <c r="E238" s="9" t="s">
        <v>8</v>
      </c>
      <c r="F238" s="9" t="s">
        <v>13</v>
      </c>
      <c r="G238" s="8">
        <v>11286.54</v>
      </c>
      <c r="H238">
        <f t="shared" si="6"/>
        <v>1</v>
      </c>
      <c r="I238">
        <f t="shared" si="7"/>
        <v>11286.54</v>
      </c>
    </row>
    <row r="239" spans="1:9">
      <c r="A239" s="8">
        <v>55</v>
      </c>
      <c r="B239" s="9" t="s">
        <v>7</v>
      </c>
      <c r="C239" s="8">
        <v>32.700000000000003</v>
      </c>
      <c r="D239" s="8">
        <v>1</v>
      </c>
      <c r="E239" s="9" t="s">
        <v>8</v>
      </c>
      <c r="F239" s="9" t="s">
        <v>14</v>
      </c>
      <c r="G239" s="8">
        <v>10807.49</v>
      </c>
      <c r="H239">
        <f t="shared" si="6"/>
        <v>2</v>
      </c>
      <c r="I239">
        <f t="shared" si="7"/>
        <v>5403.7449999999999</v>
      </c>
    </row>
    <row r="240" spans="1:9">
      <c r="A240" s="8">
        <v>55</v>
      </c>
      <c r="B240" s="9" t="s">
        <v>7</v>
      </c>
      <c r="C240" s="8">
        <v>29.9</v>
      </c>
      <c r="D240" s="8">
        <v>0</v>
      </c>
      <c r="E240" s="9" t="s">
        <v>8</v>
      </c>
      <c r="F240" s="9" t="s">
        <v>12</v>
      </c>
      <c r="G240" s="8">
        <v>10214.64</v>
      </c>
      <c r="H240">
        <f t="shared" si="6"/>
        <v>1</v>
      </c>
      <c r="I240">
        <f t="shared" si="7"/>
        <v>10214.64</v>
      </c>
    </row>
    <row r="241" spans="1:9">
      <c r="A241" s="8">
        <v>55</v>
      </c>
      <c r="B241" s="9" t="s">
        <v>7</v>
      </c>
      <c r="C241" s="8">
        <v>21.5</v>
      </c>
      <c r="D241" s="8">
        <v>1</v>
      </c>
      <c r="E241" s="9" t="s">
        <v>8</v>
      </c>
      <c r="F241" s="9" t="s">
        <v>12</v>
      </c>
      <c r="G241" s="8">
        <v>10791.96</v>
      </c>
      <c r="H241">
        <f t="shared" si="6"/>
        <v>2</v>
      </c>
      <c r="I241">
        <f t="shared" si="7"/>
        <v>5395.98</v>
      </c>
    </row>
    <row r="242" spans="1:9">
      <c r="A242" s="8">
        <v>55</v>
      </c>
      <c r="B242" s="9" t="s">
        <v>7</v>
      </c>
      <c r="C242" s="8">
        <v>37.700000000000003</v>
      </c>
      <c r="D242" s="8">
        <v>3</v>
      </c>
      <c r="E242" s="9" t="s">
        <v>8</v>
      </c>
      <c r="F242" s="9" t="s">
        <v>9</v>
      </c>
      <c r="G242" s="8">
        <v>30063.58</v>
      </c>
      <c r="H242">
        <f t="shared" si="6"/>
        <v>4</v>
      </c>
      <c r="I242">
        <f t="shared" si="7"/>
        <v>7515.8950000000004</v>
      </c>
    </row>
    <row r="243" spans="1:9">
      <c r="A243" s="8">
        <v>55</v>
      </c>
      <c r="B243" s="9" t="s">
        <v>10</v>
      </c>
      <c r="C243" s="8">
        <v>30.5</v>
      </c>
      <c r="D243" s="8">
        <v>0</v>
      </c>
      <c r="E243" s="9" t="s">
        <v>8</v>
      </c>
      <c r="F243" s="9" t="s">
        <v>12</v>
      </c>
      <c r="G243" s="8">
        <v>10704.47</v>
      </c>
      <c r="H243">
        <f t="shared" si="6"/>
        <v>1</v>
      </c>
      <c r="I243">
        <f t="shared" si="7"/>
        <v>10704.47</v>
      </c>
    </row>
    <row r="244" spans="1:9">
      <c r="A244" s="8">
        <v>54</v>
      </c>
      <c r="B244" s="9" t="s">
        <v>10</v>
      </c>
      <c r="C244" s="8">
        <v>30.8</v>
      </c>
      <c r="D244" s="8">
        <v>3</v>
      </c>
      <c r="E244" s="9" t="s">
        <v>8</v>
      </c>
      <c r="F244" s="9" t="s">
        <v>12</v>
      </c>
      <c r="G244" s="8">
        <v>12105.32</v>
      </c>
      <c r="H244">
        <f t="shared" si="6"/>
        <v>4</v>
      </c>
      <c r="I244">
        <f t="shared" si="7"/>
        <v>3026.33</v>
      </c>
    </row>
    <row r="245" spans="1:9">
      <c r="A245" s="8">
        <v>54</v>
      </c>
      <c r="B245" s="9" t="s">
        <v>7</v>
      </c>
      <c r="C245" s="8">
        <v>33.6</v>
      </c>
      <c r="D245" s="8">
        <v>1</v>
      </c>
      <c r="E245" s="9" t="s">
        <v>8</v>
      </c>
      <c r="F245" s="9" t="s">
        <v>9</v>
      </c>
      <c r="G245" s="8">
        <v>10825.25</v>
      </c>
      <c r="H245">
        <f t="shared" si="6"/>
        <v>2</v>
      </c>
      <c r="I245">
        <f t="shared" si="7"/>
        <v>5412.625</v>
      </c>
    </row>
    <row r="246" spans="1:9">
      <c r="A246" s="8">
        <v>54</v>
      </c>
      <c r="B246" s="9" t="s">
        <v>10</v>
      </c>
      <c r="C246" s="8">
        <v>31.9</v>
      </c>
      <c r="D246" s="8">
        <v>3</v>
      </c>
      <c r="E246" s="9" t="s">
        <v>8</v>
      </c>
      <c r="F246" s="9" t="s">
        <v>14</v>
      </c>
      <c r="G246" s="8">
        <v>27322.73</v>
      </c>
      <c r="H246">
        <f t="shared" si="6"/>
        <v>4</v>
      </c>
      <c r="I246">
        <f t="shared" si="7"/>
        <v>6830.6824999999999</v>
      </c>
    </row>
    <row r="247" spans="1:9">
      <c r="A247" s="8">
        <v>54</v>
      </c>
      <c r="B247" s="9" t="s">
        <v>7</v>
      </c>
      <c r="C247" s="8">
        <v>39.6</v>
      </c>
      <c r="D247" s="8">
        <v>1</v>
      </c>
      <c r="E247" s="9" t="s">
        <v>8</v>
      </c>
      <c r="F247" s="9" t="s">
        <v>12</v>
      </c>
      <c r="G247" s="8">
        <v>10450.549999999999</v>
      </c>
      <c r="H247">
        <f t="shared" si="6"/>
        <v>2</v>
      </c>
      <c r="I247">
        <f t="shared" si="7"/>
        <v>5225.2749999999996</v>
      </c>
    </row>
    <row r="248" spans="1:9">
      <c r="A248" s="8">
        <v>54</v>
      </c>
      <c r="B248" s="9" t="s">
        <v>7</v>
      </c>
      <c r="C248" s="8">
        <v>29.2</v>
      </c>
      <c r="D248" s="8">
        <v>1</v>
      </c>
      <c r="E248" s="9" t="s">
        <v>8</v>
      </c>
      <c r="F248" s="9" t="s">
        <v>12</v>
      </c>
      <c r="G248" s="8">
        <v>10436.1</v>
      </c>
      <c r="H248">
        <f t="shared" si="6"/>
        <v>2</v>
      </c>
      <c r="I248">
        <f t="shared" si="7"/>
        <v>5218.05</v>
      </c>
    </row>
    <row r="249" spans="1:9">
      <c r="A249" s="8">
        <v>54</v>
      </c>
      <c r="B249" s="9" t="s">
        <v>7</v>
      </c>
      <c r="C249" s="8">
        <v>30</v>
      </c>
      <c r="D249" s="8">
        <v>0</v>
      </c>
      <c r="E249" s="9" t="s">
        <v>8</v>
      </c>
      <c r="F249" s="9" t="s">
        <v>9</v>
      </c>
      <c r="G249" s="8">
        <v>24476.48</v>
      </c>
      <c r="H249">
        <f t="shared" si="6"/>
        <v>1</v>
      </c>
      <c r="I249">
        <f t="shared" si="7"/>
        <v>24476.48</v>
      </c>
    </row>
    <row r="250" spans="1:9">
      <c r="A250" s="8">
        <v>54</v>
      </c>
      <c r="B250" s="9" t="s">
        <v>7</v>
      </c>
      <c r="C250" s="8">
        <v>34.200000000000003</v>
      </c>
      <c r="D250" s="8">
        <v>2</v>
      </c>
      <c r="E250" s="9" t="s">
        <v>11</v>
      </c>
      <c r="F250" s="9" t="s">
        <v>14</v>
      </c>
      <c r="G250" s="8">
        <v>44260.75</v>
      </c>
      <c r="H250">
        <f t="shared" si="6"/>
        <v>3</v>
      </c>
      <c r="I250">
        <f t="shared" si="7"/>
        <v>14753.583333333334</v>
      </c>
    </row>
    <row r="251" spans="1:9">
      <c r="A251" s="8">
        <v>54</v>
      </c>
      <c r="B251" s="9" t="s">
        <v>7</v>
      </c>
      <c r="C251" s="8">
        <v>40.6</v>
      </c>
      <c r="D251" s="8">
        <v>3</v>
      </c>
      <c r="E251" s="9" t="s">
        <v>11</v>
      </c>
      <c r="F251" s="9" t="s">
        <v>13</v>
      </c>
      <c r="G251" s="8">
        <v>48549.18</v>
      </c>
      <c r="H251">
        <f t="shared" si="6"/>
        <v>4</v>
      </c>
      <c r="I251">
        <f t="shared" si="7"/>
        <v>12137.295</v>
      </c>
    </row>
    <row r="252" spans="1:9">
      <c r="A252" s="8">
        <v>54</v>
      </c>
      <c r="B252" s="9" t="s">
        <v>7</v>
      </c>
      <c r="C252" s="8">
        <v>32.799999999999997</v>
      </c>
      <c r="D252" s="8">
        <v>0</v>
      </c>
      <c r="E252" s="9" t="s">
        <v>8</v>
      </c>
      <c r="F252" s="9" t="s">
        <v>13</v>
      </c>
      <c r="G252" s="8">
        <v>10435.07</v>
      </c>
      <c r="H252">
        <f t="shared" si="6"/>
        <v>1</v>
      </c>
      <c r="I252">
        <f t="shared" si="7"/>
        <v>10435.07</v>
      </c>
    </row>
    <row r="253" spans="1:9">
      <c r="A253" s="8">
        <v>54</v>
      </c>
      <c r="B253" s="9" t="s">
        <v>7</v>
      </c>
      <c r="C253" s="8">
        <v>25.1</v>
      </c>
      <c r="D253" s="8">
        <v>3</v>
      </c>
      <c r="E253" s="9" t="s">
        <v>11</v>
      </c>
      <c r="F253" s="9" t="s">
        <v>12</v>
      </c>
      <c r="G253" s="8">
        <v>25382.3</v>
      </c>
      <c r="H253">
        <f t="shared" si="6"/>
        <v>4</v>
      </c>
      <c r="I253">
        <f t="shared" si="7"/>
        <v>6345.5749999999998</v>
      </c>
    </row>
    <row r="254" spans="1:9">
      <c r="A254" s="8">
        <v>54</v>
      </c>
      <c r="B254" s="9" t="s">
        <v>10</v>
      </c>
      <c r="C254" s="8">
        <v>21.5</v>
      </c>
      <c r="D254" s="8">
        <v>3</v>
      </c>
      <c r="E254" s="9" t="s">
        <v>8</v>
      </c>
      <c r="F254" s="9" t="s">
        <v>9</v>
      </c>
      <c r="G254" s="8">
        <v>12475.35</v>
      </c>
      <c r="H254">
        <f t="shared" si="6"/>
        <v>4</v>
      </c>
      <c r="I254">
        <f t="shared" si="7"/>
        <v>3118.8375000000001</v>
      </c>
    </row>
    <row r="255" spans="1:9">
      <c r="A255" s="8">
        <v>54</v>
      </c>
      <c r="B255" s="9" t="s">
        <v>10</v>
      </c>
      <c r="C255" s="8">
        <v>47.4</v>
      </c>
      <c r="D255" s="8">
        <v>0</v>
      </c>
      <c r="E255" s="9" t="s">
        <v>11</v>
      </c>
      <c r="F255" s="9" t="s">
        <v>14</v>
      </c>
      <c r="G255" s="8">
        <v>63770.43</v>
      </c>
      <c r="H255">
        <f t="shared" si="6"/>
        <v>1</v>
      </c>
      <c r="I255">
        <f t="shared" si="7"/>
        <v>63770.43</v>
      </c>
    </row>
    <row r="256" spans="1:9">
      <c r="A256" s="8">
        <v>54</v>
      </c>
      <c r="B256" s="9" t="s">
        <v>7</v>
      </c>
      <c r="C256" s="8">
        <v>30.2</v>
      </c>
      <c r="D256" s="8">
        <v>0</v>
      </c>
      <c r="E256" s="9" t="s">
        <v>8</v>
      </c>
      <c r="F256" s="9" t="s">
        <v>9</v>
      </c>
      <c r="G256" s="8">
        <v>10231.5</v>
      </c>
      <c r="H256">
        <f t="shared" si="6"/>
        <v>1</v>
      </c>
      <c r="I256">
        <f t="shared" si="7"/>
        <v>10231.5</v>
      </c>
    </row>
    <row r="257" spans="1:9">
      <c r="A257" s="8">
        <v>54</v>
      </c>
      <c r="B257" s="9" t="s">
        <v>10</v>
      </c>
      <c r="C257" s="8">
        <v>46.7</v>
      </c>
      <c r="D257" s="8">
        <v>2</v>
      </c>
      <c r="E257" s="9" t="s">
        <v>8</v>
      </c>
      <c r="F257" s="9" t="s">
        <v>12</v>
      </c>
      <c r="G257" s="8">
        <v>11538.42</v>
      </c>
      <c r="H257">
        <f t="shared" si="6"/>
        <v>3</v>
      </c>
      <c r="I257">
        <f t="shared" si="7"/>
        <v>3846.14</v>
      </c>
    </row>
    <row r="258" spans="1:9">
      <c r="A258" s="8">
        <v>54</v>
      </c>
      <c r="B258" s="9" t="s">
        <v>10</v>
      </c>
      <c r="C258" s="8">
        <v>32.700000000000003</v>
      </c>
      <c r="D258" s="8">
        <v>0</v>
      </c>
      <c r="E258" s="9" t="s">
        <v>8</v>
      </c>
      <c r="F258" s="9" t="s">
        <v>13</v>
      </c>
      <c r="G258" s="8">
        <v>10923.93</v>
      </c>
      <c r="H258">
        <f t="shared" si="6"/>
        <v>1</v>
      </c>
      <c r="I258">
        <f t="shared" si="7"/>
        <v>10923.93</v>
      </c>
    </row>
    <row r="259" spans="1:9">
      <c r="A259" s="8">
        <v>54</v>
      </c>
      <c r="B259" s="9" t="s">
        <v>7</v>
      </c>
      <c r="C259" s="8">
        <v>21</v>
      </c>
      <c r="D259" s="8">
        <v>2</v>
      </c>
      <c r="E259" s="9" t="s">
        <v>8</v>
      </c>
      <c r="F259" s="9" t="s">
        <v>14</v>
      </c>
      <c r="G259" s="8">
        <v>11013.71</v>
      </c>
      <c r="H259">
        <f t="shared" ref="H259:H322" si="8">1+D259</f>
        <v>3</v>
      </c>
      <c r="I259">
        <f t="shared" ref="I259:I322" si="9">G259/H259</f>
        <v>3671.2366666666662</v>
      </c>
    </row>
    <row r="260" spans="1:9">
      <c r="A260" s="8">
        <v>54</v>
      </c>
      <c r="B260" s="9" t="s">
        <v>7</v>
      </c>
      <c r="C260" s="8">
        <v>24</v>
      </c>
      <c r="D260" s="8">
        <v>0</v>
      </c>
      <c r="E260" s="9" t="s">
        <v>8</v>
      </c>
      <c r="F260" s="9" t="s">
        <v>13</v>
      </c>
      <c r="G260" s="8">
        <v>10422.92</v>
      </c>
      <c r="H260">
        <f t="shared" si="8"/>
        <v>1</v>
      </c>
      <c r="I260">
        <f t="shared" si="9"/>
        <v>10422.92</v>
      </c>
    </row>
    <row r="261" spans="1:9">
      <c r="A261" s="8">
        <v>54</v>
      </c>
      <c r="B261" s="9" t="s">
        <v>7</v>
      </c>
      <c r="C261" s="8">
        <v>30.8</v>
      </c>
      <c r="D261" s="8">
        <v>1</v>
      </c>
      <c r="E261" s="9" t="s">
        <v>11</v>
      </c>
      <c r="F261" s="9" t="s">
        <v>14</v>
      </c>
      <c r="G261" s="8">
        <v>41999.519999999997</v>
      </c>
      <c r="H261">
        <f t="shared" si="8"/>
        <v>2</v>
      </c>
      <c r="I261">
        <f t="shared" si="9"/>
        <v>20999.759999999998</v>
      </c>
    </row>
    <row r="262" spans="1:9">
      <c r="A262" s="8">
        <v>54</v>
      </c>
      <c r="B262" s="9" t="s">
        <v>7</v>
      </c>
      <c r="C262" s="8">
        <v>25.5</v>
      </c>
      <c r="D262" s="8">
        <v>1</v>
      </c>
      <c r="E262" s="9" t="s">
        <v>8</v>
      </c>
      <c r="F262" s="9" t="s">
        <v>13</v>
      </c>
      <c r="G262" s="8">
        <v>25517.11</v>
      </c>
      <c r="H262">
        <f t="shared" si="8"/>
        <v>2</v>
      </c>
      <c r="I262">
        <f t="shared" si="9"/>
        <v>12758.555</v>
      </c>
    </row>
    <row r="263" spans="1:9">
      <c r="A263" s="8">
        <v>54</v>
      </c>
      <c r="B263" s="9" t="s">
        <v>10</v>
      </c>
      <c r="C263" s="8">
        <v>35.799999999999997</v>
      </c>
      <c r="D263" s="8">
        <v>3</v>
      </c>
      <c r="E263" s="9" t="s">
        <v>8</v>
      </c>
      <c r="F263" s="9" t="s">
        <v>9</v>
      </c>
      <c r="G263" s="8">
        <v>12495.29</v>
      </c>
      <c r="H263">
        <f t="shared" si="8"/>
        <v>4</v>
      </c>
      <c r="I263">
        <f t="shared" si="9"/>
        <v>3123.8225000000002</v>
      </c>
    </row>
    <row r="264" spans="1:9">
      <c r="A264" s="8">
        <v>54</v>
      </c>
      <c r="B264" s="9" t="s">
        <v>7</v>
      </c>
      <c r="C264" s="8">
        <v>31.6</v>
      </c>
      <c r="D264" s="8">
        <v>0</v>
      </c>
      <c r="E264" s="9" t="s">
        <v>8</v>
      </c>
      <c r="F264" s="9" t="s">
        <v>12</v>
      </c>
      <c r="G264" s="8">
        <v>9850.43</v>
      </c>
      <c r="H264">
        <f t="shared" si="8"/>
        <v>1</v>
      </c>
      <c r="I264">
        <f t="shared" si="9"/>
        <v>9850.43</v>
      </c>
    </row>
    <row r="265" spans="1:9">
      <c r="A265" s="8">
        <v>54</v>
      </c>
      <c r="B265" s="9" t="s">
        <v>10</v>
      </c>
      <c r="C265" s="8">
        <v>23</v>
      </c>
      <c r="D265" s="8">
        <v>3</v>
      </c>
      <c r="E265" s="9" t="s">
        <v>8</v>
      </c>
      <c r="F265" s="9" t="s">
        <v>12</v>
      </c>
      <c r="G265" s="8">
        <v>12094.48</v>
      </c>
      <c r="H265">
        <f t="shared" si="8"/>
        <v>4</v>
      </c>
      <c r="I265">
        <f t="shared" si="9"/>
        <v>3023.62</v>
      </c>
    </row>
    <row r="266" spans="1:9">
      <c r="A266" s="8">
        <v>54</v>
      </c>
      <c r="B266" s="9" t="s">
        <v>10</v>
      </c>
      <c r="C266" s="8">
        <v>31.9</v>
      </c>
      <c r="D266" s="8">
        <v>1</v>
      </c>
      <c r="E266" s="9" t="s">
        <v>8</v>
      </c>
      <c r="F266" s="9" t="s">
        <v>14</v>
      </c>
      <c r="G266" s="8">
        <v>10928.85</v>
      </c>
      <c r="H266">
        <f t="shared" si="8"/>
        <v>2</v>
      </c>
      <c r="I266">
        <f t="shared" si="9"/>
        <v>5464.4250000000002</v>
      </c>
    </row>
    <row r="267" spans="1:9">
      <c r="A267" s="8">
        <v>54</v>
      </c>
      <c r="B267" s="9" t="s">
        <v>10</v>
      </c>
      <c r="C267" s="8">
        <v>28.9</v>
      </c>
      <c r="D267" s="8">
        <v>2</v>
      </c>
      <c r="E267" s="9" t="s">
        <v>8</v>
      </c>
      <c r="F267" s="9" t="s">
        <v>13</v>
      </c>
      <c r="G267" s="8">
        <v>12096.65</v>
      </c>
      <c r="H267">
        <f t="shared" si="8"/>
        <v>3</v>
      </c>
      <c r="I267">
        <f t="shared" si="9"/>
        <v>4032.2166666666667</v>
      </c>
    </row>
    <row r="268" spans="1:9">
      <c r="A268" s="8">
        <v>54</v>
      </c>
      <c r="B268" s="9" t="s">
        <v>10</v>
      </c>
      <c r="C268" s="8">
        <v>31.2</v>
      </c>
      <c r="D268" s="8">
        <v>0</v>
      </c>
      <c r="E268" s="9" t="s">
        <v>8</v>
      </c>
      <c r="F268" s="9" t="s">
        <v>14</v>
      </c>
      <c r="G268" s="8">
        <v>10338.93</v>
      </c>
      <c r="H268">
        <f t="shared" si="8"/>
        <v>1</v>
      </c>
      <c r="I268">
        <f t="shared" si="9"/>
        <v>10338.93</v>
      </c>
    </row>
    <row r="269" spans="1:9">
      <c r="A269" s="8">
        <v>54</v>
      </c>
      <c r="B269" s="9" t="s">
        <v>10</v>
      </c>
      <c r="C269" s="8">
        <v>32.299999999999997</v>
      </c>
      <c r="D269" s="8">
        <v>1</v>
      </c>
      <c r="E269" s="9" t="s">
        <v>8</v>
      </c>
      <c r="F269" s="9" t="s">
        <v>13</v>
      </c>
      <c r="G269" s="8">
        <v>11512.41</v>
      </c>
      <c r="H269">
        <f t="shared" si="8"/>
        <v>2</v>
      </c>
      <c r="I269">
        <f t="shared" si="9"/>
        <v>5756.2049999999999</v>
      </c>
    </row>
    <row r="270" spans="1:9">
      <c r="A270" s="8">
        <v>54</v>
      </c>
      <c r="B270" s="9" t="s">
        <v>10</v>
      </c>
      <c r="C270" s="8">
        <v>24.6</v>
      </c>
      <c r="D270" s="8">
        <v>3</v>
      </c>
      <c r="E270" s="9" t="s">
        <v>8</v>
      </c>
      <c r="F270" s="9" t="s">
        <v>9</v>
      </c>
      <c r="G270" s="8">
        <v>12479.71</v>
      </c>
      <c r="H270">
        <f t="shared" si="8"/>
        <v>4</v>
      </c>
      <c r="I270">
        <f t="shared" si="9"/>
        <v>3119.9274999999998</v>
      </c>
    </row>
    <row r="271" spans="1:9">
      <c r="A271" s="8">
        <v>54</v>
      </c>
      <c r="B271" s="9" t="s">
        <v>10</v>
      </c>
      <c r="C271" s="8">
        <v>27.6</v>
      </c>
      <c r="D271" s="8">
        <v>1</v>
      </c>
      <c r="E271" s="9" t="s">
        <v>8</v>
      </c>
      <c r="F271" s="9" t="s">
        <v>9</v>
      </c>
      <c r="G271" s="8">
        <v>11305.93</v>
      </c>
      <c r="H271">
        <f t="shared" si="8"/>
        <v>2</v>
      </c>
      <c r="I271">
        <f t="shared" si="9"/>
        <v>5652.9650000000001</v>
      </c>
    </row>
    <row r="272" spans="1:9">
      <c r="A272" s="8">
        <v>53</v>
      </c>
      <c r="B272" s="9" t="s">
        <v>10</v>
      </c>
      <c r="C272" s="8">
        <v>22.9</v>
      </c>
      <c r="D272" s="8">
        <v>1</v>
      </c>
      <c r="E272" s="9" t="s">
        <v>11</v>
      </c>
      <c r="F272" s="9" t="s">
        <v>14</v>
      </c>
      <c r="G272" s="8">
        <v>23244.79</v>
      </c>
      <c r="H272">
        <f t="shared" si="8"/>
        <v>2</v>
      </c>
      <c r="I272">
        <f t="shared" si="9"/>
        <v>11622.395</v>
      </c>
    </row>
    <row r="273" spans="1:9">
      <c r="A273" s="8">
        <v>53</v>
      </c>
      <c r="B273" s="9" t="s">
        <v>10</v>
      </c>
      <c r="C273" s="8">
        <v>28.1</v>
      </c>
      <c r="D273" s="8">
        <v>3</v>
      </c>
      <c r="E273" s="9" t="s">
        <v>8</v>
      </c>
      <c r="F273" s="9" t="s">
        <v>12</v>
      </c>
      <c r="G273" s="8">
        <v>11741.73</v>
      </c>
      <c r="H273">
        <f t="shared" si="8"/>
        <v>4</v>
      </c>
      <c r="I273">
        <f t="shared" si="9"/>
        <v>2935.4324999999999</v>
      </c>
    </row>
    <row r="274" spans="1:9">
      <c r="A274" s="8">
        <v>53</v>
      </c>
      <c r="B274" s="9" t="s">
        <v>10</v>
      </c>
      <c r="C274" s="8">
        <v>24.8</v>
      </c>
      <c r="D274" s="8">
        <v>1</v>
      </c>
      <c r="E274" s="9" t="s">
        <v>8</v>
      </c>
      <c r="F274" s="9" t="s">
        <v>9</v>
      </c>
      <c r="G274" s="8">
        <v>10942.13</v>
      </c>
      <c r="H274">
        <f t="shared" si="8"/>
        <v>2</v>
      </c>
      <c r="I274">
        <f t="shared" si="9"/>
        <v>5471.0649999999996</v>
      </c>
    </row>
    <row r="275" spans="1:9">
      <c r="A275" s="8">
        <v>53</v>
      </c>
      <c r="B275" s="9" t="s">
        <v>10</v>
      </c>
      <c r="C275" s="8">
        <v>35.9</v>
      </c>
      <c r="D275" s="8">
        <v>2</v>
      </c>
      <c r="E275" s="9" t="s">
        <v>8</v>
      </c>
      <c r="F275" s="9" t="s">
        <v>12</v>
      </c>
      <c r="G275" s="8">
        <v>11163.57</v>
      </c>
      <c r="H275">
        <f t="shared" si="8"/>
        <v>3</v>
      </c>
      <c r="I275">
        <f t="shared" si="9"/>
        <v>3721.19</v>
      </c>
    </row>
    <row r="276" spans="1:9">
      <c r="A276" s="8">
        <v>53</v>
      </c>
      <c r="B276" s="9" t="s">
        <v>10</v>
      </c>
      <c r="C276" s="8">
        <v>37.4</v>
      </c>
      <c r="D276" s="8">
        <v>1</v>
      </c>
      <c r="E276" s="9" t="s">
        <v>8</v>
      </c>
      <c r="F276" s="9" t="s">
        <v>9</v>
      </c>
      <c r="G276" s="8">
        <v>10959.69</v>
      </c>
      <c r="H276">
        <f t="shared" si="8"/>
        <v>2</v>
      </c>
      <c r="I276">
        <f t="shared" si="9"/>
        <v>5479.8450000000003</v>
      </c>
    </row>
    <row r="277" spans="1:9">
      <c r="A277" s="8">
        <v>53</v>
      </c>
      <c r="B277" s="9" t="s">
        <v>10</v>
      </c>
      <c r="C277" s="8">
        <v>26.6</v>
      </c>
      <c r="D277" s="8">
        <v>0</v>
      </c>
      <c r="E277" s="9" t="s">
        <v>8</v>
      </c>
      <c r="F277" s="9" t="s">
        <v>9</v>
      </c>
      <c r="G277" s="8">
        <v>10355.64</v>
      </c>
      <c r="H277">
        <f t="shared" si="8"/>
        <v>1</v>
      </c>
      <c r="I277">
        <f t="shared" si="9"/>
        <v>10355.64</v>
      </c>
    </row>
    <row r="278" spans="1:9">
      <c r="A278" s="8">
        <v>53</v>
      </c>
      <c r="B278" s="9" t="s">
        <v>10</v>
      </c>
      <c r="C278" s="8">
        <v>33.299999999999997</v>
      </c>
      <c r="D278" s="8">
        <v>0</v>
      </c>
      <c r="E278" s="9" t="s">
        <v>8</v>
      </c>
      <c r="F278" s="9" t="s">
        <v>13</v>
      </c>
      <c r="G278" s="8">
        <v>10564.88</v>
      </c>
      <c r="H278">
        <f t="shared" si="8"/>
        <v>1</v>
      </c>
      <c r="I278">
        <f t="shared" si="9"/>
        <v>10564.88</v>
      </c>
    </row>
    <row r="279" spans="1:9">
      <c r="A279" s="8">
        <v>53</v>
      </c>
      <c r="B279" s="9" t="s">
        <v>10</v>
      </c>
      <c r="C279" s="8">
        <v>38.1</v>
      </c>
      <c r="D279" s="8">
        <v>3</v>
      </c>
      <c r="E279" s="9" t="s">
        <v>8</v>
      </c>
      <c r="F279" s="9" t="s">
        <v>14</v>
      </c>
      <c r="G279" s="8">
        <v>20463</v>
      </c>
      <c r="H279">
        <f t="shared" si="8"/>
        <v>4</v>
      </c>
      <c r="I279">
        <f t="shared" si="9"/>
        <v>5115.75</v>
      </c>
    </row>
    <row r="280" spans="1:9">
      <c r="A280" s="8">
        <v>53</v>
      </c>
      <c r="B280" s="9" t="s">
        <v>10</v>
      </c>
      <c r="C280" s="8">
        <v>22.6</v>
      </c>
      <c r="D280" s="8">
        <v>3</v>
      </c>
      <c r="E280" s="9" t="s">
        <v>11</v>
      </c>
      <c r="F280" s="9" t="s">
        <v>13</v>
      </c>
      <c r="G280" s="8">
        <v>24873.38</v>
      </c>
      <c r="H280">
        <f t="shared" si="8"/>
        <v>4</v>
      </c>
      <c r="I280">
        <f t="shared" si="9"/>
        <v>6218.3450000000003</v>
      </c>
    </row>
    <row r="281" spans="1:9">
      <c r="A281" s="8">
        <v>53</v>
      </c>
      <c r="B281" s="9" t="s">
        <v>7</v>
      </c>
      <c r="C281" s="8">
        <v>31.2</v>
      </c>
      <c r="D281" s="8">
        <v>1</v>
      </c>
      <c r="E281" s="9" t="s">
        <v>8</v>
      </c>
      <c r="F281" s="9" t="s">
        <v>9</v>
      </c>
      <c r="G281" s="8">
        <v>10461.98</v>
      </c>
      <c r="H281">
        <f t="shared" si="8"/>
        <v>2</v>
      </c>
      <c r="I281">
        <f t="shared" si="9"/>
        <v>5230.99</v>
      </c>
    </row>
    <row r="282" spans="1:9">
      <c r="A282" s="8">
        <v>53</v>
      </c>
      <c r="B282" s="9" t="s">
        <v>7</v>
      </c>
      <c r="C282" s="8">
        <v>31.4</v>
      </c>
      <c r="D282" s="8">
        <v>0</v>
      </c>
      <c r="E282" s="9" t="s">
        <v>8</v>
      </c>
      <c r="F282" s="9" t="s">
        <v>14</v>
      </c>
      <c r="G282" s="8">
        <v>27346.04</v>
      </c>
      <c r="H282">
        <f t="shared" si="8"/>
        <v>1</v>
      </c>
      <c r="I282">
        <f t="shared" si="9"/>
        <v>27346.04</v>
      </c>
    </row>
    <row r="283" spans="1:9">
      <c r="A283" s="8">
        <v>53</v>
      </c>
      <c r="B283" s="9" t="s">
        <v>7</v>
      </c>
      <c r="C283" s="8">
        <v>36.1</v>
      </c>
      <c r="D283" s="8">
        <v>1</v>
      </c>
      <c r="E283" s="9" t="s">
        <v>8</v>
      </c>
      <c r="F283" s="9" t="s">
        <v>12</v>
      </c>
      <c r="G283" s="8">
        <v>10085.85</v>
      </c>
      <c r="H283">
        <f t="shared" si="8"/>
        <v>2</v>
      </c>
      <c r="I283">
        <f t="shared" si="9"/>
        <v>5042.9250000000002</v>
      </c>
    </row>
    <row r="284" spans="1:9">
      <c r="A284" s="8">
        <v>53</v>
      </c>
      <c r="B284" s="9" t="s">
        <v>10</v>
      </c>
      <c r="C284" s="8">
        <v>39.6</v>
      </c>
      <c r="D284" s="8">
        <v>1</v>
      </c>
      <c r="E284" s="9" t="s">
        <v>8</v>
      </c>
      <c r="F284" s="9" t="s">
        <v>14</v>
      </c>
      <c r="G284" s="8">
        <v>10579.71</v>
      </c>
      <c r="H284">
        <f t="shared" si="8"/>
        <v>2</v>
      </c>
      <c r="I284">
        <f t="shared" si="9"/>
        <v>5289.8549999999996</v>
      </c>
    </row>
    <row r="285" spans="1:9">
      <c r="A285" s="8">
        <v>53</v>
      </c>
      <c r="B285" s="9" t="s">
        <v>7</v>
      </c>
      <c r="C285" s="8">
        <v>24.3</v>
      </c>
      <c r="D285" s="8">
        <v>0</v>
      </c>
      <c r="E285" s="9" t="s">
        <v>8</v>
      </c>
      <c r="F285" s="9" t="s">
        <v>9</v>
      </c>
      <c r="G285" s="8">
        <v>9863.4699999999993</v>
      </c>
      <c r="H285">
        <f t="shared" si="8"/>
        <v>1</v>
      </c>
      <c r="I285">
        <f t="shared" si="9"/>
        <v>9863.4699999999993</v>
      </c>
    </row>
    <row r="286" spans="1:9">
      <c r="A286" s="8">
        <v>53</v>
      </c>
      <c r="B286" s="9" t="s">
        <v>7</v>
      </c>
      <c r="C286" s="8">
        <v>26.4</v>
      </c>
      <c r="D286" s="8">
        <v>2</v>
      </c>
      <c r="E286" s="9" t="s">
        <v>8</v>
      </c>
      <c r="F286" s="9" t="s">
        <v>13</v>
      </c>
      <c r="G286" s="8">
        <v>11244.38</v>
      </c>
      <c r="H286">
        <f t="shared" si="8"/>
        <v>3</v>
      </c>
      <c r="I286">
        <f t="shared" si="9"/>
        <v>3748.1266666666666</v>
      </c>
    </row>
    <row r="287" spans="1:9">
      <c r="A287" s="8">
        <v>53</v>
      </c>
      <c r="B287" s="9" t="s">
        <v>10</v>
      </c>
      <c r="C287" s="8">
        <v>32.299999999999997</v>
      </c>
      <c r="D287" s="8">
        <v>2</v>
      </c>
      <c r="E287" s="9" t="s">
        <v>8</v>
      </c>
      <c r="F287" s="9" t="s">
        <v>13</v>
      </c>
      <c r="G287" s="8">
        <v>29186.48</v>
      </c>
      <c r="H287">
        <f t="shared" si="8"/>
        <v>3</v>
      </c>
      <c r="I287">
        <f t="shared" si="9"/>
        <v>9728.8266666666659</v>
      </c>
    </row>
    <row r="288" spans="1:9">
      <c r="A288" s="8">
        <v>53</v>
      </c>
      <c r="B288" s="9" t="s">
        <v>7</v>
      </c>
      <c r="C288" s="8">
        <v>41.5</v>
      </c>
      <c r="D288" s="8">
        <v>0</v>
      </c>
      <c r="E288" s="9" t="s">
        <v>8</v>
      </c>
      <c r="F288" s="9" t="s">
        <v>14</v>
      </c>
      <c r="G288" s="8">
        <v>9504.31</v>
      </c>
      <c r="H288">
        <f t="shared" si="8"/>
        <v>1</v>
      </c>
      <c r="I288">
        <f t="shared" si="9"/>
        <v>9504.31</v>
      </c>
    </row>
    <row r="289" spans="1:9">
      <c r="A289" s="8">
        <v>53</v>
      </c>
      <c r="B289" s="9" t="s">
        <v>7</v>
      </c>
      <c r="C289" s="8">
        <v>36.6</v>
      </c>
      <c r="D289" s="8">
        <v>3</v>
      </c>
      <c r="E289" s="9" t="s">
        <v>8</v>
      </c>
      <c r="F289" s="9" t="s">
        <v>12</v>
      </c>
      <c r="G289" s="8">
        <v>11264.54</v>
      </c>
      <c r="H289">
        <f t="shared" si="8"/>
        <v>4</v>
      </c>
      <c r="I289">
        <f t="shared" si="9"/>
        <v>2816.1350000000002</v>
      </c>
    </row>
    <row r="290" spans="1:9">
      <c r="A290" s="8">
        <v>53</v>
      </c>
      <c r="B290" s="9" t="s">
        <v>7</v>
      </c>
      <c r="C290" s="8">
        <v>21.4</v>
      </c>
      <c r="D290" s="8">
        <v>1</v>
      </c>
      <c r="E290" s="9" t="s">
        <v>8</v>
      </c>
      <c r="F290" s="9" t="s">
        <v>12</v>
      </c>
      <c r="G290" s="8">
        <v>10065.41</v>
      </c>
      <c r="H290">
        <f t="shared" si="8"/>
        <v>2</v>
      </c>
      <c r="I290">
        <f t="shared" si="9"/>
        <v>5032.7049999999999</v>
      </c>
    </row>
    <row r="291" spans="1:9">
      <c r="A291" s="8">
        <v>53</v>
      </c>
      <c r="B291" s="9" t="s">
        <v>7</v>
      </c>
      <c r="C291" s="8">
        <v>34.1</v>
      </c>
      <c r="D291" s="8">
        <v>0</v>
      </c>
      <c r="E291" s="9" t="s">
        <v>11</v>
      </c>
      <c r="F291" s="9" t="s">
        <v>13</v>
      </c>
      <c r="G291" s="8">
        <v>43254.42</v>
      </c>
      <c r="H291">
        <f t="shared" si="8"/>
        <v>1</v>
      </c>
      <c r="I291">
        <f t="shared" si="9"/>
        <v>43254.42</v>
      </c>
    </row>
    <row r="292" spans="1:9">
      <c r="A292" s="8">
        <v>53</v>
      </c>
      <c r="B292" s="9" t="s">
        <v>10</v>
      </c>
      <c r="C292" s="8">
        <v>26.7</v>
      </c>
      <c r="D292" s="8">
        <v>2</v>
      </c>
      <c r="E292" s="9" t="s">
        <v>8</v>
      </c>
      <c r="F292" s="9" t="s">
        <v>12</v>
      </c>
      <c r="G292" s="8">
        <v>11150.78</v>
      </c>
      <c r="H292">
        <f t="shared" si="8"/>
        <v>3</v>
      </c>
      <c r="I292">
        <f t="shared" si="9"/>
        <v>3716.9266666666667</v>
      </c>
    </row>
    <row r="293" spans="1:9">
      <c r="A293" s="8">
        <v>53</v>
      </c>
      <c r="B293" s="9" t="s">
        <v>7</v>
      </c>
      <c r="C293" s="8">
        <v>28.9</v>
      </c>
      <c r="D293" s="8">
        <v>0</v>
      </c>
      <c r="E293" s="9" t="s">
        <v>8</v>
      </c>
      <c r="F293" s="9" t="s">
        <v>9</v>
      </c>
      <c r="G293" s="8">
        <v>9869.81</v>
      </c>
      <c r="H293">
        <f t="shared" si="8"/>
        <v>1</v>
      </c>
      <c r="I293">
        <f t="shared" si="9"/>
        <v>9869.81</v>
      </c>
    </row>
    <row r="294" spans="1:9">
      <c r="A294" s="8">
        <v>53</v>
      </c>
      <c r="B294" s="9" t="s">
        <v>7</v>
      </c>
      <c r="C294" s="8">
        <v>20.9</v>
      </c>
      <c r="D294" s="8">
        <v>0</v>
      </c>
      <c r="E294" s="9" t="s">
        <v>11</v>
      </c>
      <c r="F294" s="9" t="s">
        <v>14</v>
      </c>
      <c r="G294" s="8">
        <v>21195.82</v>
      </c>
      <c r="H294">
        <f t="shared" si="8"/>
        <v>1</v>
      </c>
      <c r="I294">
        <f t="shared" si="9"/>
        <v>21195.82</v>
      </c>
    </row>
    <row r="295" spans="1:9">
      <c r="A295" s="8">
        <v>53</v>
      </c>
      <c r="B295" s="9" t="s">
        <v>7</v>
      </c>
      <c r="C295" s="8">
        <v>30.5</v>
      </c>
      <c r="D295" s="8">
        <v>0</v>
      </c>
      <c r="E295" s="9" t="s">
        <v>8</v>
      </c>
      <c r="F295" s="9" t="s">
        <v>13</v>
      </c>
      <c r="G295" s="8">
        <v>10072.06</v>
      </c>
      <c r="H295">
        <f t="shared" si="8"/>
        <v>1</v>
      </c>
      <c r="I295">
        <f t="shared" si="9"/>
        <v>10072.06</v>
      </c>
    </row>
    <row r="296" spans="1:9">
      <c r="A296" s="8">
        <v>53</v>
      </c>
      <c r="B296" s="9" t="s">
        <v>10</v>
      </c>
      <c r="C296" s="8">
        <v>23.8</v>
      </c>
      <c r="D296" s="8">
        <v>2</v>
      </c>
      <c r="E296" s="9" t="s">
        <v>8</v>
      </c>
      <c r="F296" s="9" t="s">
        <v>13</v>
      </c>
      <c r="G296" s="8">
        <v>11729.68</v>
      </c>
      <c r="H296">
        <f t="shared" si="8"/>
        <v>3</v>
      </c>
      <c r="I296">
        <f t="shared" si="9"/>
        <v>3909.8933333333334</v>
      </c>
    </row>
    <row r="297" spans="1:9">
      <c r="A297" s="8">
        <v>53</v>
      </c>
      <c r="B297" s="9" t="s">
        <v>7</v>
      </c>
      <c r="C297" s="8">
        <v>29.5</v>
      </c>
      <c r="D297" s="8">
        <v>0</v>
      </c>
      <c r="E297" s="9" t="s">
        <v>8</v>
      </c>
      <c r="F297" s="9" t="s">
        <v>14</v>
      </c>
      <c r="G297" s="8">
        <v>9487.64</v>
      </c>
      <c r="H297">
        <f t="shared" si="8"/>
        <v>1</v>
      </c>
      <c r="I297">
        <f t="shared" si="9"/>
        <v>9487.64</v>
      </c>
    </row>
    <row r="298" spans="1:9">
      <c r="A298" s="8">
        <v>53</v>
      </c>
      <c r="B298" s="9" t="s">
        <v>7</v>
      </c>
      <c r="C298" s="8">
        <v>28.6</v>
      </c>
      <c r="D298" s="8">
        <v>3</v>
      </c>
      <c r="E298" s="9" t="s">
        <v>8</v>
      </c>
      <c r="F298" s="9" t="s">
        <v>12</v>
      </c>
      <c r="G298" s="8">
        <v>11253.42</v>
      </c>
      <c r="H298">
        <f t="shared" si="8"/>
        <v>4</v>
      </c>
      <c r="I298">
        <f t="shared" si="9"/>
        <v>2813.355</v>
      </c>
    </row>
    <row r="299" spans="1:9">
      <c r="A299" s="8">
        <v>53</v>
      </c>
      <c r="B299" s="9" t="s">
        <v>10</v>
      </c>
      <c r="C299" s="8">
        <v>36.9</v>
      </c>
      <c r="D299" s="8">
        <v>3</v>
      </c>
      <c r="E299" s="9" t="s">
        <v>11</v>
      </c>
      <c r="F299" s="9" t="s">
        <v>9</v>
      </c>
      <c r="G299" s="8">
        <v>46661.440000000002</v>
      </c>
      <c r="H299">
        <f t="shared" si="8"/>
        <v>4</v>
      </c>
      <c r="I299">
        <f t="shared" si="9"/>
        <v>11665.36</v>
      </c>
    </row>
    <row r="300" spans="1:9">
      <c r="A300" s="8">
        <v>52</v>
      </c>
      <c r="B300" s="9" t="s">
        <v>10</v>
      </c>
      <c r="C300" s="8">
        <v>30.8</v>
      </c>
      <c r="D300" s="8">
        <v>1</v>
      </c>
      <c r="E300" s="9" t="s">
        <v>8</v>
      </c>
      <c r="F300" s="9" t="s">
        <v>13</v>
      </c>
      <c r="G300" s="8">
        <v>10797.34</v>
      </c>
      <c r="H300">
        <f t="shared" si="8"/>
        <v>2</v>
      </c>
      <c r="I300">
        <f t="shared" si="9"/>
        <v>5398.67</v>
      </c>
    </row>
    <row r="301" spans="1:9">
      <c r="A301" s="8">
        <v>52</v>
      </c>
      <c r="B301" s="9" t="s">
        <v>7</v>
      </c>
      <c r="C301" s="8">
        <v>32.200000000000003</v>
      </c>
      <c r="D301" s="8">
        <v>3</v>
      </c>
      <c r="E301" s="9" t="s">
        <v>8</v>
      </c>
      <c r="F301" s="9" t="s">
        <v>13</v>
      </c>
      <c r="G301" s="8">
        <v>11488.32</v>
      </c>
      <c r="H301">
        <f t="shared" si="8"/>
        <v>4</v>
      </c>
      <c r="I301">
        <f t="shared" si="9"/>
        <v>2872.08</v>
      </c>
    </row>
    <row r="302" spans="1:9">
      <c r="A302" s="8">
        <v>52</v>
      </c>
      <c r="B302" s="9" t="s">
        <v>10</v>
      </c>
      <c r="C302" s="8">
        <v>37.4</v>
      </c>
      <c r="D302" s="8">
        <v>0</v>
      </c>
      <c r="E302" s="9" t="s">
        <v>8</v>
      </c>
      <c r="F302" s="9" t="s">
        <v>12</v>
      </c>
      <c r="G302" s="8">
        <v>9634.5400000000009</v>
      </c>
      <c r="H302">
        <f t="shared" si="8"/>
        <v>1</v>
      </c>
      <c r="I302">
        <f t="shared" si="9"/>
        <v>9634.5400000000009</v>
      </c>
    </row>
    <row r="303" spans="1:9">
      <c r="A303" s="8">
        <v>52</v>
      </c>
      <c r="B303" s="9" t="s">
        <v>7</v>
      </c>
      <c r="C303" s="8">
        <v>24.3</v>
      </c>
      <c r="D303" s="8">
        <v>3</v>
      </c>
      <c r="E303" s="9" t="s">
        <v>11</v>
      </c>
      <c r="F303" s="9" t="s">
        <v>13</v>
      </c>
      <c r="G303" s="8">
        <v>24869.84</v>
      </c>
      <c r="H303">
        <f t="shared" si="8"/>
        <v>4</v>
      </c>
      <c r="I303">
        <f t="shared" si="9"/>
        <v>6217.46</v>
      </c>
    </row>
    <row r="304" spans="1:9">
      <c r="A304" s="8">
        <v>52</v>
      </c>
      <c r="B304" s="9" t="s">
        <v>10</v>
      </c>
      <c r="C304" s="8">
        <v>31.2</v>
      </c>
      <c r="D304" s="8">
        <v>0</v>
      </c>
      <c r="E304" s="9" t="s">
        <v>8</v>
      </c>
      <c r="F304" s="9" t="s">
        <v>12</v>
      </c>
      <c r="G304" s="8">
        <v>9625.92</v>
      </c>
      <c r="H304">
        <f t="shared" si="8"/>
        <v>1</v>
      </c>
      <c r="I304">
        <f t="shared" si="9"/>
        <v>9625.92</v>
      </c>
    </row>
    <row r="305" spans="1:9">
      <c r="A305" s="8">
        <v>52</v>
      </c>
      <c r="B305" s="9" t="s">
        <v>7</v>
      </c>
      <c r="C305" s="8">
        <v>26.4</v>
      </c>
      <c r="D305" s="8">
        <v>3</v>
      </c>
      <c r="E305" s="9" t="s">
        <v>8</v>
      </c>
      <c r="F305" s="9" t="s">
        <v>14</v>
      </c>
      <c r="G305" s="8">
        <v>25992.82</v>
      </c>
      <c r="H305">
        <f t="shared" si="8"/>
        <v>4</v>
      </c>
      <c r="I305">
        <f t="shared" si="9"/>
        <v>6498.2049999999999</v>
      </c>
    </row>
    <row r="306" spans="1:9">
      <c r="A306" s="8">
        <v>52</v>
      </c>
      <c r="B306" s="9" t="s">
        <v>7</v>
      </c>
      <c r="C306" s="8">
        <v>33.299999999999997</v>
      </c>
      <c r="D306" s="8">
        <v>0</v>
      </c>
      <c r="E306" s="9" t="s">
        <v>8</v>
      </c>
      <c r="F306" s="9" t="s">
        <v>13</v>
      </c>
      <c r="G306" s="8">
        <v>9722.77</v>
      </c>
      <c r="H306">
        <f t="shared" si="8"/>
        <v>1</v>
      </c>
      <c r="I306">
        <f t="shared" si="9"/>
        <v>9722.77</v>
      </c>
    </row>
    <row r="307" spans="1:9">
      <c r="A307" s="8">
        <v>52</v>
      </c>
      <c r="B307" s="9" t="s">
        <v>7</v>
      </c>
      <c r="C307" s="8">
        <v>36.700000000000003</v>
      </c>
      <c r="D307" s="8">
        <v>0</v>
      </c>
      <c r="E307" s="9" t="s">
        <v>8</v>
      </c>
      <c r="F307" s="9" t="s">
        <v>12</v>
      </c>
      <c r="G307" s="8">
        <v>9144.57</v>
      </c>
      <c r="H307">
        <f t="shared" si="8"/>
        <v>1</v>
      </c>
      <c r="I307">
        <f t="shared" si="9"/>
        <v>9144.57</v>
      </c>
    </row>
    <row r="308" spans="1:9">
      <c r="A308" s="8">
        <v>52</v>
      </c>
      <c r="B308" s="9" t="s">
        <v>7</v>
      </c>
      <c r="C308" s="8">
        <v>27.4</v>
      </c>
      <c r="D308" s="8">
        <v>0</v>
      </c>
      <c r="E308" s="9" t="s">
        <v>11</v>
      </c>
      <c r="F308" s="9" t="s">
        <v>9</v>
      </c>
      <c r="G308" s="8">
        <v>24393.62</v>
      </c>
      <c r="H308">
        <f t="shared" si="8"/>
        <v>1</v>
      </c>
      <c r="I308">
        <f t="shared" si="9"/>
        <v>24393.62</v>
      </c>
    </row>
    <row r="309" spans="1:9">
      <c r="A309" s="8">
        <v>52</v>
      </c>
      <c r="B309" s="9" t="s">
        <v>10</v>
      </c>
      <c r="C309" s="8">
        <v>38.4</v>
      </c>
      <c r="D309" s="8">
        <v>2</v>
      </c>
      <c r="E309" s="9" t="s">
        <v>8</v>
      </c>
      <c r="F309" s="9" t="s">
        <v>13</v>
      </c>
      <c r="G309" s="8">
        <v>11396.9</v>
      </c>
      <c r="H309">
        <f t="shared" si="8"/>
        <v>3</v>
      </c>
      <c r="I309">
        <f t="shared" si="9"/>
        <v>3798.9666666666667</v>
      </c>
    </row>
    <row r="310" spans="1:9">
      <c r="A310" s="8">
        <v>52</v>
      </c>
      <c r="B310" s="9" t="s">
        <v>7</v>
      </c>
      <c r="C310" s="8">
        <v>34.1</v>
      </c>
      <c r="D310" s="8">
        <v>0</v>
      </c>
      <c r="E310" s="9" t="s">
        <v>8</v>
      </c>
      <c r="F310" s="9" t="s">
        <v>14</v>
      </c>
      <c r="G310" s="8">
        <v>9140.9500000000007</v>
      </c>
      <c r="H310">
        <f t="shared" si="8"/>
        <v>1</v>
      </c>
      <c r="I310">
        <f t="shared" si="9"/>
        <v>9140.9500000000007</v>
      </c>
    </row>
    <row r="311" spans="1:9">
      <c r="A311" s="8">
        <v>52</v>
      </c>
      <c r="B311" s="9" t="s">
        <v>10</v>
      </c>
      <c r="C311" s="8">
        <v>46.8</v>
      </c>
      <c r="D311" s="8">
        <v>5</v>
      </c>
      <c r="E311" s="9" t="s">
        <v>8</v>
      </c>
      <c r="F311" s="9" t="s">
        <v>14</v>
      </c>
      <c r="G311" s="8">
        <v>12592.53</v>
      </c>
      <c r="H311">
        <f t="shared" si="8"/>
        <v>6</v>
      </c>
      <c r="I311">
        <f t="shared" si="9"/>
        <v>2098.7550000000001</v>
      </c>
    </row>
    <row r="312" spans="1:9">
      <c r="A312" s="8">
        <v>52</v>
      </c>
      <c r="B312" s="9" t="s">
        <v>10</v>
      </c>
      <c r="C312" s="8">
        <v>31.7</v>
      </c>
      <c r="D312" s="8">
        <v>2</v>
      </c>
      <c r="E312" s="9" t="s">
        <v>8</v>
      </c>
      <c r="F312" s="9" t="s">
        <v>9</v>
      </c>
      <c r="G312" s="8">
        <v>11187.66</v>
      </c>
      <c r="H312">
        <f t="shared" si="8"/>
        <v>3</v>
      </c>
      <c r="I312">
        <f t="shared" si="9"/>
        <v>3729.22</v>
      </c>
    </row>
    <row r="313" spans="1:9">
      <c r="A313" s="8">
        <v>52</v>
      </c>
      <c r="B313" s="9" t="s">
        <v>7</v>
      </c>
      <c r="C313" s="8">
        <v>30.2</v>
      </c>
      <c r="D313" s="8">
        <v>1</v>
      </c>
      <c r="E313" s="9" t="s">
        <v>8</v>
      </c>
      <c r="F313" s="9" t="s">
        <v>12</v>
      </c>
      <c r="G313" s="8">
        <v>9724.5300000000007</v>
      </c>
      <c r="H313">
        <f t="shared" si="8"/>
        <v>2</v>
      </c>
      <c r="I313">
        <f t="shared" si="9"/>
        <v>4862.2650000000003</v>
      </c>
    </row>
    <row r="314" spans="1:9">
      <c r="A314" s="8">
        <v>52</v>
      </c>
      <c r="B314" s="9" t="s">
        <v>10</v>
      </c>
      <c r="C314" s="8">
        <v>37.5</v>
      </c>
      <c r="D314" s="8">
        <v>2</v>
      </c>
      <c r="E314" s="9" t="s">
        <v>8</v>
      </c>
      <c r="F314" s="9" t="s">
        <v>9</v>
      </c>
      <c r="G314" s="8">
        <v>33471.97</v>
      </c>
      <c r="H314">
        <f t="shared" si="8"/>
        <v>3</v>
      </c>
      <c r="I314">
        <f t="shared" si="9"/>
        <v>11157.323333333334</v>
      </c>
    </row>
    <row r="315" spans="1:9">
      <c r="A315" s="8">
        <v>52</v>
      </c>
      <c r="B315" s="9" t="s">
        <v>10</v>
      </c>
      <c r="C315" s="8">
        <v>25.3</v>
      </c>
      <c r="D315" s="8">
        <v>2</v>
      </c>
      <c r="E315" s="9" t="s">
        <v>11</v>
      </c>
      <c r="F315" s="9" t="s">
        <v>14</v>
      </c>
      <c r="G315" s="8">
        <v>24667.42</v>
      </c>
      <c r="H315">
        <f t="shared" si="8"/>
        <v>3</v>
      </c>
      <c r="I315">
        <f t="shared" si="9"/>
        <v>8222.4733333333334</v>
      </c>
    </row>
    <row r="316" spans="1:9">
      <c r="A316" s="8">
        <v>52</v>
      </c>
      <c r="B316" s="9" t="s">
        <v>7</v>
      </c>
      <c r="C316" s="8">
        <v>36.799999999999997</v>
      </c>
      <c r="D316" s="8">
        <v>2</v>
      </c>
      <c r="E316" s="9" t="s">
        <v>8</v>
      </c>
      <c r="F316" s="9" t="s">
        <v>9</v>
      </c>
      <c r="G316" s="8">
        <v>26467.1</v>
      </c>
      <c r="H316">
        <f t="shared" si="8"/>
        <v>3</v>
      </c>
      <c r="I316">
        <f t="shared" si="9"/>
        <v>8822.3666666666668</v>
      </c>
    </row>
    <row r="317" spans="1:9">
      <c r="A317" s="8">
        <v>52</v>
      </c>
      <c r="B317" s="9" t="s">
        <v>7</v>
      </c>
      <c r="C317" s="8">
        <v>47.7</v>
      </c>
      <c r="D317" s="8">
        <v>1</v>
      </c>
      <c r="E317" s="9" t="s">
        <v>8</v>
      </c>
      <c r="F317" s="9" t="s">
        <v>14</v>
      </c>
      <c r="G317" s="8">
        <v>9748.91</v>
      </c>
      <c r="H317">
        <f t="shared" si="8"/>
        <v>2</v>
      </c>
      <c r="I317">
        <f t="shared" si="9"/>
        <v>4874.4549999999999</v>
      </c>
    </row>
    <row r="318" spans="1:9">
      <c r="A318" s="8">
        <v>52</v>
      </c>
      <c r="B318" s="9" t="s">
        <v>10</v>
      </c>
      <c r="C318" s="8">
        <v>30.9</v>
      </c>
      <c r="D318" s="8">
        <v>0</v>
      </c>
      <c r="E318" s="9" t="s">
        <v>8</v>
      </c>
      <c r="F318" s="9" t="s">
        <v>13</v>
      </c>
      <c r="G318" s="8">
        <v>23045.57</v>
      </c>
      <c r="H318">
        <f t="shared" si="8"/>
        <v>1</v>
      </c>
      <c r="I318">
        <f t="shared" si="9"/>
        <v>23045.57</v>
      </c>
    </row>
    <row r="319" spans="1:9">
      <c r="A319" s="8">
        <v>52</v>
      </c>
      <c r="B319" s="9" t="s">
        <v>10</v>
      </c>
      <c r="C319" s="8">
        <v>18.3</v>
      </c>
      <c r="D319" s="8">
        <v>0</v>
      </c>
      <c r="E319" s="9" t="s">
        <v>8</v>
      </c>
      <c r="F319" s="9" t="s">
        <v>9</v>
      </c>
      <c r="G319" s="8">
        <v>9991.0400000000009</v>
      </c>
      <c r="H319">
        <f t="shared" si="8"/>
        <v>1</v>
      </c>
      <c r="I319">
        <f t="shared" si="9"/>
        <v>9991.0400000000009</v>
      </c>
    </row>
    <row r="320" spans="1:9">
      <c r="A320" s="8">
        <v>52</v>
      </c>
      <c r="B320" s="9" t="s">
        <v>10</v>
      </c>
      <c r="C320" s="8">
        <v>24.9</v>
      </c>
      <c r="D320" s="8">
        <v>0</v>
      </c>
      <c r="E320" s="9" t="s">
        <v>8</v>
      </c>
      <c r="F320" s="9" t="s">
        <v>14</v>
      </c>
      <c r="G320" s="8">
        <v>27117.99</v>
      </c>
      <c r="H320">
        <f t="shared" si="8"/>
        <v>1</v>
      </c>
      <c r="I320">
        <f t="shared" si="9"/>
        <v>27117.99</v>
      </c>
    </row>
    <row r="321" spans="1:9">
      <c r="A321" s="8">
        <v>52</v>
      </c>
      <c r="B321" s="9" t="s">
        <v>7</v>
      </c>
      <c r="C321" s="8">
        <v>32.799999999999997</v>
      </c>
      <c r="D321" s="8">
        <v>3</v>
      </c>
      <c r="E321" s="9" t="s">
        <v>8</v>
      </c>
      <c r="F321" s="9" t="s">
        <v>9</v>
      </c>
      <c r="G321" s="8">
        <v>11289.11</v>
      </c>
      <c r="H321">
        <f t="shared" si="8"/>
        <v>4</v>
      </c>
      <c r="I321">
        <f t="shared" si="9"/>
        <v>2822.2775000000001</v>
      </c>
    </row>
    <row r="322" spans="1:9">
      <c r="A322" s="8">
        <v>52</v>
      </c>
      <c r="B322" s="9" t="s">
        <v>10</v>
      </c>
      <c r="C322" s="8">
        <v>24.1</v>
      </c>
      <c r="D322" s="8">
        <v>1</v>
      </c>
      <c r="E322" s="9" t="s">
        <v>11</v>
      </c>
      <c r="F322" s="9" t="s">
        <v>9</v>
      </c>
      <c r="G322" s="8">
        <v>23887.66</v>
      </c>
      <c r="H322">
        <f t="shared" si="8"/>
        <v>2</v>
      </c>
      <c r="I322">
        <f t="shared" si="9"/>
        <v>11943.83</v>
      </c>
    </row>
    <row r="323" spans="1:9">
      <c r="A323" s="8">
        <v>52</v>
      </c>
      <c r="B323" s="9" t="s">
        <v>10</v>
      </c>
      <c r="C323" s="8">
        <v>33.299999999999997</v>
      </c>
      <c r="D323" s="8">
        <v>2</v>
      </c>
      <c r="E323" s="9" t="s">
        <v>8</v>
      </c>
      <c r="F323" s="9" t="s">
        <v>12</v>
      </c>
      <c r="G323" s="8">
        <v>10806.84</v>
      </c>
      <c r="H323">
        <f t="shared" ref="H323:H386" si="10">1+D323</f>
        <v>3</v>
      </c>
      <c r="I323">
        <f t="shared" ref="I323:I386" si="11">G323/H323</f>
        <v>3602.28</v>
      </c>
    </row>
    <row r="324" spans="1:9">
      <c r="A324" s="8">
        <v>52</v>
      </c>
      <c r="B324" s="9" t="s">
        <v>7</v>
      </c>
      <c r="C324" s="8">
        <v>34.5</v>
      </c>
      <c r="D324" s="8">
        <v>3</v>
      </c>
      <c r="E324" s="9" t="s">
        <v>11</v>
      </c>
      <c r="F324" s="9" t="s">
        <v>9</v>
      </c>
      <c r="G324" s="8">
        <v>60021.4</v>
      </c>
      <c r="H324">
        <f t="shared" si="10"/>
        <v>4</v>
      </c>
      <c r="I324">
        <f t="shared" si="11"/>
        <v>15005.35</v>
      </c>
    </row>
    <row r="325" spans="1:9">
      <c r="A325" s="8">
        <v>52</v>
      </c>
      <c r="B325" s="9" t="s">
        <v>7</v>
      </c>
      <c r="C325" s="8">
        <v>41.8</v>
      </c>
      <c r="D325" s="8">
        <v>2</v>
      </c>
      <c r="E325" s="9" t="s">
        <v>11</v>
      </c>
      <c r="F325" s="9" t="s">
        <v>14</v>
      </c>
      <c r="G325" s="8">
        <v>47269.85</v>
      </c>
      <c r="H325">
        <f t="shared" si="10"/>
        <v>3</v>
      </c>
      <c r="I325">
        <f t="shared" si="11"/>
        <v>15756.616666666667</v>
      </c>
    </row>
    <row r="326" spans="1:9">
      <c r="A326" s="8">
        <v>52</v>
      </c>
      <c r="B326" s="9" t="s">
        <v>10</v>
      </c>
      <c r="C326" s="8">
        <v>23.2</v>
      </c>
      <c r="D326" s="8">
        <v>0</v>
      </c>
      <c r="E326" s="9" t="s">
        <v>8</v>
      </c>
      <c r="F326" s="9" t="s">
        <v>13</v>
      </c>
      <c r="G326" s="8">
        <v>10197.77</v>
      </c>
      <c r="H326">
        <f t="shared" si="10"/>
        <v>1</v>
      </c>
      <c r="I326">
        <f t="shared" si="11"/>
        <v>10197.77</v>
      </c>
    </row>
    <row r="327" spans="1:9">
      <c r="A327" s="8">
        <v>52</v>
      </c>
      <c r="B327" s="9" t="s">
        <v>7</v>
      </c>
      <c r="C327" s="8">
        <v>38.6</v>
      </c>
      <c r="D327" s="8">
        <v>2</v>
      </c>
      <c r="E327" s="9" t="s">
        <v>8</v>
      </c>
      <c r="F327" s="9" t="s">
        <v>12</v>
      </c>
      <c r="G327" s="8">
        <v>10325.209999999999</v>
      </c>
      <c r="H327">
        <f t="shared" si="10"/>
        <v>3</v>
      </c>
      <c r="I327">
        <f t="shared" si="11"/>
        <v>3441.7366666666662</v>
      </c>
    </row>
    <row r="328" spans="1:9">
      <c r="A328" s="8">
        <v>52</v>
      </c>
      <c r="B328" s="9" t="s">
        <v>10</v>
      </c>
      <c r="C328" s="8">
        <v>44.7</v>
      </c>
      <c r="D328" s="8">
        <v>3</v>
      </c>
      <c r="E328" s="9" t="s">
        <v>8</v>
      </c>
      <c r="F328" s="9" t="s">
        <v>12</v>
      </c>
      <c r="G328" s="8">
        <v>11411.69</v>
      </c>
      <c r="H328">
        <f t="shared" si="10"/>
        <v>4</v>
      </c>
      <c r="I328">
        <f t="shared" si="11"/>
        <v>2852.9225000000001</v>
      </c>
    </row>
    <row r="329" spans="1:9">
      <c r="A329" s="8">
        <v>51</v>
      </c>
      <c r="B329" s="9" t="s">
        <v>10</v>
      </c>
      <c r="C329" s="8">
        <v>37.700000000000003</v>
      </c>
      <c r="D329" s="8">
        <v>1</v>
      </c>
      <c r="E329" s="9" t="s">
        <v>8</v>
      </c>
      <c r="F329" s="9" t="s">
        <v>14</v>
      </c>
      <c r="G329" s="8">
        <v>9877.61</v>
      </c>
      <c r="H329">
        <f t="shared" si="10"/>
        <v>2</v>
      </c>
      <c r="I329">
        <f t="shared" si="11"/>
        <v>4938.8050000000003</v>
      </c>
    </row>
    <row r="330" spans="1:9">
      <c r="A330" s="8">
        <v>51</v>
      </c>
      <c r="B330" s="9" t="s">
        <v>10</v>
      </c>
      <c r="C330" s="8">
        <v>18.100000000000001</v>
      </c>
      <c r="D330" s="8">
        <v>0</v>
      </c>
      <c r="E330" s="9" t="s">
        <v>8</v>
      </c>
      <c r="F330" s="9" t="s">
        <v>9</v>
      </c>
      <c r="G330" s="8">
        <v>9644.25</v>
      </c>
      <c r="H330">
        <f t="shared" si="10"/>
        <v>1</v>
      </c>
      <c r="I330">
        <f t="shared" si="11"/>
        <v>9644.25</v>
      </c>
    </row>
    <row r="331" spans="1:9">
      <c r="A331" s="8">
        <v>51</v>
      </c>
      <c r="B331" s="9" t="s">
        <v>7</v>
      </c>
      <c r="C331" s="8">
        <v>24.4</v>
      </c>
      <c r="D331" s="8">
        <v>4</v>
      </c>
      <c r="E331" s="9" t="s">
        <v>8</v>
      </c>
      <c r="F331" s="9" t="s">
        <v>9</v>
      </c>
      <c r="G331" s="8">
        <v>11520.1</v>
      </c>
      <c r="H331">
        <f t="shared" si="10"/>
        <v>5</v>
      </c>
      <c r="I331">
        <f t="shared" si="11"/>
        <v>2304.02</v>
      </c>
    </row>
    <row r="332" spans="1:9">
      <c r="A332" s="8">
        <v>51</v>
      </c>
      <c r="B332" s="9" t="s">
        <v>10</v>
      </c>
      <c r="C332" s="8">
        <v>21.6</v>
      </c>
      <c r="D332" s="8">
        <v>1</v>
      </c>
      <c r="E332" s="9" t="s">
        <v>8</v>
      </c>
      <c r="F332" s="9" t="s">
        <v>14</v>
      </c>
      <c r="G332" s="8">
        <v>9855.1299999999992</v>
      </c>
      <c r="H332">
        <f t="shared" si="10"/>
        <v>2</v>
      </c>
      <c r="I332">
        <f t="shared" si="11"/>
        <v>4927.5649999999996</v>
      </c>
    </row>
    <row r="333" spans="1:9">
      <c r="A333" s="8">
        <v>51</v>
      </c>
      <c r="B333" s="9" t="s">
        <v>10</v>
      </c>
      <c r="C333" s="8">
        <v>20.6</v>
      </c>
      <c r="D333" s="8">
        <v>0</v>
      </c>
      <c r="E333" s="9" t="s">
        <v>8</v>
      </c>
      <c r="F333" s="9" t="s">
        <v>12</v>
      </c>
      <c r="G333" s="8">
        <v>9264.7999999999993</v>
      </c>
      <c r="H333">
        <f t="shared" si="10"/>
        <v>1</v>
      </c>
      <c r="I333">
        <f t="shared" si="11"/>
        <v>9264.7999999999993</v>
      </c>
    </row>
    <row r="334" spans="1:9">
      <c r="A334" s="8">
        <v>51</v>
      </c>
      <c r="B334" s="9" t="s">
        <v>10</v>
      </c>
      <c r="C334" s="8">
        <v>39.5</v>
      </c>
      <c r="D334" s="8">
        <v>1</v>
      </c>
      <c r="E334" s="9" t="s">
        <v>8</v>
      </c>
      <c r="F334" s="9" t="s">
        <v>12</v>
      </c>
      <c r="G334" s="8">
        <v>9880.07</v>
      </c>
      <c r="H334">
        <f t="shared" si="10"/>
        <v>2</v>
      </c>
      <c r="I334">
        <f t="shared" si="11"/>
        <v>4940.0349999999999</v>
      </c>
    </row>
    <row r="335" spans="1:9">
      <c r="A335" s="8">
        <v>51</v>
      </c>
      <c r="B335" s="9" t="s">
        <v>7</v>
      </c>
      <c r="C335" s="8">
        <v>23.2</v>
      </c>
      <c r="D335" s="8">
        <v>1</v>
      </c>
      <c r="E335" s="9" t="s">
        <v>11</v>
      </c>
      <c r="F335" s="9" t="s">
        <v>14</v>
      </c>
      <c r="G335" s="8">
        <v>22218.11</v>
      </c>
      <c r="H335">
        <f t="shared" si="10"/>
        <v>2</v>
      </c>
      <c r="I335">
        <f t="shared" si="11"/>
        <v>11109.055</v>
      </c>
    </row>
    <row r="336" spans="1:9">
      <c r="A336" s="8">
        <v>51</v>
      </c>
      <c r="B336" s="9" t="s">
        <v>7</v>
      </c>
      <c r="C336" s="8">
        <v>22.4</v>
      </c>
      <c r="D336" s="8">
        <v>0</v>
      </c>
      <c r="E336" s="9" t="s">
        <v>8</v>
      </c>
      <c r="F336" s="9" t="s">
        <v>13</v>
      </c>
      <c r="G336" s="8">
        <v>9361.33</v>
      </c>
      <c r="H336">
        <f t="shared" si="10"/>
        <v>1</v>
      </c>
      <c r="I336">
        <f t="shared" si="11"/>
        <v>9361.33</v>
      </c>
    </row>
    <row r="337" spans="1:9">
      <c r="A337" s="8">
        <v>51</v>
      </c>
      <c r="B337" s="9" t="s">
        <v>10</v>
      </c>
      <c r="C337" s="8">
        <v>33.9</v>
      </c>
      <c r="D337" s="8">
        <v>0</v>
      </c>
      <c r="E337" s="9" t="s">
        <v>8</v>
      </c>
      <c r="F337" s="9" t="s">
        <v>13</v>
      </c>
      <c r="G337" s="8">
        <v>9866.2999999999993</v>
      </c>
      <c r="H337">
        <f t="shared" si="10"/>
        <v>1</v>
      </c>
      <c r="I337">
        <f t="shared" si="11"/>
        <v>9866.2999999999993</v>
      </c>
    </row>
    <row r="338" spans="1:9">
      <c r="A338" s="8">
        <v>51</v>
      </c>
      <c r="B338" s="9" t="s">
        <v>10</v>
      </c>
      <c r="C338" s="8">
        <v>25.8</v>
      </c>
      <c r="D338" s="8">
        <v>1</v>
      </c>
      <c r="E338" s="9" t="s">
        <v>8</v>
      </c>
      <c r="F338" s="9" t="s">
        <v>12</v>
      </c>
      <c r="G338" s="8">
        <v>9861.0300000000007</v>
      </c>
      <c r="H338">
        <f t="shared" si="10"/>
        <v>2</v>
      </c>
      <c r="I338">
        <f t="shared" si="11"/>
        <v>4930.5150000000003</v>
      </c>
    </row>
    <row r="339" spans="1:9">
      <c r="A339" s="8">
        <v>51</v>
      </c>
      <c r="B339" s="9" t="s">
        <v>7</v>
      </c>
      <c r="C339" s="8">
        <v>31.6</v>
      </c>
      <c r="D339" s="8">
        <v>0</v>
      </c>
      <c r="E339" s="9" t="s">
        <v>8</v>
      </c>
      <c r="F339" s="9" t="s">
        <v>9</v>
      </c>
      <c r="G339" s="8">
        <v>9174.14</v>
      </c>
      <c r="H339">
        <f t="shared" si="10"/>
        <v>1</v>
      </c>
      <c r="I339">
        <f t="shared" si="11"/>
        <v>9174.14</v>
      </c>
    </row>
    <row r="340" spans="1:9">
      <c r="A340" s="8">
        <v>51</v>
      </c>
      <c r="B340" s="9" t="s">
        <v>10</v>
      </c>
      <c r="C340" s="8">
        <v>34.1</v>
      </c>
      <c r="D340" s="8">
        <v>0</v>
      </c>
      <c r="E340" s="9" t="s">
        <v>8</v>
      </c>
      <c r="F340" s="9" t="s">
        <v>14</v>
      </c>
      <c r="G340" s="8">
        <v>9283.56</v>
      </c>
      <c r="H340">
        <f t="shared" si="10"/>
        <v>1</v>
      </c>
      <c r="I340">
        <f t="shared" si="11"/>
        <v>9283.56</v>
      </c>
    </row>
    <row r="341" spans="1:9">
      <c r="A341" s="8">
        <v>51</v>
      </c>
      <c r="B341" s="9" t="s">
        <v>7</v>
      </c>
      <c r="C341" s="8">
        <v>39.700000000000003</v>
      </c>
      <c r="D341" s="8">
        <v>1</v>
      </c>
      <c r="E341" s="9" t="s">
        <v>8</v>
      </c>
      <c r="F341" s="9" t="s">
        <v>12</v>
      </c>
      <c r="G341" s="8">
        <v>9391.35</v>
      </c>
      <c r="H341">
        <f t="shared" si="10"/>
        <v>2</v>
      </c>
      <c r="I341">
        <f t="shared" si="11"/>
        <v>4695.6750000000002</v>
      </c>
    </row>
    <row r="342" spans="1:9">
      <c r="A342" s="8">
        <v>51</v>
      </c>
      <c r="B342" s="9" t="s">
        <v>10</v>
      </c>
      <c r="C342" s="8">
        <v>38.1</v>
      </c>
      <c r="D342" s="8">
        <v>0</v>
      </c>
      <c r="E342" s="9" t="s">
        <v>11</v>
      </c>
      <c r="F342" s="9" t="s">
        <v>14</v>
      </c>
      <c r="G342" s="8">
        <v>44400.41</v>
      </c>
      <c r="H342">
        <f t="shared" si="10"/>
        <v>1</v>
      </c>
      <c r="I342">
        <f t="shared" si="11"/>
        <v>44400.41</v>
      </c>
    </row>
    <row r="343" spans="1:9">
      <c r="A343" s="8">
        <v>51</v>
      </c>
      <c r="B343" s="9" t="s">
        <v>10</v>
      </c>
      <c r="C343" s="8">
        <v>36.700000000000003</v>
      </c>
      <c r="D343" s="8">
        <v>2</v>
      </c>
      <c r="E343" s="9" t="s">
        <v>8</v>
      </c>
      <c r="F343" s="9" t="s">
        <v>9</v>
      </c>
      <c r="G343" s="8">
        <v>10848.13</v>
      </c>
      <c r="H343">
        <f t="shared" si="10"/>
        <v>3</v>
      </c>
      <c r="I343">
        <f t="shared" si="11"/>
        <v>3616.0433333333331</v>
      </c>
    </row>
    <row r="344" spans="1:9">
      <c r="A344" s="8">
        <v>51</v>
      </c>
      <c r="B344" s="9" t="s">
        <v>10</v>
      </c>
      <c r="C344" s="8">
        <v>40.700000000000003</v>
      </c>
      <c r="D344" s="8">
        <v>0</v>
      </c>
      <c r="E344" s="9" t="s">
        <v>8</v>
      </c>
      <c r="F344" s="9" t="s">
        <v>13</v>
      </c>
      <c r="G344" s="8">
        <v>9875.68</v>
      </c>
      <c r="H344">
        <f t="shared" si="10"/>
        <v>1</v>
      </c>
      <c r="I344">
        <f t="shared" si="11"/>
        <v>9875.68</v>
      </c>
    </row>
    <row r="345" spans="1:9">
      <c r="A345" s="8">
        <v>51</v>
      </c>
      <c r="B345" s="9" t="s">
        <v>7</v>
      </c>
      <c r="C345" s="8">
        <v>33.299999999999997</v>
      </c>
      <c r="D345" s="8">
        <v>3</v>
      </c>
      <c r="E345" s="9" t="s">
        <v>8</v>
      </c>
      <c r="F345" s="9" t="s">
        <v>14</v>
      </c>
      <c r="G345" s="8">
        <v>10560.49</v>
      </c>
      <c r="H345">
        <f t="shared" si="10"/>
        <v>4</v>
      </c>
      <c r="I345">
        <f t="shared" si="11"/>
        <v>2640.1224999999999</v>
      </c>
    </row>
    <row r="346" spans="1:9">
      <c r="A346" s="8">
        <v>51</v>
      </c>
      <c r="B346" s="9" t="s">
        <v>7</v>
      </c>
      <c r="C346" s="8">
        <v>36</v>
      </c>
      <c r="D346" s="8">
        <v>1</v>
      </c>
      <c r="E346" s="9" t="s">
        <v>8</v>
      </c>
      <c r="F346" s="9" t="s">
        <v>14</v>
      </c>
      <c r="G346" s="8">
        <v>9386.16</v>
      </c>
      <c r="H346">
        <f t="shared" si="10"/>
        <v>2</v>
      </c>
      <c r="I346">
        <f t="shared" si="11"/>
        <v>4693.08</v>
      </c>
    </row>
    <row r="347" spans="1:9">
      <c r="A347" s="8">
        <v>51</v>
      </c>
      <c r="B347" s="9" t="s">
        <v>10</v>
      </c>
      <c r="C347" s="8">
        <v>34.200000000000003</v>
      </c>
      <c r="D347" s="8">
        <v>1</v>
      </c>
      <c r="E347" s="9" t="s">
        <v>8</v>
      </c>
      <c r="F347" s="9" t="s">
        <v>12</v>
      </c>
      <c r="G347" s="8">
        <v>9872.7000000000007</v>
      </c>
      <c r="H347">
        <f t="shared" si="10"/>
        <v>2</v>
      </c>
      <c r="I347">
        <f t="shared" si="11"/>
        <v>4936.3500000000004</v>
      </c>
    </row>
    <row r="348" spans="1:9">
      <c r="A348" s="8">
        <v>51</v>
      </c>
      <c r="B348" s="9" t="s">
        <v>7</v>
      </c>
      <c r="C348" s="8">
        <v>25.4</v>
      </c>
      <c r="D348" s="8">
        <v>0</v>
      </c>
      <c r="E348" s="9" t="s">
        <v>8</v>
      </c>
      <c r="F348" s="9" t="s">
        <v>12</v>
      </c>
      <c r="G348" s="8">
        <v>8782.4699999999993</v>
      </c>
      <c r="H348">
        <f t="shared" si="10"/>
        <v>1</v>
      </c>
      <c r="I348">
        <f t="shared" si="11"/>
        <v>8782.4699999999993</v>
      </c>
    </row>
    <row r="349" spans="1:9">
      <c r="A349" s="8">
        <v>51</v>
      </c>
      <c r="B349" s="9" t="s">
        <v>10</v>
      </c>
      <c r="C349" s="8">
        <v>37.1</v>
      </c>
      <c r="D349" s="8">
        <v>3</v>
      </c>
      <c r="E349" s="9" t="s">
        <v>11</v>
      </c>
      <c r="F349" s="9" t="s">
        <v>13</v>
      </c>
      <c r="G349" s="8">
        <v>46255.11</v>
      </c>
      <c r="H349">
        <f t="shared" si="10"/>
        <v>4</v>
      </c>
      <c r="I349">
        <f t="shared" si="11"/>
        <v>11563.7775</v>
      </c>
    </row>
    <row r="350" spans="1:9">
      <c r="A350" s="8">
        <v>51</v>
      </c>
      <c r="B350" s="9" t="s">
        <v>7</v>
      </c>
      <c r="C350" s="8">
        <v>42.9</v>
      </c>
      <c r="D350" s="8">
        <v>2</v>
      </c>
      <c r="E350" s="9" t="s">
        <v>11</v>
      </c>
      <c r="F350" s="9" t="s">
        <v>14</v>
      </c>
      <c r="G350" s="8">
        <v>47462.89</v>
      </c>
      <c r="H350">
        <f t="shared" si="10"/>
        <v>3</v>
      </c>
      <c r="I350">
        <f t="shared" si="11"/>
        <v>15820.963333333333</v>
      </c>
    </row>
    <row r="351" spans="1:9">
      <c r="A351" s="8">
        <v>51</v>
      </c>
      <c r="B351" s="9" t="s">
        <v>7</v>
      </c>
      <c r="C351" s="8">
        <v>24.8</v>
      </c>
      <c r="D351" s="8">
        <v>2</v>
      </c>
      <c r="E351" s="9" t="s">
        <v>11</v>
      </c>
      <c r="F351" s="9" t="s">
        <v>9</v>
      </c>
      <c r="G351" s="8">
        <v>23967.38</v>
      </c>
      <c r="H351">
        <f t="shared" si="10"/>
        <v>3</v>
      </c>
      <c r="I351">
        <f t="shared" si="11"/>
        <v>7989.126666666667</v>
      </c>
    </row>
    <row r="352" spans="1:9">
      <c r="A352" s="8">
        <v>51</v>
      </c>
      <c r="B352" s="9" t="s">
        <v>7</v>
      </c>
      <c r="C352" s="8">
        <v>27.7</v>
      </c>
      <c r="D352" s="8">
        <v>1</v>
      </c>
      <c r="E352" s="9" t="s">
        <v>8</v>
      </c>
      <c r="F352" s="9" t="s">
        <v>13</v>
      </c>
      <c r="G352" s="8">
        <v>9957.7199999999993</v>
      </c>
      <c r="H352">
        <f t="shared" si="10"/>
        <v>2</v>
      </c>
      <c r="I352">
        <f t="shared" si="11"/>
        <v>4978.8599999999997</v>
      </c>
    </row>
    <row r="353" spans="1:9">
      <c r="A353" s="8">
        <v>51</v>
      </c>
      <c r="B353" s="9" t="s">
        <v>7</v>
      </c>
      <c r="C353" s="8">
        <v>37</v>
      </c>
      <c r="D353" s="8">
        <v>0</v>
      </c>
      <c r="E353" s="9" t="s">
        <v>8</v>
      </c>
      <c r="F353" s="9" t="s">
        <v>12</v>
      </c>
      <c r="G353" s="8">
        <v>8798.59</v>
      </c>
      <c r="H353">
        <f t="shared" si="10"/>
        <v>1</v>
      </c>
      <c r="I353">
        <f t="shared" si="11"/>
        <v>8798.59</v>
      </c>
    </row>
    <row r="354" spans="1:9">
      <c r="A354" s="8">
        <v>51</v>
      </c>
      <c r="B354" s="9" t="s">
        <v>10</v>
      </c>
      <c r="C354" s="8">
        <v>35</v>
      </c>
      <c r="D354" s="8">
        <v>2</v>
      </c>
      <c r="E354" s="9" t="s">
        <v>11</v>
      </c>
      <c r="F354" s="9" t="s">
        <v>13</v>
      </c>
      <c r="G354" s="8">
        <v>44641.2</v>
      </c>
      <c r="H354">
        <f t="shared" si="10"/>
        <v>3</v>
      </c>
      <c r="I354">
        <f t="shared" si="11"/>
        <v>14880.4</v>
      </c>
    </row>
    <row r="355" spans="1:9">
      <c r="A355" s="8">
        <v>51</v>
      </c>
      <c r="B355" s="9" t="s">
        <v>7</v>
      </c>
      <c r="C355" s="8">
        <v>32.299999999999997</v>
      </c>
      <c r="D355" s="8">
        <v>1</v>
      </c>
      <c r="E355" s="9" t="s">
        <v>8</v>
      </c>
      <c r="F355" s="9" t="s">
        <v>13</v>
      </c>
      <c r="G355" s="8">
        <v>9964.06</v>
      </c>
      <c r="H355">
        <f t="shared" si="10"/>
        <v>2</v>
      </c>
      <c r="I355">
        <f t="shared" si="11"/>
        <v>4982.03</v>
      </c>
    </row>
    <row r="356" spans="1:9">
      <c r="A356" s="8">
        <v>51</v>
      </c>
      <c r="B356" s="9" t="s">
        <v>10</v>
      </c>
      <c r="C356" s="8">
        <v>36.4</v>
      </c>
      <c r="D356" s="8">
        <v>3</v>
      </c>
      <c r="E356" s="9" t="s">
        <v>8</v>
      </c>
      <c r="F356" s="9" t="s">
        <v>9</v>
      </c>
      <c r="G356" s="8">
        <v>11436.74</v>
      </c>
      <c r="H356">
        <f t="shared" si="10"/>
        <v>4</v>
      </c>
      <c r="I356">
        <f t="shared" si="11"/>
        <v>2859.1849999999999</v>
      </c>
    </row>
    <row r="357" spans="1:9">
      <c r="A357" s="8">
        <v>51</v>
      </c>
      <c r="B357" s="9" t="s">
        <v>7</v>
      </c>
      <c r="C357" s="8">
        <v>30</v>
      </c>
      <c r="D357" s="8">
        <v>1</v>
      </c>
      <c r="E357" s="9" t="s">
        <v>8</v>
      </c>
      <c r="F357" s="9" t="s">
        <v>14</v>
      </c>
      <c r="G357" s="8">
        <v>9377.9</v>
      </c>
      <c r="H357">
        <f t="shared" si="10"/>
        <v>2</v>
      </c>
      <c r="I357">
        <f t="shared" si="11"/>
        <v>4688.95</v>
      </c>
    </row>
    <row r="358" spans="1:9">
      <c r="A358" s="8">
        <v>50</v>
      </c>
      <c r="B358" s="9" t="s">
        <v>10</v>
      </c>
      <c r="C358" s="8">
        <v>27.8</v>
      </c>
      <c r="D358" s="8">
        <v>3</v>
      </c>
      <c r="E358" s="9" t="s">
        <v>8</v>
      </c>
      <c r="F358" s="9" t="s">
        <v>14</v>
      </c>
      <c r="G358" s="8">
        <v>19749.38</v>
      </c>
      <c r="H358">
        <f t="shared" si="10"/>
        <v>4</v>
      </c>
      <c r="I358">
        <f t="shared" si="11"/>
        <v>4937.3450000000003</v>
      </c>
    </row>
    <row r="359" spans="1:9">
      <c r="A359" s="8">
        <v>50</v>
      </c>
      <c r="B359" s="9" t="s">
        <v>7</v>
      </c>
      <c r="C359" s="8">
        <v>31.8</v>
      </c>
      <c r="D359" s="8">
        <v>0</v>
      </c>
      <c r="E359" s="9" t="s">
        <v>11</v>
      </c>
      <c r="F359" s="9" t="s">
        <v>13</v>
      </c>
      <c r="G359" s="8">
        <v>41097.160000000003</v>
      </c>
      <c r="H359">
        <f t="shared" si="10"/>
        <v>1</v>
      </c>
      <c r="I359">
        <f t="shared" si="11"/>
        <v>41097.160000000003</v>
      </c>
    </row>
    <row r="360" spans="1:9">
      <c r="A360" s="8">
        <v>50</v>
      </c>
      <c r="B360" s="9" t="s">
        <v>7</v>
      </c>
      <c r="C360" s="8">
        <v>34.200000000000003</v>
      </c>
      <c r="D360" s="8">
        <v>2</v>
      </c>
      <c r="E360" s="9" t="s">
        <v>11</v>
      </c>
      <c r="F360" s="9" t="s">
        <v>12</v>
      </c>
      <c r="G360" s="8">
        <v>42856.84</v>
      </c>
      <c r="H360">
        <f t="shared" si="10"/>
        <v>3</v>
      </c>
      <c r="I360">
        <f t="shared" si="11"/>
        <v>14285.613333333333</v>
      </c>
    </row>
    <row r="361" spans="1:9">
      <c r="A361" s="8">
        <v>50</v>
      </c>
      <c r="B361" s="9" t="s">
        <v>7</v>
      </c>
      <c r="C361" s="8">
        <v>27.5</v>
      </c>
      <c r="D361" s="8">
        <v>1</v>
      </c>
      <c r="E361" s="9" t="s">
        <v>8</v>
      </c>
      <c r="F361" s="9" t="s">
        <v>13</v>
      </c>
      <c r="G361" s="8">
        <v>9617.66</v>
      </c>
      <c r="H361">
        <f t="shared" si="10"/>
        <v>2</v>
      </c>
      <c r="I361">
        <f t="shared" si="11"/>
        <v>4808.83</v>
      </c>
    </row>
    <row r="362" spans="1:9">
      <c r="A362" s="8">
        <v>50</v>
      </c>
      <c r="B362" s="9" t="s">
        <v>7</v>
      </c>
      <c r="C362" s="8">
        <v>26.6</v>
      </c>
      <c r="D362" s="8">
        <v>0</v>
      </c>
      <c r="E362" s="9" t="s">
        <v>8</v>
      </c>
      <c r="F362" s="9" t="s">
        <v>12</v>
      </c>
      <c r="G362" s="8">
        <v>8444.4699999999993</v>
      </c>
      <c r="H362">
        <f t="shared" si="10"/>
        <v>1</v>
      </c>
      <c r="I362">
        <f t="shared" si="11"/>
        <v>8444.4699999999993</v>
      </c>
    </row>
    <row r="363" spans="1:9">
      <c r="A363" s="8">
        <v>50</v>
      </c>
      <c r="B363" s="9" t="s">
        <v>7</v>
      </c>
      <c r="C363" s="8">
        <v>32.200000000000003</v>
      </c>
      <c r="D363" s="8">
        <v>0</v>
      </c>
      <c r="E363" s="9" t="s">
        <v>8</v>
      </c>
      <c r="F363" s="9" t="s">
        <v>9</v>
      </c>
      <c r="G363" s="8">
        <v>8835.26</v>
      </c>
      <c r="H363">
        <f t="shared" si="10"/>
        <v>1</v>
      </c>
      <c r="I363">
        <f t="shared" si="11"/>
        <v>8835.26</v>
      </c>
    </row>
    <row r="364" spans="1:9">
      <c r="A364" s="8">
        <v>50</v>
      </c>
      <c r="B364" s="9" t="s">
        <v>7</v>
      </c>
      <c r="C364" s="8">
        <v>32.299999999999997</v>
      </c>
      <c r="D364" s="8">
        <v>1</v>
      </c>
      <c r="E364" s="9" t="s">
        <v>11</v>
      </c>
      <c r="F364" s="9" t="s">
        <v>13</v>
      </c>
      <c r="G364" s="8">
        <v>41919.1</v>
      </c>
      <c r="H364">
        <f t="shared" si="10"/>
        <v>2</v>
      </c>
      <c r="I364">
        <f t="shared" si="11"/>
        <v>20959.55</v>
      </c>
    </row>
    <row r="365" spans="1:9">
      <c r="A365" s="8">
        <v>50</v>
      </c>
      <c r="B365" s="9" t="s">
        <v>10</v>
      </c>
      <c r="C365" s="8">
        <v>25.6</v>
      </c>
      <c r="D365" s="8">
        <v>0</v>
      </c>
      <c r="E365" s="9" t="s">
        <v>8</v>
      </c>
      <c r="F365" s="9" t="s">
        <v>12</v>
      </c>
      <c r="G365" s="8">
        <v>8932.08</v>
      </c>
      <c r="H365">
        <f t="shared" si="10"/>
        <v>1</v>
      </c>
      <c r="I365">
        <f t="shared" si="11"/>
        <v>8932.08</v>
      </c>
    </row>
    <row r="366" spans="1:9">
      <c r="A366" s="8">
        <v>50</v>
      </c>
      <c r="B366" s="9" t="s">
        <v>7</v>
      </c>
      <c r="C366" s="8">
        <v>25.4</v>
      </c>
      <c r="D366" s="8">
        <v>2</v>
      </c>
      <c r="E366" s="9" t="s">
        <v>8</v>
      </c>
      <c r="F366" s="9" t="s">
        <v>9</v>
      </c>
      <c r="G366" s="8">
        <v>30284.639999999999</v>
      </c>
      <c r="H366">
        <f t="shared" si="10"/>
        <v>3</v>
      </c>
      <c r="I366">
        <f t="shared" si="11"/>
        <v>10094.879999999999</v>
      </c>
    </row>
    <row r="367" spans="1:9">
      <c r="A367" s="8">
        <v>50</v>
      </c>
      <c r="B367" s="9" t="s">
        <v>10</v>
      </c>
      <c r="C367" s="8">
        <v>27.4</v>
      </c>
      <c r="D367" s="8">
        <v>0</v>
      </c>
      <c r="E367" s="9" t="s">
        <v>8</v>
      </c>
      <c r="F367" s="9" t="s">
        <v>13</v>
      </c>
      <c r="G367" s="8">
        <v>25656.58</v>
      </c>
      <c r="H367">
        <f t="shared" si="10"/>
        <v>1</v>
      </c>
      <c r="I367">
        <f t="shared" si="11"/>
        <v>25656.58</v>
      </c>
    </row>
    <row r="368" spans="1:9">
      <c r="A368" s="8">
        <v>50</v>
      </c>
      <c r="B368" s="9" t="s">
        <v>7</v>
      </c>
      <c r="C368" s="8">
        <v>44.8</v>
      </c>
      <c r="D368" s="8">
        <v>1</v>
      </c>
      <c r="E368" s="9" t="s">
        <v>8</v>
      </c>
      <c r="F368" s="9" t="s">
        <v>14</v>
      </c>
      <c r="G368" s="8">
        <v>9058.73</v>
      </c>
      <c r="H368">
        <f t="shared" si="10"/>
        <v>2</v>
      </c>
      <c r="I368">
        <f t="shared" si="11"/>
        <v>4529.3649999999998</v>
      </c>
    </row>
    <row r="369" spans="1:9">
      <c r="A369" s="8">
        <v>50</v>
      </c>
      <c r="B369" s="9" t="s">
        <v>10</v>
      </c>
      <c r="C369" s="8">
        <v>44.7</v>
      </c>
      <c r="D369" s="8">
        <v>0</v>
      </c>
      <c r="E369" s="9" t="s">
        <v>8</v>
      </c>
      <c r="F369" s="9" t="s">
        <v>13</v>
      </c>
      <c r="G369" s="8">
        <v>9541.7000000000007</v>
      </c>
      <c r="H369">
        <f t="shared" si="10"/>
        <v>1</v>
      </c>
      <c r="I369">
        <f t="shared" si="11"/>
        <v>9541.7000000000007</v>
      </c>
    </row>
    <row r="370" spans="1:9">
      <c r="A370" s="8">
        <v>50</v>
      </c>
      <c r="B370" s="9" t="s">
        <v>10</v>
      </c>
      <c r="C370" s="8">
        <v>23.5</v>
      </c>
      <c r="D370" s="8">
        <v>2</v>
      </c>
      <c r="E370" s="9" t="s">
        <v>8</v>
      </c>
      <c r="F370" s="9" t="s">
        <v>14</v>
      </c>
      <c r="G370" s="8">
        <v>10107.219999999999</v>
      </c>
      <c r="H370">
        <f t="shared" si="10"/>
        <v>3</v>
      </c>
      <c r="I370">
        <f t="shared" si="11"/>
        <v>3369.0733333333333</v>
      </c>
    </row>
    <row r="371" spans="1:9">
      <c r="A371" s="8">
        <v>50</v>
      </c>
      <c r="B371" s="9" t="s">
        <v>10</v>
      </c>
      <c r="C371" s="8">
        <v>27.1</v>
      </c>
      <c r="D371" s="8">
        <v>1</v>
      </c>
      <c r="E371" s="9" t="s">
        <v>8</v>
      </c>
      <c r="F371" s="9" t="s">
        <v>13</v>
      </c>
      <c r="G371" s="8">
        <v>10106.129999999999</v>
      </c>
      <c r="H371">
        <f t="shared" si="10"/>
        <v>2</v>
      </c>
      <c r="I371">
        <f t="shared" si="11"/>
        <v>5053.0649999999996</v>
      </c>
    </row>
    <row r="372" spans="1:9">
      <c r="A372" s="8">
        <v>50</v>
      </c>
      <c r="B372" s="9" t="s">
        <v>7</v>
      </c>
      <c r="C372" s="8">
        <v>26.4</v>
      </c>
      <c r="D372" s="8">
        <v>0</v>
      </c>
      <c r="E372" s="9" t="s">
        <v>8</v>
      </c>
      <c r="F372" s="9" t="s">
        <v>9</v>
      </c>
      <c r="G372" s="8">
        <v>8827.2099999999991</v>
      </c>
      <c r="H372">
        <f t="shared" si="10"/>
        <v>1</v>
      </c>
      <c r="I372">
        <f t="shared" si="11"/>
        <v>8827.2099999999991</v>
      </c>
    </row>
    <row r="373" spans="1:9">
      <c r="A373" s="8">
        <v>50</v>
      </c>
      <c r="B373" s="9" t="s">
        <v>10</v>
      </c>
      <c r="C373" s="8">
        <v>30.1</v>
      </c>
      <c r="D373" s="8">
        <v>1</v>
      </c>
      <c r="E373" s="9" t="s">
        <v>8</v>
      </c>
      <c r="F373" s="9" t="s">
        <v>9</v>
      </c>
      <c r="G373" s="8">
        <v>9910.36</v>
      </c>
      <c r="H373">
        <f t="shared" si="10"/>
        <v>2</v>
      </c>
      <c r="I373">
        <f t="shared" si="11"/>
        <v>4955.18</v>
      </c>
    </row>
    <row r="374" spans="1:9">
      <c r="A374" s="8">
        <v>50</v>
      </c>
      <c r="B374" s="9" t="s">
        <v>10</v>
      </c>
      <c r="C374" s="8">
        <v>27.6</v>
      </c>
      <c r="D374" s="8">
        <v>1</v>
      </c>
      <c r="E374" s="9" t="s">
        <v>11</v>
      </c>
      <c r="F374" s="9" t="s">
        <v>12</v>
      </c>
      <c r="G374" s="8">
        <v>24520.26</v>
      </c>
      <c r="H374">
        <f t="shared" si="10"/>
        <v>2</v>
      </c>
      <c r="I374">
        <f t="shared" si="11"/>
        <v>12260.13</v>
      </c>
    </row>
    <row r="375" spans="1:9">
      <c r="A375" s="8">
        <v>50</v>
      </c>
      <c r="B375" s="9" t="s">
        <v>7</v>
      </c>
      <c r="C375" s="8">
        <v>36.200000000000003</v>
      </c>
      <c r="D375" s="8">
        <v>0</v>
      </c>
      <c r="E375" s="9" t="s">
        <v>8</v>
      </c>
      <c r="F375" s="9" t="s">
        <v>12</v>
      </c>
      <c r="G375" s="8">
        <v>8457.82</v>
      </c>
      <c r="H375">
        <f t="shared" si="10"/>
        <v>1</v>
      </c>
      <c r="I375">
        <f t="shared" si="11"/>
        <v>8457.82</v>
      </c>
    </row>
    <row r="376" spans="1:9">
      <c r="A376" s="8">
        <v>50</v>
      </c>
      <c r="B376" s="9" t="s">
        <v>7</v>
      </c>
      <c r="C376" s="8">
        <v>32.1</v>
      </c>
      <c r="D376" s="8">
        <v>2</v>
      </c>
      <c r="E376" s="9" t="s">
        <v>8</v>
      </c>
      <c r="F376" s="9" t="s">
        <v>13</v>
      </c>
      <c r="G376" s="8">
        <v>25333.33</v>
      </c>
      <c r="H376">
        <f t="shared" si="10"/>
        <v>3</v>
      </c>
      <c r="I376">
        <f t="shared" si="11"/>
        <v>8444.4433333333345</v>
      </c>
    </row>
    <row r="377" spans="1:9">
      <c r="A377" s="8">
        <v>50</v>
      </c>
      <c r="B377" s="9" t="s">
        <v>10</v>
      </c>
      <c r="C377" s="8">
        <v>46.1</v>
      </c>
      <c r="D377" s="8">
        <v>1</v>
      </c>
      <c r="E377" s="9" t="s">
        <v>8</v>
      </c>
      <c r="F377" s="9" t="s">
        <v>14</v>
      </c>
      <c r="G377" s="8">
        <v>9549.57</v>
      </c>
      <c r="H377">
        <f t="shared" si="10"/>
        <v>2</v>
      </c>
      <c r="I377">
        <f t="shared" si="11"/>
        <v>4774.7849999999999</v>
      </c>
    </row>
    <row r="378" spans="1:9">
      <c r="A378" s="8">
        <v>50</v>
      </c>
      <c r="B378" s="9" t="s">
        <v>10</v>
      </c>
      <c r="C378" s="8">
        <v>28.2</v>
      </c>
      <c r="D378" s="8">
        <v>3</v>
      </c>
      <c r="E378" s="9" t="s">
        <v>8</v>
      </c>
      <c r="F378" s="9" t="s">
        <v>14</v>
      </c>
      <c r="G378" s="8">
        <v>10702.64</v>
      </c>
      <c r="H378">
        <f t="shared" si="10"/>
        <v>4</v>
      </c>
      <c r="I378">
        <f t="shared" si="11"/>
        <v>2675.66</v>
      </c>
    </row>
    <row r="379" spans="1:9">
      <c r="A379" s="8">
        <v>50</v>
      </c>
      <c r="B379" s="9" t="s">
        <v>10</v>
      </c>
      <c r="C379" s="8">
        <v>31.6</v>
      </c>
      <c r="D379" s="8">
        <v>2</v>
      </c>
      <c r="E379" s="9" t="s">
        <v>8</v>
      </c>
      <c r="F379" s="9" t="s">
        <v>12</v>
      </c>
      <c r="G379" s="8">
        <v>10118.42</v>
      </c>
      <c r="H379">
        <f t="shared" si="10"/>
        <v>3</v>
      </c>
      <c r="I379">
        <f t="shared" si="11"/>
        <v>3372.8066666666668</v>
      </c>
    </row>
    <row r="380" spans="1:9">
      <c r="A380" s="8">
        <v>50</v>
      </c>
      <c r="B380" s="9" t="s">
        <v>10</v>
      </c>
      <c r="C380" s="8">
        <v>33.700000000000003</v>
      </c>
      <c r="D380" s="8">
        <v>4</v>
      </c>
      <c r="E380" s="9" t="s">
        <v>8</v>
      </c>
      <c r="F380" s="9" t="s">
        <v>12</v>
      </c>
      <c r="G380" s="8">
        <v>11299.34</v>
      </c>
      <c r="H380">
        <f t="shared" si="10"/>
        <v>5</v>
      </c>
      <c r="I380">
        <f t="shared" si="11"/>
        <v>2259.8679999999999</v>
      </c>
    </row>
    <row r="381" spans="1:9">
      <c r="A381" s="8">
        <v>50</v>
      </c>
      <c r="B381" s="9" t="s">
        <v>10</v>
      </c>
      <c r="C381" s="8">
        <v>26.2</v>
      </c>
      <c r="D381" s="8">
        <v>2</v>
      </c>
      <c r="E381" s="9" t="s">
        <v>8</v>
      </c>
      <c r="F381" s="9" t="s">
        <v>9</v>
      </c>
      <c r="G381" s="8">
        <v>10493.95</v>
      </c>
      <c r="H381">
        <f t="shared" si="10"/>
        <v>3</v>
      </c>
      <c r="I381">
        <f t="shared" si="11"/>
        <v>3497.9833333333336</v>
      </c>
    </row>
    <row r="382" spans="1:9">
      <c r="A382" s="8">
        <v>50</v>
      </c>
      <c r="B382" s="9" t="s">
        <v>10</v>
      </c>
      <c r="C382" s="8">
        <v>28.1</v>
      </c>
      <c r="D382" s="8">
        <v>3</v>
      </c>
      <c r="E382" s="9" t="s">
        <v>8</v>
      </c>
      <c r="F382" s="9" t="s">
        <v>9</v>
      </c>
      <c r="G382" s="8">
        <v>11085.59</v>
      </c>
      <c r="H382">
        <f t="shared" si="10"/>
        <v>4</v>
      </c>
      <c r="I382">
        <f t="shared" si="11"/>
        <v>2771.3975</v>
      </c>
    </row>
    <row r="383" spans="1:9">
      <c r="A383" s="8">
        <v>50</v>
      </c>
      <c r="B383" s="9" t="s">
        <v>7</v>
      </c>
      <c r="C383" s="8">
        <v>37.1</v>
      </c>
      <c r="D383" s="8">
        <v>1</v>
      </c>
      <c r="E383" s="9" t="s">
        <v>8</v>
      </c>
      <c r="F383" s="9" t="s">
        <v>14</v>
      </c>
      <c r="G383" s="8">
        <v>9048.0300000000007</v>
      </c>
      <c r="H383">
        <f t="shared" si="10"/>
        <v>2</v>
      </c>
      <c r="I383">
        <f t="shared" si="11"/>
        <v>4524.0150000000003</v>
      </c>
    </row>
    <row r="384" spans="1:9">
      <c r="A384" s="8">
        <v>50</v>
      </c>
      <c r="B384" s="9" t="s">
        <v>7</v>
      </c>
      <c r="C384" s="8">
        <v>32.299999999999997</v>
      </c>
      <c r="D384" s="8">
        <v>2</v>
      </c>
      <c r="E384" s="9" t="s">
        <v>8</v>
      </c>
      <c r="F384" s="9" t="s">
        <v>12</v>
      </c>
      <c r="G384" s="8">
        <v>9630.4</v>
      </c>
      <c r="H384">
        <f t="shared" si="10"/>
        <v>3</v>
      </c>
      <c r="I384">
        <f t="shared" si="11"/>
        <v>3210.1333333333332</v>
      </c>
    </row>
    <row r="385" spans="1:9">
      <c r="A385" s="8">
        <v>50</v>
      </c>
      <c r="B385" s="9" t="s">
        <v>7</v>
      </c>
      <c r="C385" s="8">
        <v>25.3</v>
      </c>
      <c r="D385" s="8">
        <v>0</v>
      </c>
      <c r="E385" s="9" t="s">
        <v>8</v>
      </c>
      <c r="F385" s="9" t="s">
        <v>14</v>
      </c>
      <c r="G385" s="8">
        <v>8442.67</v>
      </c>
      <c r="H385">
        <f t="shared" si="10"/>
        <v>1</v>
      </c>
      <c r="I385">
        <f t="shared" si="11"/>
        <v>8442.67</v>
      </c>
    </row>
    <row r="386" spans="1:9">
      <c r="A386" s="8">
        <v>50</v>
      </c>
      <c r="B386" s="9" t="s">
        <v>7</v>
      </c>
      <c r="C386" s="8">
        <v>31</v>
      </c>
      <c r="D386" s="8">
        <v>3</v>
      </c>
      <c r="E386" s="9" t="s">
        <v>8</v>
      </c>
      <c r="F386" s="9" t="s">
        <v>9</v>
      </c>
      <c r="G386" s="8">
        <v>10600.55</v>
      </c>
      <c r="H386">
        <f t="shared" si="10"/>
        <v>4</v>
      </c>
      <c r="I386">
        <f t="shared" si="11"/>
        <v>2650.1374999999998</v>
      </c>
    </row>
    <row r="387" spans="1:9">
      <c r="A387" s="8">
        <v>49</v>
      </c>
      <c r="B387" s="9" t="s">
        <v>10</v>
      </c>
      <c r="C387" s="8">
        <v>27.2</v>
      </c>
      <c r="D387" s="8">
        <v>0</v>
      </c>
      <c r="E387" s="9" t="s">
        <v>8</v>
      </c>
      <c r="F387" s="9" t="s">
        <v>14</v>
      </c>
      <c r="G387" s="8">
        <v>8601.33</v>
      </c>
      <c r="H387">
        <f t="shared" ref="H387:H450" si="12">1+D387</f>
        <v>1</v>
      </c>
      <c r="I387">
        <f t="shared" ref="I387:I450" si="13">G387/H387</f>
        <v>8601.33</v>
      </c>
    </row>
    <row r="388" spans="1:9">
      <c r="A388" s="8">
        <v>49</v>
      </c>
      <c r="B388" s="9" t="s">
        <v>7</v>
      </c>
      <c r="C388" s="8">
        <v>30.3</v>
      </c>
      <c r="D388" s="8">
        <v>0</v>
      </c>
      <c r="E388" s="9" t="s">
        <v>8</v>
      </c>
      <c r="F388" s="9" t="s">
        <v>12</v>
      </c>
      <c r="G388" s="8">
        <v>8116.68</v>
      </c>
      <c r="H388">
        <f t="shared" si="12"/>
        <v>1</v>
      </c>
      <c r="I388">
        <f t="shared" si="13"/>
        <v>8116.68</v>
      </c>
    </row>
    <row r="389" spans="1:9">
      <c r="A389" s="8">
        <v>49</v>
      </c>
      <c r="B389" s="9" t="s">
        <v>7</v>
      </c>
      <c r="C389" s="8">
        <v>25.8</v>
      </c>
      <c r="D389" s="8">
        <v>1</v>
      </c>
      <c r="E389" s="9" t="s">
        <v>8</v>
      </c>
      <c r="F389" s="9" t="s">
        <v>13</v>
      </c>
      <c r="G389" s="8">
        <v>9282.48</v>
      </c>
      <c r="H389">
        <f t="shared" si="12"/>
        <v>2</v>
      </c>
      <c r="I389">
        <f t="shared" si="13"/>
        <v>4641.24</v>
      </c>
    </row>
    <row r="390" spans="1:9">
      <c r="A390" s="8">
        <v>49</v>
      </c>
      <c r="B390" s="9" t="s">
        <v>7</v>
      </c>
      <c r="C390" s="8">
        <v>35.9</v>
      </c>
      <c r="D390" s="8">
        <v>0</v>
      </c>
      <c r="E390" s="9" t="s">
        <v>8</v>
      </c>
      <c r="F390" s="9" t="s">
        <v>14</v>
      </c>
      <c r="G390" s="8">
        <v>8124.41</v>
      </c>
      <c r="H390">
        <f t="shared" si="12"/>
        <v>1</v>
      </c>
      <c r="I390">
        <f t="shared" si="13"/>
        <v>8124.41</v>
      </c>
    </row>
    <row r="391" spans="1:9">
      <c r="A391" s="8">
        <v>49</v>
      </c>
      <c r="B391" s="9" t="s">
        <v>10</v>
      </c>
      <c r="C391" s="8">
        <v>41.5</v>
      </c>
      <c r="D391" s="8">
        <v>4</v>
      </c>
      <c r="E391" s="9" t="s">
        <v>8</v>
      </c>
      <c r="F391" s="9" t="s">
        <v>14</v>
      </c>
      <c r="G391" s="8">
        <v>10977.21</v>
      </c>
      <c r="H391">
        <f t="shared" si="12"/>
        <v>5</v>
      </c>
      <c r="I391">
        <f t="shared" si="13"/>
        <v>2195.442</v>
      </c>
    </row>
    <row r="392" spans="1:9">
      <c r="A392" s="8">
        <v>49</v>
      </c>
      <c r="B392" s="9" t="s">
        <v>10</v>
      </c>
      <c r="C392" s="8">
        <v>30.8</v>
      </c>
      <c r="D392" s="8">
        <v>1</v>
      </c>
      <c r="E392" s="9" t="s">
        <v>8</v>
      </c>
      <c r="F392" s="9" t="s">
        <v>13</v>
      </c>
      <c r="G392" s="8">
        <v>9778.35</v>
      </c>
      <c r="H392">
        <f t="shared" si="12"/>
        <v>2</v>
      </c>
      <c r="I392">
        <f t="shared" si="13"/>
        <v>4889.1750000000002</v>
      </c>
    </row>
    <row r="393" spans="1:9">
      <c r="A393" s="8">
        <v>49</v>
      </c>
      <c r="B393" s="9" t="s">
        <v>7</v>
      </c>
      <c r="C393" s="8">
        <v>31.4</v>
      </c>
      <c r="D393" s="8">
        <v>1</v>
      </c>
      <c r="E393" s="9" t="s">
        <v>8</v>
      </c>
      <c r="F393" s="9" t="s">
        <v>13</v>
      </c>
      <c r="G393" s="8">
        <v>9290.14</v>
      </c>
      <c r="H393">
        <f t="shared" si="12"/>
        <v>2</v>
      </c>
      <c r="I393">
        <f t="shared" si="13"/>
        <v>4645.07</v>
      </c>
    </row>
    <row r="394" spans="1:9">
      <c r="A394" s="8">
        <v>49</v>
      </c>
      <c r="B394" s="9" t="s">
        <v>7</v>
      </c>
      <c r="C394" s="8">
        <v>32.299999999999997</v>
      </c>
      <c r="D394" s="8">
        <v>3</v>
      </c>
      <c r="E394" s="9" t="s">
        <v>8</v>
      </c>
      <c r="F394" s="9" t="s">
        <v>9</v>
      </c>
      <c r="G394" s="8">
        <v>10269.459999999999</v>
      </c>
      <c r="H394">
        <f t="shared" si="12"/>
        <v>4</v>
      </c>
      <c r="I394">
        <f t="shared" si="13"/>
        <v>2567.3649999999998</v>
      </c>
    </row>
    <row r="395" spans="1:9">
      <c r="A395" s="8">
        <v>49</v>
      </c>
      <c r="B395" s="9" t="s">
        <v>10</v>
      </c>
      <c r="C395" s="8">
        <v>36.6</v>
      </c>
      <c r="D395" s="8">
        <v>3</v>
      </c>
      <c r="E395" s="9" t="s">
        <v>8</v>
      </c>
      <c r="F395" s="9" t="s">
        <v>14</v>
      </c>
      <c r="G395" s="8">
        <v>10381.48</v>
      </c>
      <c r="H395">
        <f t="shared" si="12"/>
        <v>4</v>
      </c>
      <c r="I395">
        <f t="shared" si="13"/>
        <v>2595.37</v>
      </c>
    </row>
    <row r="396" spans="1:9">
      <c r="A396" s="8">
        <v>49</v>
      </c>
      <c r="B396" s="9" t="s">
        <v>7</v>
      </c>
      <c r="C396" s="8">
        <v>37.5</v>
      </c>
      <c r="D396" s="8">
        <v>2</v>
      </c>
      <c r="E396" s="9" t="s">
        <v>8</v>
      </c>
      <c r="F396" s="9" t="s">
        <v>14</v>
      </c>
      <c r="G396" s="8">
        <v>9304.7000000000007</v>
      </c>
      <c r="H396">
        <f t="shared" si="12"/>
        <v>3</v>
      </c>
      <c r="I396">
        <f t="shared" si="13"/>
        <v>3101.5666666666671</v>
      </c>
    </row>
    <row r="397" spans="1:9">
      <c r="A397" s="8">
        <v>49</v>
      </c>
      <c r="B397" s="9" t="s">
        <v>7</v>
      </c>
      <c r="C397" s="8">
        <v>25.8</v>
      </c>
      <c r="D397" s="8">
        <v>2</v>
      </c>
      <c r="E397" s="9" t="s">
        <v>11</v>
      </c>
      <c r="F397" s="9" t="s">
        <v>9</v>
      </c>
      <c r="G397" s="8">
        <v>23807.24</v>
      </c>
      <c r="H397">
        <f t="shared" si="12"/>
        <v>3</v>
      </c>
      <c r="I397">
        <f t="shared" si="13"/>
        <v>7935.7466666666669</v>
      </c>
    </row>
    <row r="398" spans="1:9">
      <c r="A398" s="8">
        <v>49</v>
      </c>
      <c r="B398" s="9" t="s">
        <v>10</v>
      </c>
      <c r="C398" s="8">
        <v>31.9</v>
      </c>
      <c r="D398" s="8">
        <v>5</v>
      </c>
      <c r="E398" s="9" t="s">
        <v>8</v>
      </c>
      <c r="F398" s="9" t="s">
        <v>12</v>
      </c>
      <c r="G398" s="8">
        <v>11552.9</v>
      </c>
      <c r="H398">
        <f t="shared" si="12"/>
        <v>6</v>
      </c>
      <c r="I398">
        <f t="shared" si="13"/>
        <v>1925.4833333333333</v>
      </c>
    </row>
    <row r="399" spans="1:9">
      <c r="A399" s="8">
        <v>49</v>
      </c>
      <c r="B399" s="9" t="s">
        <v>7</v>
      </c>
      <c r="C399" s="8">
        <v>25.6</v>
      </c>
      <c r="D399" s="8">
        <v>2</v>
      </c>
      <c r="E399" s="9" t="s">
        <v>11</v>
      </c>
      <c r="F399" s="9" t="s">
        <v>12</v>
      </c>
      <c r="G399" s="8">
        <v>23306.55</v>
      </c>
      <c r="H399">
        <f t="shared" si="12"/>
        <v>3</v>
      </c>
      <c r="I399">
        <f t="shared" si="13"/>
        <v>7768.8499999999995</v>
      </c>
    </row>
    <row r="400" spans="1:9">
      <c r="A400" s="8">
        <v>49</v>
      </c>
      <c r="B400" s="9" t="s">
        <v>10</v>
      </c>
      <c r="C400" s="8">
        <v>21.3</v>
      </c>
      <c r="D400" s="8">
        <v>1</v>
      </c>
      <c r="E400" s="9" t="s">
        <v>8</v>
      </c>
      <c r="F400" s="9" t="s">
        <v>12</v>
      </c>
      <c r="G400" s="8">
        <v>9182.17</v>
      </c>
      <c r="H400">
        <f t="shared" si="12"/>
        <v>2</v>
      </c>
      <c r="I400">
        <f t="shared" si="13"/>
        <v>4591.085</v>
      </c>
    </row>
    <row r="401" spans="1:9">
      <c r="A401" s="8">
        <v>49</v>
      </c>
      <c r="B401" s="9" t="s">
        <v>10</v>
      </c>
      <c r="C401" s="8">
        <v>42.7</v>
      </c>
      <c r="D401" s="8">
        <v>2</v>
      </c>
      <c r="E401" s="9" t="s">
        <v>8</v>
      </c>
      <c r="F401" s="9" t="s">
        <v>14</v>
      </c>
      <c r="G401" s="8">
        <v>9800.89</v>
      </c>
      <c r="H401">
        <f t="shared" si="12"/>
        <v>3</v>
      </c>
      <c r="I401">
        <f t="shared" si="13"/>
        <v>3266.9633333333331</v>
      </c>
    </row>
    <row r="402" spans="1:9">
      <c r="A402" s="8">
        <v>49</v>
      </c>
      <c r="B402" s="9" t="s">
        <v>7</v>
      </c>
      <c r="C402" s="8">
        <v>28.7</v>
      </c>
      <c r="D402" s="8">
        <v>1</v>
      </c>
      <c r="E402" s="9" t="s">
        <v>8</v>
      </c>
      <c r="F402" s="9" t="s">
        <v>12</v>
      </c>
      <c r="G402" s="8">
        <v>8703.4599999999991</v>
      </c>
      <c r="H402">
        <f t="shared" si="12"/>
        <v>2</v>
      </c>
      <c r="I402">
        <f t="shared" si="13"/>
        <v>4351.7299999999996</v>
      </c>
    </row>
    <row r="403" spans="1:9">
      <c r="A403" s="8">
        <v>49</v>
      </c>
      <c r="B403" s="9" t="s">
        <v>10</v>
      </c>
      <c r="C403" s="8">
        <v>23.2</v>
      </c>
      <c r="D403" s="8">
        <v>2</v>
      </c>
      <c r="E403" s="9" t="s">
        <v>8</v>
      </c>
      <c r="F403" s="9" t="s">
        <v>9</v>
      </c>
      <c r="G403" s="8">
        <v>10156.780000000001</v>
      </c>
      <c r="H403">
        <f t="shared" si="12"/>
        <v>3</v>
      </c>
      <c r="I403">
        <f t="shared" si="13"/>
        <v>3385.5933333333337</v>
      </c>
    </row>
    <row r="404" spans="1:9">
      <c r="A404" s="8">
        <v>49</v>
      </c>
      <c r="B404" s="9" t="s">
        <v>7</v>
      </c>
      <c r="C404" s="8">
        <v>28.7</v>
      </c>
      <c r="D404" s="8">
        <v>3</v>
      </c>
      <c r="E404" s="9" t="s">
        <v>8</v>
      </c>
      <c r="F404" s="9" t="s">
        <v>9</v>
      </c>
      <c r="G404" s="8">
        <v>10264.44</v>
      </c>
      <c r="H404">
        <f t="shared" si="12"/>
        <v>4</v>
      </c>
      <c r="I404">
        <f t="shared" si="13"/>
        <v>2566.11</v>
      </c>
    </row>
    <row r="405" spans="1:9">
      <c r="A405" s="8">
        <v>49</v>
      </c>
      <c r="B405" s="9" t="s">
        <v>10</v>
      </c>
      <c r="C405" s="8">
        <v>22.6</v>
      </c>
      <c r="D405" s="8">
        <v>1</v>
      </c>
      <c r="E405" s="9" t="s">
        <v>8</v>
      </c>
      <c r="F405" s="9" t="s">
        <v>9</v>
      </c>
      <c r="G405" s="8">
        <v>9566.99</v>
      </c>
      <c r="H405">
        <f t="shared" si="12"/>
        <v>2</v>
      </c>
      <c r="I405">
        <f t="shared" si="13"/>
        <v>4783.4949999999999</v>
      </c>
    </row>
    <row r="406" spans="1:9">
      <c r="A406" s="8">
        <v>49</v>
      </c>
      <c r="B406" s="9" t="s">
        <v>10</v>
      </c>
      <c r="C406" s="8">
        <v>34.799999999999997</v>
      </c>
      <c r="D406" s="8">
        <v>1</v>
      </c>
      <c r="E406" s="9" t="s">
        <v>8</v>
      </c>
      <c r="F406" s="9" t="s">
        <v>9</v>
      </c>
      <c r="G406" s="8">
        <v>9583.89</v>
      </c>
      <c r="H406">
        <f t="shared" si="12"/>
        <v>2</v>
      </c>
      <c r="I406">
        <f t="shared" si="13"/>
        <v>4791.9449999999997</v>
      </c>
    </row>
    <row r="407" spans="1:9">
      <c r="A407" s="8">
        <v>49</v>
      </c>
      <c r="B407" s="9" t="s">
        <v>10</v>
      </c>
      <c r="C407" s="8">
        <v>23.8</v>
      </c>
      <c r="D407" s="8">
        <v>3</v>
      </c>
      <c r="E407" s="9" t="s">
        <v>11</v>
      </c>
      <c r="F407" s="9" t="s">
        <v>13</v>
      </c>
      <c r="G407" s="8">
        <v>24106.91</v>
      </c>
      <c r="H407">
        <f t="shared" si="12"/>
        <v>4</v>
      </c>
      <c r="I407">
        <f t="shared" si="13"/>
        <v>6026.7275</v>
      </c>
    </row>
    <row r="408" spans="1:9">
      <c r="A408" s="8">
        <v>49</v>
      </c>
      <c r="B408" s="9" t="s">
        <v>10</v>
      </c>
      <c r="C408" s="8">
        <v>27.1</v>
      </c>
      <c r="D408" s="8">
        <v>1</v>
      </c>
      <c r="E408" s="9" t="s">
        <v>8</v>
      </c>
      <c r="F408" s="9" t="s">
        <v>12</v>
      </c>
      <c r="G408" s="8">
        <v>26140.36</v>
      </c>
      <c r="H408">
        <f t="shared" si="12"/>
        <v>2</v>
      </c>
      <c r="I408">
        <f t="shared" si="13"/>
        <v>13070.18</v>
      </c>
    </row>
    <row r="409" spans="1:9">
      <c r="A409" s="8">
        <v>49</v>
      </c>
      <c r="B409" s="9" t="s">
        <v>7</v>
      </c>
      <c r="C409" s="8">
        <v>22.5</v>
      </c>
      <c r="D409" s="8">
        <v>0</v>
      </c>
      <c r="E409" s="9" t="s">
        <v>8</v>
      </c>
      <c r="F409" s="9" t="s">
        <v>13</v>
      </c>
      <c r="G409" s="8">
        <v>8688.86</v>
      </c>
      <c r="H409">
        <f t="shared" si="12"/>
        <v>1</v>
      </c>
      <c r="I409">
        <f t="shared" si="13"/>
        <v>8688.86</v>
      </c>
    </row>
    <row r="410" spans="1:9">
      <c r="A410" s="8">
        <v>49</v>
      </c>
      <c r="B410" s="9" t="s">
        <v>7</v>
      </c>
      <c r="C410" s="8">
        <v>36.9</v>
      </c>
      <c r="D410" s="8">
        <v>0</v>
      </c>
      <c r="E410" s="9" t="s">
        <v>8</v>
      </c>
      <c r="F410" s="9" t="s">
        <v>14</v>
      </c>
      <c r="G410" s="8">
        <v>8125.78</v>
      </c>
      <c r="H410">
        <f t="shared" si="12"/>
        <v>1</v>
      </c>
      <c r="I410">
        <f t="shared" si="13"/>
        <v>8125.78</v>
      </c>
    </row>
    <row r="411" spans="1:9">
      <c r="A411" s="8">
        <v>49</v>
      </c>
      <c r="B411" s="9" t="s">
        <v>7</v>
      </c>
      <c r="C411" s="8">
        <v>30.9</v>
      </c>
      <c r="D411" s="8">
        <v>0</v>
      </c>
      <c r="E411" s="9" t="s">
        <v>11</v>
      </c>
      <c r="F411" s="9" t="s">
        <v>12</v>
      </c>
      <c r="G411" s="8">
        <v>39727.61</v>
      </c>
      <c r="H411">
        <f t="shared" si="12"/>
        <v>1</v>
      </c>
      <c r="I411">
        <f t="shared" si="13"/>
        <v>39727.61</v>
      </c>
    </row>
    <row r="412" spans="1:9">
      <c r="A412" s="8">
        <v>49</v>
      </c>
      <c r="B412" s="9" t="s">
        <v>7</v>
      </c>
      <c r="C412" s="8">
        <v>29.8</v>
      </c>
      <c r="D412" s="8">
        <v>1</v>
      </c>
      <c r="E412" s="9" t="s">
        <v>8</v>
      </c>
      <c r="F412" s="9" t="s">
        <v>13</v>
      </c>
      <c r="G412" s="8">
        <v>9288.0300000000007</v>
      </c>
      <c r="H412">
        <f t="shared" si="12"/>
        <v>2</v>
      </c>
      <c r="I412">
        <f t="shared" si="13"/>
        <v>4644.0150000000003</v>
      </c>
    </row>
    <row r="413" spans="1:9">
      <c r="A413" s="8">
        <v>49</v>
      </c>
      <c r="B413" s="9" t="s">
        <v>10</v>
      </c>
      <c r="C413" s="8">
        <v>29.9</v>
      </c>
      <c r="D413" s="8">
        <v>0</v>
      </c>
      <c r="E413" s="9" t="s">
        <v>8</v>
      </c>
      <c r="F413" s="9" t="s">
        <v>9</v>
      </c>
      <c r="G413" s="8">
        <v>8988.16</v>
      </c>
      <c r="H413">
        <f t="shared" si="12"/>
        <v>1</v>
      </c>
      <c r="I413">
        <f t="shared" si="13"/>
        <v>8988.16</v>
      </c>
    </row>
    <row r="414" spans="1:9">
      <c r="A414" s="8">
        <v>49</v>
      </c>
      <c r="B414" s="9" t="s">
        <v>10</v>
      </c>
      <c r="C414" s="8">
        <v>33.299999999999997</v>
      </c>
      <c r="D414" s="8">
        <v>2</v>
      </c>
      <c r="E414" s="9" t="s">
        <v>8</v>
      </c>
      <c r="F414" s="9" t="s">
        <v>13</v>
      </c>
      <c r="G414" s="8">
        <v>10370.91</v>
      </c>
      <c r="H414">
        <f t="shared" si="12"/>
        <v>3</v>
      </c>
      <c r="I414">
        <f t="shared" si="13"/>
        <v>3456.97</v>
      </c>
    </row>
    <row r="415" spans="1:9">
      <c r="A415" s="8">
        <v>48</v>
      </c>
      <c r="B415" s="9" t="s">
        <v>7</v>
      </c>
      <c r="C415" s="8">
        <v>28</v>
      </c>
      <c r="D415" s="8">
        <v>1</v>
      </c>
      <c r="E415" s="9" t="s">
        <v>11</v>
      </c>
      <c r="F415" s="9" t="s">
        <v>12</v>
      </c>
      <c r="G415" s="8">
        <v>23568.27</v>
      </c>
      <c r="H415">
        <f t="shared" si="12"/>
        <v>2</v>
      </c>
      <c r="I415">
        <f t="shared" si="13"/>
        <v>11784.135</v>
      </c>
    </row>
    <row r="416" spans="1:9">
      <c r="A416" s="8">
        <v>48</v>
      </c>
      <c r="B416" s="9" t="s">
        <v>10</v>
      </c>
      <c r="C416" s="8">
        <v>41.2</v>
      </c>
      <c r="D416" s="8">
        <v>4</v>
      </c>
      <c r="E416" s="9" t="s">
        <v>8</v>
      </c>
      <c r="F416" s="9" t="s">
        <v>9</v>
      </c>
      <c r="G416" s="8">
        <v>11033.66</v>
      </c>
      <c r="H416">
        <f t="shared" si="12"/>
        <v>5</v>
      </c>
      <c r="I416">
        <f t="shared" si="13"/>
        <v>2206.732</v>
      </c>
    </row>
    <row r="417" spans="1:9">
      <c r="A417" s="8">
        <v>48</v>
      </c>
      <c r="B417" s="9" t="s">
        <v>7</v>
      </c>
      <c r="C417" s="8">
        <v>29.7</v>
      </c>
      <c r="D417" s="8">
        <v>0</v>
      </c>
      <c r="E417" s="9" t="s">
        <v>8</v>
      </c>
      <c r="F417" s="9" t="s">
        <v>14</v>
      </c>
      <c r="G417" s="8">
        <v>7789.64</v>
      </c>
      <c r="H417">
        <f t="shared" si="12"/>
        <v>1</v>
      </c>
      <c r="I417">
        <f t="shared" si="13"/>
        <v>7789.64</v>
      </c>
    </row>
    <row r="418" spans="1:9">
      <c r="A418" s="8">
        <v>48</v>
      </c>
      <c r="B418" s="9" t="s">
        <v>7</v>
      </c>
      <c r="C418" s="8">
        <v>24.4</v>
      </c>
      <c r="D418" s="8">
        <v>0</v>
      </c>
      <c r="E418" s="9" t="s">
        <v>11</v>
      </c>
      <c r="F418" s="9" t="s">
        <v>14</v>
      </c>
      <c r="G418" s="8">
        <v>21223.68</v>
      </c>
      <c r="H418">
        <f t="shared" si="12"/>
        <v>1</v>
      </c>
      <c r="I418">
        <f t="shared" si="13"/>
        <v>21223.68</v>
      </c>
    </row>
    <row r="419" spans="1:9">
      <c r="A419" s="8">
        <v>48</v>
      </c>
      <c r="B419" s="9" t="s">
        <v>10</v>
      </c>
      <c r="C419" s="8">
        <v>32.200000000000003</v>
      </c>
      <c r="D419" s="8">
        <v>1</v>
      </c>
      <c r="E419" s="9" t="s">
        <v>8</v>
      </c>
      <c r="F419" s="9" t="s">
        <v>14</v>
      </c>
      <c r="G419" s="8">
        <v>8871.15</v>
      </c>
      <c r="H419">
        <f t="shared" si="12"/>
        <v>2</v>
      </c>
      <c r="I419">
        <f t="shared" si="13"/>
        <v>4435.5749999999998</v>
      </c>
    </row>
    <row r="420" spans="1:9">
      <c r="A420" s="8">
        <v>48</v>
      </c>
      <c r="B420" s="9" t="s">
        <v>10</v>
      </c>
      <c r="C420" s="8">
        <v>28.9</v>
      </c>
      <c r="D420" s="8">
        <v>1</v>
      </c>
      <c r="E420" s="9" t="s">
        <v>8</v>
      </c>
      <c r="F420" s="9" t="s">
        <v>9</v>
      </c>
      <c r="G420" s="8">
        <v>9249.5</v>
      </c>
      <c r="H420">
        <f t="shared" si="12"/>
        <v>2</v>
      </c>
      <c r="I420">
        <f t="shared" si="13"/>
        <v>4624.75</v>
      </c>
    </row>
    <row r="421" spans="1:9">
      <c r="A421" s="8">
        <v>48</v>
      </c>
      <c r="B421" s="9" t="s">
        <v>10</v>
      </c>
      <c r="C421" s="8">
        <v>32.299999999999997</v>
      </c>
      <c r="D421" s="8">
        <v>2</v>
      </c>
      <c r="E421" s="9" t="s">
        <v>8</v>
      </c>
      <c r="F421" s="9" t="s">
        <v>13</v>
      </c>
      <c r="G421" s="8">
        <v>10043.25</v>
      </c>
      <c r="H421">
        <f t="shared" si="12"/>
        <v>3</v>
      </c>
      <c r="I421">
        <f t="shared" si="13"/>
        <v>3347.75</v>
      </c>
    </row>
    <row r="422" spans="1:9">
      <c r="A422" s="8">
        <v>48</v>
      </c>
      <c r="B422" s="9" t="s">
        <v>7</v>
      </c>
      <c r="C422" s="8">
        <v>35.6</v>
      </c>
      <c r="D422" s="8">
        <v>4</v>
      </c>
      <c r="E422" s="9" t="s">
        <v>8</v>
      </c>
      <c r="F422" s="9" t="s">
        <v>13</v>
      </c>
      <c r="G422" s="8">
        <v>10736.87</v>
      </c>
      <c r="H422">
        <f t="shared" si="12"/>
        <v>5</v>
      </c>
      <c r="I422">
        <f t="shared" si="13"/>
        <v>2147.3740000000003</v>
      </c>
    </row>
    <row r="423" spans="1:9">
      <c r="A423" s="8">
        <v>48</v>
      </c>
      <c r="B423" s="9" t="s">
        <v>7</v>
      </c>
      <c r="C423" s="8">
        <v>31.4</v>
      </c>
      <c r="D423" s="8">
        <v>1</v>
      </c>
      <c r="E423" s="9" t="s">
        <v>8</v>
      </c>
      <c r="F423" s="9" t="s">
        <v>13</v>
      </c>
      <c r="G423" s="8">
        <v>8964.06</v>
      </c>
      <c r="H423">
        <f t="shared" si="12"/>
        <v>2</v>
      </c>
      <c r="I423">
        <f t="shared" si="13"/>
        <v>4482.03</v>
      </c>
    </row>
    <row r="424" spans="1:9">
      <c r="A424" s="8">
        <v>48</v>
      </c>
      <c r="B424" s="9" t="s">
        <v>7</v>
      </c>
      <c r="C424" s="8">
        <v>30.2</v>
      </c>
      <c r="D424" s="8">
        <v>2</v>
      </c>
      <c r="E424" s="9" t="s">
        <v>8</v>
      </c>
      <c r="F424" s="9" t="s">
        <v>12</v>
      </c>
      <c r="G424" s="8">
        <v>8968.33</v>
      </c>
      <c r="H424">
        <f t="shared" si="12"/>
        <v>3</v>
      </c>
      <c r="I424">
        <f t="shared" si="13"/>
        <v>2989.4433333333332</v>
      </c>
    </row>
    <row r="425" spans="1:9">
      <c r="A425" s="8">
        <v>48</v>
      </c>
      <c r="B425" s="9" t="s">
        <v>7</v>
      </c>
      <c r="C425" s="8">
        <v>34.299999999999997</v>
      </c>
      <c r="D425" s="8">
        <v>3</v>
      </c>
      <c r="E425" s="9" t="s">
        <v>8</v>
      </c>
      <c r="F425" s="9" t="s">
        <v>12</v>
      </c>
      <c r="G425" s="8">
        <v>9563.0300000000007</v>
      </c>
      <c r="H425">
        <f t="shared" si="12"/>
        <v>4</v>
      </c>
      <c r="I425">
        <f t="shared" si="13"/>
        <v>2390.7575000000002</v>
      </c>
    </row>
    <row r="426" spans="1:9">
      <c r="A426" s="8">
        <v>48</v>
      </c>
      <c r="B426" s="9" t="s">
        <v>7</v>
      </c>
      <c r="C426" s="8">
        <v>40.6</v>
      </c>
      <c r="D426" s="8">
        <v>2</v>
      </c>
      <c r="E426" s="9" t="s">
        <v>11</v>
      </c>
      <c r="F426" s="9" t="s">
        <v>9</v>
      </c>
      <c r="G426" s="8">
        <v>45702.02</v>
      </c>
      <c r="H426">
        <f t="shared" si="12"/>
        <v>3</v>
      </c>
      <c r="I426">
        <f t="shared" si="13"/>
        <v>15234.006666666666</v>
      </c>
    </row>
    <row r="427" spans="1:9">
      <c r="A427" s="8">
        <v>48</v>
      </c>
      <c r="B427" s="9" t="s">
        <v>7</v>
      </c>
      <c r="C427" s="8">
        <v>30.8</v>
      </c>
      <c r="D427" s="8">
        <v>3</v>
      </c>
      <c r="E427" s="9" t="s">
        <v>8</v>
      </c>
      <c r="F427" s="9" t="s">
        <v>13</v>
      </c>
      <c r="G427" s="8">
        <v>10141.14</v>
      </c>
      <c r="H427">
        <f t="shared" si="12"/>
        <v>4</v>
      </c>
      <c r="I427">
        <f t="shared" si="13"/>
        <v>2535.2849999999999</v>
      </c>
    </row>
    <row r="428" spans="1:9">
      <c r="A428" s="8">
        <v>48</v>
      </c>
      <c r="B428" s="9" t="s">
        <v>10</v>
      </c>
      <c r="C428" s="8">
        <v>31.1</v>
      </c>
      <c r="D428" s="8">
        <v>0</v>
      </c>
      <c r="E428" s="9" t="s">
        <v>8</v>
      </c>
      <c r="F428" s="9" t="s">
        <v>14</v>
      </c>
      <c r="G428" s="8">
        <v>8280.6200000000008</v>
      </c>
      <c r="H428">
        <f t="shared" si="12"/>
        <v>1</v>
      </c>
      <c r="I428">
        <f t="shared" si="13"/>
        <v>8280.6200000000008</v>
      </c>
    </row>
    <row r="429" spans="1:9">
      <c r="A429" s="8">
        <v>48</v>
      </c>
      <c r="B429" s="9" t="s">
        <v>10</v>
      </c>
      <c r="C429" s="8">
        <v>35.9</v>
      </c>
      <c r="D429" s="8">
        <v>1</v>
      </c>
      <c r="E429" s="9" t="s">
        <v>8</v>
      </c>
      <c r="F429" s="9" t="s">
        <v>13</v>
      </c>
      <c r="G429" s="8">
        <v>26392.26</v>
      </c>
      <c r="H429">
        <f t="shared" si="12"/>
        <v>2</v>
      </c>
      <c r="I429">
        <f t="shared" si="13"/>
        <v>13196.13</v>
      </c>
    </row>
    <row r="430" spans="1:9">
      <c r="A430" s="8">
        <v>48</v>
      </c>
      <c r="B430" s="9" t="s">
        <v>10</v>
      </c>
      <c r="C430" s="8">
        <v>27.3</v>
      </c>
      <c r="D430" s="8">
        <v>1</v>
      </c>
      <c r="E430" s="9" t="s">
        <v>8</v>
      </c>
      <c r="F430" s="9" t="s">
        <v>13</v>
      </c>
      <c r="G430" s="8">
        <v>9447.25</v>
      </c>
      <c r="H430">
        <f t="shared" si="12"/>
        <v>2</v>
      </c>
      <c r="I430">
        <f t="shared" si="13"/>
        <v>4723.625</v>
      </c>
    </row>
    <row r="431" spans="1:9">
      <c r="A431" s="8">
        <v>48</v>
      </c>
      <c r="B431" s="9" t="s">
        <v>10</v>
      </c>
      <c r="C431" s="8">
        <v>33.1</v>
      </c>
      <c r="D431" s="8">
        <v>0</v>
      </c>
      <c r="E431" s="9" t="s">
        <v>11</v>
      </c>
      <c r="F431" s="9" t="s">
        <v>14</v>
      </c>
      <c r="G431" s="8">
        <v>40974.160000000003</v>
      </c>
      <c r="H431">
        <f t="shared" si="12"/>
        <v>1</v>
      </c>
      <c r="I431">
        <f t="shared" si="13"/>
        <v>40974.160000000003</v>
      </c>
    </row>
    <row r="432" spans="1:9">
      <c r="A432" s="8">
        <v>48</v>
      </c>
      <c r="B432" s="9" t="s">
        <v>7</v>
      </c>
      <c r="C432" s="8">
        <v>36.700000000000003</v>
      </c>
      <c r="D432" s="8">
        <v>1</v>
      </c>
      <c r="E432" s="9" t="s">
        <v>8</v>
      </c>
      <c r="F432" s="9" t="s">
        <v>9</v>
      </c>
      <c r="G432" s="8">
        <v>28468.92</v>
      </c>
      <c r="H432">
        <f t="shared" si="12"/>
        <v>2</v>
      </c>
      <c r="I432">
        <f t="shared" si="13"/>
        <v>14234.46</v>
      </c>
    </row>
    <row r="433" spans="1:9">
      <c r="A433" s="8">
        <v>48</v>
      </c>
      <c r="B433" s="9" t="s">
        <v>7</v>
      </c>
      <c r="C433" s="8">
        <v>40.200000000000003</v>
      </c>
      <c r="D433" s="8">
        <v>0</v>
      </c>
      <c r="E433" s="9" t="s">
        <v>8</v>
      </c>
      <c r="F433" s="9" t="s">
        <v>14</v>
      </c>
      <c r="G433" s="8">
        <v>7804.16</v>
      </c>
      <c r="H433">
        <f t="shared" si="12"/>
        <v>1</v>
      </c>
      <c r="I433">
        <f t="shared" si="13"/>
        <v>7804.16</v>
      </c>
    </row>
    <row r="434" spans="1:9">
      <c r="A434" s="8">
        <v>48</v>
      </c>
      <c r="B434" s="9" t="s">
        <v>7</v>
      </c>
      <c r="C434" s="8">
        <v>29.6</v>
      </c>
      <c r="D434" s="8">
        <v>0</v>
      </c>
      <c r="E434" s="9" t="s">
        <v>8</v>
      </c>
      <c r="F434" s="9" t="s">
        <v>12</v>
      </c>
      <c r="G434" s="8">
        <v>21232.18</v>
      </c>
      <c r="H434">
        <f t="shared" si="12"/>
        <v>1</v>
      </c>
      <c r="I434">
        <f t="shared" si="13"/>
        <v>21232.18</v>
      </c>
    </row>
    <row r="435" spans="1:9">
      <c r="A435" s="8">
        <v>48</v>
      </c>
      <c r="B435" s="9" t="s">
        <v>10</v>
      </c>
      <c r="C435" s="8">
        <v>22.8</v>
      </c>
      <c r="D435" s="8">
        <v>0</v>
      </c>
      <c r="E435" s="9" t="s">
        <v>8</v>
      </c>
      <c r="F435" s="9" t="s">
        <v>12</v>
      </c>
      <c r="G435" s="8">
        <v>8269.0400000000009</v>
      </c>
      <c r="H435">
        <f t="shared" si="12"/>
        <v>1</v>
      </c>
      <c r="I435">
        <f t="shared" si="13"/>
        <v>8269.0400000000009</v>
      </c>
    </row>
    <row r="436" spans="1:9">
      <c r="A436" s="8">
        <v>48</v>
      </c>
      <c r="B436" s="9" t="s">
        <v>7</v>
      </c>
      <c r="C436" s="8">
        <v>32.299999999999997</v>
      </c>
      <c r="D436" s="8">
        <v>1</v>
      </c>
      <c r="E436" s="9" t="s">
        <v>8</v>
      </c>
      <c r="F436" s="9" t="s">
        <v>9</v>
      </c>
      <c r="G436" s="8">
        <v>8765.25</v>
      </c>
      <c r="H436">
        <f t="shared" si="12"/>
        <v>2</v>
      </c>
      <c r="I436">
        <f t="shared" si="13"/>
        <v>4382.625</v>
      </c>
    </row>
    <row r="437" spans="1:9">
      <c r="A437" s="8">
        <v>48</v>
      </c>
      <c r="B437" s="9" t="s">
        <v>10</v>
      </c>
      <c r="C437" s="8">
        <v>28.9</v>
      </c>
      <c r="D437" s="8">
        <v>0</v>
      </c>
      <c r="E437" s="9" t="s">
        <v>8</v>
      </c>
      <c r="F437" s="9" t="s">
        <v>12</v>
      </c>
      <c r="G437" s="8">
        <v>8277.52</v>
      </c>
      <c r="H437">
        <f t="shared" si="12"/>
        <v>1</v>
      </c>
      <c r="I437">
        <f t="shared" si="13"/>
        <v>8277.52</v>
      </c>
    </row>
    <row r="438" spans="1:9">
      <c r="A438" s="8">
        <v>48</v>
      </c>
      <c r="B438" s="9" t="s">
        <v>7</v>
      </c>
      <c r="C438" s="8">
        <v>37.299999999999997</v>
      </c>
      <c r="D438" s="8">
        <v>2</v>
      </c>
      <c r="E438" s="9" t="s">
        <v>8</v>
      </c>
      <c r="F438" s="9" t="s">
        <v>14</v>
      </c>
      <c r="G438" s="8">
        <v>8978.19</v>
      </c>
      <c r="H438">
        <f t="shared" si="12"/>
        <v>3</v>
      </c>
      <c r="I438">
        <f t="shared" si="13"/>
        <v>2992.73</v>
      </c>
    </row>
    <row r="439" spans="1:9">
      <c r="A439" s="8">
        <v>48</v>
      </c>
      <c r="B439" s="9" t="s">
        <v>10</v>
      </c>
      <c r="C439" s="8">
        <v>25.9</v>
      </c>
      <c r="D439" s="8">
        <v>3</v>
      </c>
      <c r="E439" s="9" t="s">
        <v>11</v>
      </c>
      <c r="F439" s="9" t="s">
        <v>14</v>
      </c>
      <c r="G439" s="8">
        <v>24180.93</v>
      </c>
      <c r="H439">
        <f t="shared" si="12"/>
        <v>4</v>
      </c>
      <c r="I439">
        <f t="shared" si="13"/>
        <v>6045.2325000000001</v>
      </c>
    </row>
    <row r="440" spans="1:9">
      <c r="A440" s="8">
        <v>48</v>
      </c>
      <c r="B440" s="9" t="s">
        <v>10</v>
      </c>
      <c r="C440" s="8">
        <v>27.9</v>
      </c>
      <c r="D440" s="8">
        <v>4</v>
      </c>
      <c r="E440" s="9" t="s">
        <v>8</v>
      </c>
      <c r="F440" s="9" t="s">
        <v>9</v>
      </c>
      <c r="G440" s="8">
        <v>11015.17</v>
      </c>
      <c r="H440">
        <f t="shared" si="12"/>
        <v>5</v>
      </c>
      <c r="I440">
        <f t="shared" si="13"/>
        <v>2203.0340000000001</v>
      </c>
    </row>
    <row r="441" spans="1:9">
      <c r="A441" s="8">
        <v>48</v>
      </c>
      <c r="B441" s="9" t="s">
        <v>10</v>
      </c>
      <c r="C441" s="8">
        <v>27.4</v>
      </c>
      <c r="D441" s="8">
        <v>1</v>
      </c>
      <c r="E441" s="9" t="s">
        <v>8</v>
      </c>
      <c r="F441" s="9" t="s">
        <v>13</v>
      </c>
      <c r="G441" s="8">
        <v>9447.3799999999992</v>
      </c>
      <c r="H441">
        <f t="shared" si="12"/>
        <v>2</v>
      </c>
      <c r="I441">
        <f t="shared" si="13"/>
        <v>4723.6899999999996</v>
      </c>
    </row>
    <row r="442" spans="1:9">
      <c r="A442" s="8">
        <v>48</v>
      </c>
      <c r="B442" s="9" t="s">
        <v>10</v>
      </c>
      <c r="C442" s="8">
        <v>36.6</v>
      </c>
      <c r="D442" s="8">
        <v>0</v>
      </c>
      <c r="E442" s="9" t="s">
        <v>8</v>
      </c>
      <c r="F442" s="9" t="s">
        <v>9</v>
      </c>
      <c r="G442" s="8">
        <v>8671.19</v>
      </c>
      <c r="H442">
        <f t="shared" si="12"/>
        <v>1</v>
      </c>
      <c r="I442">
        <f t="shared" si="13"/>
        <v>8671.19</v>
      </c>
    </row>
    <row r="443" spans="1:9">
      <c r="A443" s="8">
        <v>48</v>
      </c>
      <c r="B443" s="9" t="s">
        <v>10</v>
      </c>
      <c r="C443" s="8">
        <v>33.299999999999997</v>
      </c>
      <c r="D443" s="8">
        <v>0</v>
      </c>
      <c r="E443" s="9" t="s">
        <v>8</v>
      </c>
      <c r="F443" s="9" t="s">
        <v>14</v>
      </c>
      <c r="G443" s="8">
        <v>8283.68</v>
      </c>
      <c r="H443">
        <f t="shared" si="12"/>
        <v>1</v>
      </c>
      <c r="I443">
        <f t="shared" si="13"/>
        <v>8283.68</v>
      </c>
    </row>
    <row r="444" spans="1:9">
      <c r="A444" s="8">
        <v>47</v>
      </c>
      <c r="B444" s="9" t="s">
        <v>10</v>
      </c>
      <c r="C444" s="8">
        <v>33.9</v>
      </c>
      <c r="D444" s="8">
        <v>3</v>
      </c>
      <c r="E444" s="9" t="s">
        <v>8</v>
      </c>
      <c r="F444" s="9" t="s">
        <v>9</v>
      </c>
      <c r="G444" s="8">
        <v>10115.01</v>
      </c>
      <c r="H444">
        <f t="shared" si="12"/>
        <v>4</v>
      </c>
      <c r="I444">
        <f t="shared" si="13"/>
        <v>2528.7525000000001</v>
      </c>
    </row>
    <row r="445" spans="1:9">
      <c r="A445" s="8">
        <v>47</v>
      </c>
      <c r="B445" s="9" t="s">
        <v>7</v>
      </c>
      <c r="C445" s="8">
        <v>28.2</v>
      </c>
      <c r="D445" s="8">
        <v>4</v>
      </c>
      <c r="E445" s="9" t="s">
        <v>8</v>
      </c>
      <c r="F445" s="9" t="s">
        <v>13</v>
      </c>
      <c r="G445" s="8">
        <v>10407.09</v>
      </c>
      <c r="H445">
        <f t="shared" si="12"/>
        <v>5</v>
      </c>
      <c r="I445">
        <f t="shared" si="13"/>
        <v>2081.4180000000001</v>
      </c>
    </row>
    <row r="446" spans="1:9">
      <c r="A446" s="8">
        <v>47</v>
      </c>
      <c r="B446" s="9" t="s">
        <v>7</v>
      </c>
      <c r="C446" s="8">
        <v>25.5</v>
      </c>
      <c r="D446" s="8">
        <v>2</v>
      </c>
      <c r="E446" s="9" t="s">
        <v>8</v>
      </c>
      <c r="F446" s="9" t="s">
        <v>13</v>
      </c>
      <c r="G446" s="8">
        <v>9225.26</v>
      </c>
      <c r="H446">
        <f t="shared" si="12"/>
        <v>3</v>
      </c>
      <c r="I446">
        <f t="shared" si="13"/>
        <v>3075.0866666666666</v>
      </c>
    </row>
    <row r="447" spans="1:9">
      <c r="A447" s="8">
        <v>47</v>
      </c>
      <c r="B447" s="9" t="s">
        <v>10</v>
      </c>
      <c r="C447" s="8">
        <v>26.6</v>
      </c>
      <c r="D447" s="8">
        <v>2</v>
      </c>
      <c r="E447" s="9" t="s">
        <v>8</v>
      </c>
      <c r="F447" s="9" t="s">
        <v>13</v>
      </c>
      <c r="G447" s="8">
        <v>9715.84</v>
      </c>
      <c r="H447">
        <f t="shared" si="12"/>
        <v>3</v>
      </c>
      <c r="I447">
        <f t="shared" si="13"/>
        <v>3238.6133333333332</v>
      </c>
    </row>
    <row r="448" spans="1:9">
      <c r="A448" s="8">
        <v>47</v>
      </c>
      <c r="B448" s="9" t="s">
        <v>7</v>
      </c>
      <c r="C448" s="8">
        <v>25.4</v>
      </c>
      <c r="D448" s="8">
        <v>1</v>
      </c>
      <c r="E448" s="9" t="s">
        <v>11</v>
      </c>
      <c r="F448" s="9" t="s">
        <v>14</v>
      </c>
      <c r="G448" s="8">
        <v>21978.68</v>
      </c>
      <c r="H448">
        <f t="shared" si="12"/>
        <v>2</v>
      </c>
      <c r="I448">
        <f t="shared" si="13"/>
        <v>10989.34</v>
      </c>
    </row>
    <row r="449" spans="1:9">
      <c r="A449" s="8">
        <v>47</v>
      </c>
      <c r="B449" s="9" t="s">
        <v>7</v>
      </c>
      <c r="C449" s="8">
        <v>29.8</v>
      </c>
      <c r="D449" s="8">
        <v>3</v>
      </c>
      <c r="E449" s="9" t="s">
        <v>8</v>
      </c>
      <c r="F449" s="9" t="s">
        <v>9</v>
      </c>
      <c r="G449" s="8">
        <v>9620.33</v>
      </c>
      <c r="H449">
        <f t="shared" si="12"/>
        <v>4</v>
      </c>
      <c r="I449">
        <f t="shared" si="13"/>
        <v>2405.0825</v>
      </c>
    </row>
    <row r="450" spans="1:9">
      <c r="A450" s="8">
        <v>47</v>
      </c>
      <c r="B450" s="9" t="s">
        <v>7</v>
      </c>
      <c r="C450" s="8">
        <v>47.5</v>
      </c>
      <c r="D450" s="8">
        <v>1</v>
      </c>
      <c r="E450" s="9" t="s">
        <v>8</v>
      </c>
      <c r="F450" s="9" t="s">
        <v>14</v>
      </c>
      <c r="G450" s="8">
        <v>8083.92</v>
      </c>
      <c r="H450">
        <f t="shared" si="12"/>
        <v>2</v>
      </c>
      <c r="I450">
        <f t="shared" si="13"/>
        <v>4041.96</v>
      </c>
    </row>
    <row r="451" spans="1:9">
      <c r="A451" s="8">
        <v>47</v>
      </c>
      <c r="B451" s="9" t="s">
        <v>10</v>
      </c>
      <c r="C451" s="8">
        <v>23.6</v>
      </c>
      <c r="D451" s="8">
        <v>1</v>
      </c>
      <c r="E451" s="9" t="s">
        <v>8</v>
      </c>
      <c r="F451" s="9" t="s">
        <v>12</v>
      </c>
      <c r="G451" s="8">
        <v>8539.67</v>
      </c>
      <c r="H451">
        <f t="shared" ref="H451:H514" si="14">1+D451</f>
        <v>2</v>
      </c>
      <c r="I451">
        <f t="shared" ref="I451:I514" si="15">G451/H451</f>
        <v>4269.835</v>
      </c>
    </row>
    <row r="452" spans="1:9">
      <c r="A452" s="8">
        <v>47</v>
      </c>
      <c r="B452" s="9" t="s">
        <v>10</v>
      </c>
      <c r="C452" s="8">
        <v>33.299999999999997</v>
      </c>
      <c r="D452" s="8">
        <v>0</v>
      </c>
      <c r="E452" s="9" t="s">
        <v>8</v>
      </c>
      <c r="F452" s="9" t="s">
        <v>13</v>
      </c>
      <c r="G452" s="8">
        <v>20878.78</v>
      </c>
      <c r="H452">
        <f t="shared" si="14"/>
        <v>1</v>
      </c>
      <c r="I452">
        <f t="shared" si="15"/>
        <v>20878.78</v>
      </c>
    </row>
    <row r="453" spans="1:9">
      <c r="A453" s="8">
        <v>47</v>
      </c>
      <c r="B453" s="9" t="s">
        <v>7</v>
      </c>
      <c r="C453" s="8">
        <v>19.600000000000001</v>
      </c>
      <c r="D453" s="8">
        <v>1</v>
      </c>
      <c r="E453" s="9" t="s">
        <v>8</v>
      </c>
      <c r="F453" s="9" t="s">
        <v>9</v>
      </c>
      <c r="G453" s="8">
        <v>8428.07</v>
      </c>
      <c r="H453">
        <f t="shared" si="14"/>
        <v>2</v>
      </c>
      <c r="I453">
        <f t="shared" si="15"/>
        <v>4214.0349999999999</v>
      </c>
    </row>
    <row r="454" spans="1:9">
      <c r="A454" s="8">
        <v>47</v>
      </c>
      <c r="B454" s="9" t="s">
        <v>10</v>
      </c>
      <c r="C454" s="8">
        <v>29.4</v>
      </c>
      <c r="D454" s="8">
        <v>1</v>
      </c>
      <c r="E454" s="9" t="s">
        <v>8</v>
      </c>
      <c r="F454" s="9" t="s">
        <v>14</v>
      </c>
      <c r="G454" s="8">
        <v>8547.69</v>
      </c>
      <c r="H454">
        <f t="shared" si="14"/>
        <v>2</v>
      </c>
      <c r="I454">
        <f t="shared" si="15"/>
        <v>4273.8450000000003</v>
      </c>
    </row>
    <row r="455" spans="1:9">
      <c r="A455" s="8">
        <v>47</v>
      </c>
      <c r="B455" s="9" t="s">
        <v>10</v>
      </c>
      <c r="C455" s="8">
        <v>36.6</v>
      </c>
      <c r="D455" s="8">
        <v>1</v>
      </c>
      <c r="E455" s="9" t="s">
        <v>11</v>
      </c>
      <c r="F455" s="9" t="s">
        <v>14</v>
      </c>
      <c r="G455" s="8">
        <v>42969.85</v>
      </c>
      <c r="H455">
        <f t="shared" si="14"/>
        <v>2</v>
      </c>
      <c r="I455">
        <f t="shared" si="15"/>
        <v>21484.924999999999</v>
      </c>
    </row>
    <row r="456" spans="1:9">
      <c r="A456" s="8">
        <v>47</v>
      </c>
      <c r="B456" s="9" t="s">
        <v>10</v>
      </c>
      <c r="C456" s="8">
        <v>24.1</v>
      </c>
      <c r="D456" s="8">
        <v>1</v>
      </c>
      <c r="E456" s="9" t="s">
        <v>8</v>
      </c>
      <c r="F456" s="9" t="s">
        <v>12</v>
      </c>
      <c r="G456" s="8">
        <v>26236.58</v>
      </c>
      <c r="H456">
        <f t="shared" si="14"/>
        <v>2</v>
      </c>
      <c r="I456">
        <f t="shared" si="15"/>
        <v>13118.29</v>
      </c>
    </row>
    <row r="457" spans="1:9">
      <c r="A457" s="8">
        <v>47</v>
      </c>
      <c r="B457" s="9" t="s">
        <v>7</v>
      </c>
      <c r="C457" s="8">
        <v>36.200000000000003</v>
      </c>
      <c r="D457" s="8">
        <v>1</v>
      </c>
      <c r="E457" s="9" t="s">
        <v>8</v>
      </c>
      <c r="F457" s="9" t="s">
        <v>12</v>
      </c>
      <c r="G457" s="8">
        <v>8068.19</v>
      </c>
      <c r="H457">
        <f t="shared" si="14"/>
        <v>2</v>
      </c>
      <c r="I457">
        <f t="shared" si="15"/>
        <v>4034.0949999999998</v>
      </c>
    </row>
    <row r="458" spans="1:9">
      <c r="A458" s="8">
        <v>47</v>
      </c>
      <c r="B458" s="9" t="s">
        <v>10</v>
      </c>
      <c r="C458" s="8">
        <v>29.5</v>
      </c>
      <c r="D458" s="8">
        <v>1</v>
      </c>
      <c r="E458" s="9" t="s">
        <v>8</v>
      </c>
      <c r="F458" s="9" t="s">
        <v>9</v>
      </c>
      <c r="G458" s="8">
        <v>8930.93</v>
      </c>
      <c r="H458">
        <f t="shared" si="14"/>
        <v>2</v>
      </c>
      <c r="I458">
        <f t="shared" si="15"/>
        <v>4465.4650000000001</v>
      </c>
    </row>
    <row r="459" spans="1:9">
      <c r="A459" s="8">
        <v>47</v>
      </c>
      <c r="B459" s="9" t="s">
        <v>10</v>
      </c>
      <c r="C459" s="8">
        <v>36</v>
      </c>
      <c r="D459" s="8">
        <v>1</v>
      </c>
      <c r="E459" s="9" t="s">
        <v>8</v>
      </c>
      <c r="F459" s="9" t="s">
        <v>12</v>
      </c>
      <c r="G459" s="8">
        <v>8556.91</v>
      </c>
      <c r="H459">
        <f t="shared" si="14"/>
        <v>2</v>
      </c>
      <c r="I459">
        <f t="shared" si="15"/>
        <v>4278.4549999999999</v>
      </c>
    </row>
    <row r="460" spans="1:9">
      <c r="A460" s="8">
        <v>47</v>
      </c>
      <c r="B460" s="9" t="s">
        <v>10</v>
      </c>
      <c r="C460" s="8">
        <v>27.8</v>
      </c>
      <c r="D460" s="8">
        <v>0</v>
      </c>
      <c r="E460" s="9" t="s">
        <v>11</v>
      </c>
      <c r="F460" s="9" t="s">
        <v>14</v>
      </c>
      <c r="G460" s="8">
        <v>23065.42</v>
      </c>
      <c r="H460">
        <f t="shared" si="14"/>
        <v>1</v>
      </c>
      <c r="I460">
        <f t="shared" si="15"/>
        <v>23065.42</v>
      </c>
    </row>
    <row r="461" spans="1:9">
      <c r="A461" s="8">
        <v>47</v>
      </c>
      <c r="B461" s="9" t="s">
        <v>7</v>
      </c>
      <c r="C461" s="8">
        <v>32.299999999999997</v>
      </c>
      <c r="D461" s="8">
        <v>1</v>
      </c>
      <c r="E461" s="9" t="s">
        <v>8</v>
      </c>
      <c r="F461" s="9" t="s">
        <v>12</v>
      </c>
      <c r="G461" s="8">
        <v>8062.76</v>
      </c>
      <c r="H461">
        <f t="shared" si="14"/>
        <v>2</v>
      </c>
      <c r="I461">
        <f t="shared" si="15"/>
        <v>4031.38</v>
      </c>
    </row>
    <row r="462" spans="1:9">
      <c r="A462" s="8">
        <v>47</v>
      </c>
      <c r="B462" s="9" t="s">
        <v>10</v>
      </c>
      <c r="C462" s="8">
        <v>26.1</v>
      </c>
      <c r="D462" s="8">
        <v>1</v>
      </c>
      <c r="E462" s="9" t="s">
        <v>11</v>
      </c>
      <c r="F462" s="9" t="s">
        <v>13</v>
      </c>
      <c r="G462" s="8">
        <v>23401.31</v>
      </c>
      <c r="H462">
        <f t="shared" si="14"/>
        <v>2</v>
      </c>
      <c r="I462">
        <f t="shared" si="15"/>
        <v>11700.655000000001</v>
      </c>
    </row>
    <row r="463" spans="1:9">
      <c r="A463" s="8">
        <v>47</v>
      </c>
      <c r="B463" s="9" t="s">
        <v>7</v>
      </c>
      <c r="C463" s="8">
        <v>38.9</v>
      </c>
      <c r="D463" s="8">
        <v>2</v>
      </c>
      <c r="E463" s="9" t="s">
        <v>11</v>
      </c>
      <c r="F463" s="9" t="s">
        <v>14</v>
      </c>
      <c r="G463" s="8">
        <v>44202.65</v>
      </c>
      <c r="H463">
        <f t="shared" si="14"/>
        <v>3</v>
      </c>
      <c r="I463">
        <f t="shared" si="15"/>
        <v>14734.216666666667</v>
      </c>
    </row>
    <row r="464" spans="1:9">
      <c r="A464" s="8">
        <v>47</v>
      </c>
      <c r="B464" s="9" t="s">
        <v>7</v>
      </c>
      <c r="C464" s="8">
        <v>19.2</v>
      </c>
      <c r="D464" s="8">
        <v>1</v>
      </c>
      <c r="E464" s="9" t="s">
        <v>8</v>
      </c>
      <c r="F464" s="9" t="s">
        <v>13</v>
      </c>
      <c r="G464" s="8">
        <v>8627.5400000000009</v>
      </c>
      <c r="H464">
        <f t="shared" si="14"/>
        <v>2</v>
      </c>
      <c r="I464">
        <f t="shared" si="15"/>
        <v>4313.7700000000004</v>
      </c>
    </row>
    <row r="465" spans="1:9">
      <c r="A465" s="8">
        <v>47</v>
      </c>
      <c r="B465" s="9" t="s">
        <v>7</v>
      </c>
      <c r="C465" s="8">
        <v>28.2</v>
      </c>
      <c r="D465" s="8">
        <v>3</v>
      </c>
      <c r="E465" s="9" t="s">
        <v>11</v>
      </c>
      <c r="F465" s="9" t="s">
        <v>9</v>
      </c>
      <c r="G465" s="8">
        <v>24915.22</v>
      </c>
      <c r="H465">
        <f t="shared" si="14"/>
        <v>4</v>
      </c>
      <c r="I465">
        <f t="shared" si="15"/>
        <v>6228.8050000000003</v>
      </c>
    </row>
    <row r="466" spans="1:9">
      <c r="A466" s="8">
        <v>47</v>
      </c>
      <c r="B466" s="9" t="s">
        <v>7</v>
      </c>
      <c r="C466" s="8">
        <v>36.1</v>
      </c>
      <c r="D466" s="8">
        <v>1</v>
      </c>
      <c r="E466" s="9" t="s">
        <v>11</v>
      </c>
      <c r="F466" s="9" t="s">
        <v>14</v>
      </c>
      <c r="G466" s="8">
        <v>42211.14</v>
      </c>
      <c r="H466">
        <f t="shared" si="14"/>
        <v>2</v>
      </c>
      <c r="I466">
        <f t="shared" si="15"/>
        <v>21105.57</v>
      </c>
    </row>
    <row r="467" spans="1:9">
      <c r="A467" s="8">
        <v>47</v>
      </c>
      <c r="B467" s="9" t="s">
        <v>10</v>
      </c>
      <c r="C467" s="8">
        <v>45.3</v>
      </c>
      <c r="D467" s="8">
        <v>1</v>
      </c>
      <c r="E467" s="9" t="s">
        <v>8</v>
      </c>
      <c r="F467" s="9" t="s">
        <v>14</v>
      </c>
      <c r="G467" s="8">
        <v>8569.86</v>
      </c>
      <c r="H467">
        <f t="shared" si="14"/>
        <v>2</v>
      </c>
      <c r="I467">
        <f t="shared" si="15"/>
        <v>4284.93</v>
      </c>
    </row>
    <row r="468" spans="1:9">
      <c r="A468" s="8">
        <v>47</v>
      </c>
      <c r="B468" s="9" t="s">
        <v>7</v>
      </c>
      <c r="C468" s="8">
        <v>29.8</v>
      </c>
      <c r="D468" s="8">
        <v>3</v>
      </c>
      <c r="E468" s="9" t="s">
        <v>11</v>
      </c>
      <c r="F468" s="9" t="s">
        <v>12</v>
      </c>
      <c r="G468" s="8">
        <v>25309.49</v>
      </c>
      <c r="H468">
        <f t="shared" si="14"/>
        <v>4</v>
      </c>
      <c r="I468">
        <f t="shared" si="15"/>
        <v>6327.3725000000004</v>
      </c>
    </row>
    <row r="469" spans="1:9">
      <c r="A469" s="8">
        <v>47</v>
      </c>
      <c r="B469" s="9" t="s">
        <v>10</v>
      </c>
      <c r="C469" s="8">
        <v>32</v>
      </c>
      <c r="D469" s="8">
        <v>1</v>
      </c>
      <c r="E469" s="9" t="s">
        <v>8</v>
      </c>
      <c r="F469" s="9" t="s">
        <v>12</v>
      </c>
      <c r="G469" s="8">
        <v>8551.35</v>
      </c>
      <c r="H469">
        <f t="shared" si="14"/>
        <v>2</v>
      </c>
      <c r="I469">
        <f t="shared" si="15"/>
        <v>4275.6750000000002</v>
      </c>
    </row>
    <row r="470" spans="1:9">
      <c r="A470" s="8">
        <v>47</v>
      </c>
      <c r="B470" s="9" t="s">
        <v>7</v>
      </c>
      <c r="C470" s="8">
        <v>36.200000000000003</v>
      </c>
      <c r="D470" s="8">
        <v>0</v>
      </c>
      <c r="E470" s="9" t="s">
        <v>11</v>
      </c>
      <c r="F470" s="9" t="s">
        <v>14</v>
      </c>
      <c r="G470" s="8">
        <v>41676.080000000002</v>
      </c>
      <c r="H470">
        <f t="shared" si="14"/>
        <v>1</v>
      </c>
      <c r="I470">
        <f t="shared" si="15"/>
        <v>41676.080000000002</v>
      </c>
    </row>
    <row r="471" spans="1:9">
      <c r="A471" s="8">
        <v>47</v>
      </c>
      <c r="B471" s="9" t="s">
        <v>10</v>
      </c>
      <c r="C471" s="8">
        <v>27.6</v>
      </c>
      <c r="D471" s="8">
        <v>2</v>
      </c>
      <c r="E471" s="9" t="s">
        <v>11</v>
      </c>
      <c r="F471" s="9" t="s">
        <v>9</v>
      </c>
      <c r="G471" s="8">
        <v>24535.7</v>
      </c>
      <c r="H471">
        <f t="shared" si="14"/>
        <v>3</v>
      </c>
      <c r="I471">
        <f t="shared" si="15"/>
        <v>8178.5666666666666</v>
      </c>
    </row>
    <row r="472" spans="1:9">
      <c r="A472" s="8">
        <v>47</v>
      </c>
      <c r="B472" s="9" t="s">
        <v>10</v>
      </c>
      <c r="C472" s="8">
        <v>24.3</v>
      </c>
      <c r="D472" s="8">
        <v>0</v>
      </c>
      <c r="E472" s="9" t="s">
        <v>8</v>
      </c>
      <c r="F472" s="9" t="s">
        <v>13</v>
      </c>
      <c r="G472" s="8">
        <v>8534.67</v>
      </c>
      <c r="H472">
        <f t="shared" si="14"/>
        <v>1</v>
      </c>
      <c r="I472">
        <f t="shared" si="15"/>
        <v>8534.67</v>
      </c>
    </row>
    <row r="473" spans="1:9">
      <c r="A473" s="8">
        <v>46</v>
      </c>
      <c r="B473" s="9" t="s">
        <v>10</v>
      </c>
      <c r="C473" s="8">
        <v>33.4</v>
      </c>
      <c r="D473" s="8">
        <v>1</v>
      </c>
      <c r="E473" s="9" t="s">
        <v>8</v>
      </c>
      <c r="F473" s="9" t="s">
        <v>14</v>
      </c>
      <c r="G473" s="8">
        <v>8240.59</v>
      </c>
      <c r="H473">
        <f t="shared" si="14"/>
        <v>2</v>
      </c>
      <c r="I473">
        <f t="shared" si="15"/>
        <v>4120.2950000000001</v>
      </c>
    </row>
    <row r="474" spans="1:9">
      <c r="A474" s="8">
        <v>46</v>
      </c>
      <c r="B474" s="9" t="s">
        <v>10</v>
      </c>
      <c r="C474" s="8">
        <v>27.7</v>
      </c>
      <c r="D474" s="8">
        <v>0</v>
      </c>
      <c r="E474" s="9" t="s">
        <v>8</v>
      </c>
      <c r="F474" s="9" t="s">
        <v>9</v>
      </c>
      <c r="G474" s="8">
        <v>8026.67</v>
      </c>
      <c r="H474">
        <f t="shared" si="14"/>
        <v>1</v>
      </c>
      <c r="I474">
        <f t="shared" si="15"/>
        <v>8026.67</v>
      </c>
    </row>
    <row r="475" spans="1:9">
      <c r="A475" s="8">
        <v>46</v>
      </c>
      <c r="B475" s="9" t="s">
        <v>7</v>
      </c>
      <c r="C475" s="8">
        <v>30.5</v>
      </c>
      <c r="D475" s="8">
        <v>3</v>
      </c>
      <c r="E475" s="9" t="s">
        <v>11</v>
      </c>
      <c r="F475" s="9" t="s">
        <v>9</v>
      </c>
      <c r="G475" s="8">
        <v>40720.550000000003</v>
      </c>
      <c r="H475">
        <f t="shared" si="14"/>
        <v>4</v>
      </c>
      <c r="I475">
        <f t="shared" si="15"/>
        <v>10180.137500000001</v>
      </c>
    </row>
    <row r="476" spans="1:9">
      <c r="A476" s="8">
        <v>46</v>
      </c>
      <c r="B476" s="9" t="s">
        <v>10</v>
      </c>
      <c r="C476" s="8">
        <v>28.9</v>
      </c>
      <c r="D476" s="8">
        <v>2</v>
      </c>
      <c r="E476" s="9" t="s">
        <v>8</v>
      </c>
      <c r="F476" s="9" t="s">
        <v>12</v>
      </c>
      <c r="G476" s="8">
        <v>8823.2800000000007</v>
      </c>
      <c r="H476">
        <f t="shared" si="14"/>
        <v>3</v>
      </c>
      <c r="I476">
        <f t="shared" si="15"/>
        <v>2941.0933333333337</v>
      </c>
    </row>
    <row r="477" spans="1:9">
      <c r="A477" s="8">
        <v>46</v>
      </c>
      <c r="B477" s="9" t="s">
        <v>7</v>
      </c>
      <c r="C477" s="8">
        <v>22.3</v>
      </c>
      <c r="D477" s="8">
        <v>0</v>
      </c>
      <c r="E477" s="9" t="s">
        <v>8</v>
      </c>
      <c r="F477" s="9" t="s">
        <v>12</v>
      </c>
      <c r="G477" s="8">
        <v>7147.11</v>
      </c>
      <c r="H477">
        <f t="shared" si="14"/>
        <v>1</v>
      </c>
      <c r="I477">
        <f t="shared" si="15"/>
        <v>7147.11</v>
      </c>
    </row>
    <row r="478" spans="1:9">
      <c r="A478" s="8">
        <v>46</v>
      </c>
      <c r="B478" s="9" t="s">
        <v>7</v>
      </c>
      <c r="C478" s="8">
        <v>42.4</v>
      </c>
      <c r="D478" s="8">
        <v>3</v>
      </c>
      <c r="E478" s="9" t="s">
        <v>11</v>
      </c>
      <c r="F478" s="9" t="s">
        <v>14</v>
      </c>
      <c r="G478" s="8">
        <v>46151.12</v>
      </c>
      <c r="H478">
        <f t="shared" si="14"/>
        <v>4</v>
      </c>
      <c r="I478">
        <f t="shared" si="15"/>
        <v>11537.78</v>
      </c>
    </row>
    <row r="479" spans="1:9">
      <c r="A479" s="8">
        <v>46</v>
      </c>
      <c r="B479" s="9" t="s">
        <v>7</v>
      </c>
      <c r="C479" s="8">
        <v>26.6</v>
      </c>
      <c r="D479" s="8">
        <v>1</v>
      </c>
      <c r="E479" s="9" t="s">
        <v>8</v>
      </c>
      <c r="F479" s="9" t="s">
        <v>14</v>
      </c>
      <c r="G479" s="8">
        <v>7742.11</v>
      </c>
      <c r="H479">
        <f t="shared" si="14"/>
        <v>2</v>
      </c>
      <c r="I479">
        <f t="shared" si="15"/>
        <v>3871.0549999999998</v>
      </c>
    </row>
    <row r="480" spans="1:9">
      <c r="A480" s="8">
        <v>46</v>
      </c>
      <c r="B480" s="9" t="s">
        <v>10</v>
      </c>
      <c r="C480" s="8">
        <v>48.1</v>
      </c>
      <c r="D480" s="8">
        <v>2</v>
      </c>
      <c r="E480" s="9" t="s">
        <v>8</v>
      </c>
      <c r="F480" s="9" t="s">
        <v>13</v>
      </c>
      <c r="G480" s="8">
        <v>9432.93</v>
      </c>
      <c r="H480">
        <f t="shared" si="14"/>
        <v>3</v>
      </c>
      <c r="I480">
        <f t="shared" si="15"/>
        <v>3144.31</v>
      </c>
    </row>
    <row r="481" spans="1:9">
      <c r="A481" s="8">
        <v>46</v>
      </c>
      <c r="B481" s="9" t="s">
        <v>10</v>
      </c>
      <c r="C481" s="8">
        <v>27.7</v>
      </c>
      <c r="D481" s="8">
        <v>1</v>
      </c>
      <c r="E481" s="9" t="s">
        <v>8</v>
      </c>
      <c r="F481" s="9" t="s">
        <v>14</v>
      </c>
      <c r="G481" s="8">
        <v>8232.64</v>
      </c>
      <c r="H481">
        <f t="shared" si="14"/>
        <v>2</v>
      </c>
      <c r="I481">
        <f t="shared" si="15"/>
        <v>4116.32</v>
      </c>
    </row>
    <row r="482" spans="1:9">
      <c r="A482" s="8">
        <v>46</v>
      </c>
      <c r="B482" s="9" t="s">
        <v>7</v>
      </c>
      <c r="C482" s="8">
        <v>33.299999999999997</v>
      </c>
      <c r="D482" s="8">
        <v>1</v>
      </c>
      <c r="E482" s="9" t="s">
        <v>8</v>
      </c>
      <c r="F482" s="9" t="s">
        <v>13</v>
      </c>
      <c r="G482" s="8">
        <v>8334.4599999999991</v>
      </c>
      <c r="H482">
        <f t="shared" si="14"/>
        <v>2</v>
      </c>
      <c r="I482">
        <f t="shared" si="15"/>
        <v>4167.2299999999996</v>
      </c>
    </row>
    <row r="483" spans="1:9">
      <c r="A483" s="8">
        <v>46</v>
      </c>
      <c r="B483" s="9" t="s">
        <v>7</v>
      </c>
      <c r="C483" s="8">
        <v>27.6</v>
      </c>
      <c r="D483" s="8">
        <v>0</v>
      </c>
      <c r="E483" s="9" t="s">
        <v>8</v>
      </c>
      <c r="F483" s="9" t="s">
        <v>12</v>
      </c>
      <c r="G483" s="8">
        <v>24603.05</v>
      </c>
      <c r="H483">
        <f t="shared" si="14"/>
        <v>1</v>
      </c>
      <c r="I483">
        <f t="shared" si="15"/>
        <v>24603.05</v>
      </c>
    </row>
    <row r="484" spans="1:9">
      <c r="A484" s="8">
        <v>46</v>
      </c>
      <c r="B484" s="9" t="s">
        <v>7</v>
      </c>
      <c r="C484" s="8">
        <v>43.9</v>
      </c>
      <c r="D484" s="8">
        <v>3</v>
      </c>
      <c r="E484" s="9" t="s">
        <v>8</v>
      </c>
      <c r="F484" s="9" t="s">
        <v>14</v>
      </c>
      <c r="G484" s="8">
        <v>8944.1200000000008</v>
      </c>
      <c r="H484">
        <f t="shared" si="14"/>
        <v>4</v>
      </c>
      <c r="I484">
        <f t="shared" si="15"/>
        <v>2236.0300000000002</v>
      </c>
    </row>
    <row r="485" spans="1:9">
      <c r="A485" s="8">
        <v>46</v>
      </c>
      <c r="B485" s="9" t="s">
        <v>10</v>
      </c>
      <c r="C485" s="8">
        <v>32.299999999999997</v>
      </c>
      <c r="D485" s="8">
        <v>2</v>
      </c>
      <c r="E485" s="9" t="s">
        <v>8</v>
      </c>
      <c r="F485" s="9" t="s">
        <v>13</v>
      </c>
      <c r="G485" s="8">
        <v>9411.01</v>
      </c>
      <c r="H485">
        <f t="shared" si="14"/>
        <v>3</v>
      </c>
      <c r="I485">
        <f t="shared" si="15"/>
        <v>3137.0033333333336</v>
      </c>
    </row>
    <row r="486" spans="1:9">
      <c r="A486" s="8">
        <v>46</v>
      </c>
      <c r="B486" s="9" t="s">
        <v>7</v>
      </c>
      <c r="C486" s="8">
        <v>19.899999999999999</v>
      </c>
      <c r="D486" s="8">
        <v>0</v>
      </c>
      <c r="E486" s="9" t="s">
        <v>8</v>
      </c>
      <c r="F486" s="9" t="s">
        <v>9</v>
      </c>
      <c r="G486" s="8">
        <v>7526.71</v>
      </c>
      <c r="H486">
        <f t="shared" si="14"/>
        <v>1</v>
      </c>
      <c r="I486">
        <f t="shared" si="15"/>
        <v>7526.71</v>
      </c>
    </row>
    <row r="487" spans="1:9">
      <c r="A487" s="8">
        <v>46</v>
      </c>
      <c r="B487" s="9" t="s">
        <v>7</v>
      </c>
      <c r="C487" s="8">
        <v>39.4</v>
      </c>
      <c r="D487" s="8">
        <v>1</v>
      </c>
      <c r="E487" s="9" t="s">
        <v>8</v>
      </c>
      <c r="F487" s="9" t="s">
        <v>13</v>
      </c>
      <c r="G487" s="8">
        <v>8342.91</v>
      </c>
      <c r="H487">
        <f t="shared" si="14"/>
        <v>2</v>
      </c>
      <c r="I487">
        <f t="shared" si="15"/>
        <v>4171.4549999999999</v>
      </c>
    </row>
    <row r="488" spans="1:9">
      <c r="A488" s="8">
        <v>46</v>
      </c>
      <c r="B488" s="9" t="s">
        <v>10</v>
      </c>
      <c r="C488" s="8">
        <v>30.2</v>
      </c>
      <c r="D488" s="8">
        <v>2</v>
      </c>
      <c r="E488" s="9" t="s">
        <v>8</v>
      </c>
      <c r="F488" s="9" t="s">
        <v>12</v>
      </c>
      <c r="G488" s="8">
        <v>8825.09</v>
      </c>
      <c r="H488">
        <f t="shared" si="14"/>
        <v>3</v>
      </c>
      <c r="I488">
        <f t="shared" si="15"/>
        <v>2941.6966666666667</v>
      </c>
    </row>
    <row r="489" spans="1:9">
      <c r="A489" s="8">
        <v>46</v>
      </c>
      <c r="B489" s="9" t="s">
        <v>10</v>
      </c>
      <c r="C489" s="8">
        <v>28.1</v>
      </c>
      <c r="D489" s="8">
        <v>1</v>
      </c>
      <c r="E489" s="9" t="s">
        <v>8</v>
      </c>
      <c r="F489" s="9" t="s">
        <v>14</v>
      </c>
      <c r="G489" s="8">
        <v>8233.1</v>
      </c>
      <c r="H489">
        <f t="shared" si="14"/>
        <v>2</v>
      </c>
      <c r="I489">
        <f t="shared" si="15"/>
        <v>4116.55</v>
      </c>
    </row>
    <row r="490" spans="1:9">
      <c r="A490" s="8">
        <v>46</v>
      </c>
      <c r="B490" s="9" t="s">
        <v>7</v>
      </c>
      <c r="C490" s="8">
        <v>33.4</v>
      </c>
      <c r="D490" s="8">
        <v>1</v>
      </c>
      <c r="E490" s="9" t="s">
        <v>8</v>
      </c>
      <c r="F490" s="9" t="s">
        <v>13</v>
      </c>
      <c r="G490" s="8">
        <v>8334.59</v>
      </c>
      <c r="H490">
        <f t="shared" si="14"/>
        <v>2</v>
      </c>
      <c r="I490">
        <f t="shared" si="15"/>
        <v>4167.2950000000001</v>
      </c>
    </row>
    <row r="491" spans="1:9">
      <c r="A491" s="8">
        <v>46</v>
      </c>
      <c r="B491" s="9" t="s">
        <v>10</v>
      </c>
      <c r="C491" s="8">
        <v>20</v>
      </c>
      <c r="D491" s="8">
        <v>2</v>
      </c>
      <c r="E491" s="9" t="s">
        <v>8</v>
      </c>
      <c r="F491" s="9" t="s">
        <v>9</v>
      </c>
      <c r="G491" s="8">
        <v>9193.84</v>
      </c>
      <c r="H491">
        <f t="shared" si="14"/>
        <v>3</v>
      </c>
      <c r="I491">
        <f t="shared" si="15"/>
        <v>3064.6133333333332</v>
      </c>
    </row>
    <row r="492" spans="1:9">
      <c r="A492" s="8">
        <v>46</v>
      </c>
      <c r="B492" s="9" t="s">
        <v>10</v>
      </c>
      <c r="C492" s="8">
        <v>33.700000000000003</v>
      </c>
      <c r="D492" s="8">
        <v>1</v>
      </c>
      <c r="E492" s="9" t="s">
        <v>8</v>
      </c>
      <c r="F492" s="9" t="s">
        <v>13</v>
      </c>
      <c r="G492" s="8">
        <v>8823.99</v>
      </c>
      <c r="H492">
        <f t="shared" si="14"/>
        <v>2</v>
      </c>
      <c r="I492">
        <f t="shared" si="15"/>
        <v>4411.9949999999999</v>
      </c>
    </row>
    <row r="493" spans="1:9">
      <c r="A493" s="8">
        <v>46</v>
      </c>
      <c r="B493" s="9" t="s">
        <v>10</v>
      </c>
      <c r="C493" s="8">
        <v>30.8</v>
      </c>
      <c r="D493" s="8">
        <v>3</v>
      </c>
      <c r="E493" s="9" t="s">
        <v>8</v>
      </c>
      <c r="F493" s="9" t="s">
        <v>12</v>
      </c>
      <c r="G493" s="8">
        <v>9414.92</v>
      </c>
      <c r="H493">
        <f t="shared" si="14"/>
        <v>4</v>
      </c>
      <c r="I493">
        <f t="shared" si="15"/>
        <v>2353.73</v>
      </c>
    </row>
    <row r="494" spans="1:9">
      <c r="A494" s="8">
        <v>46</v>
      </c>
      <c r="B494" s="9" t="s">
        <v>10</v>
      </c>
      <c r="C494" s="8">
        <v>35.5</v>
      </c>
      <c r="D494" s="8">
        <v>0</v>
      </c>
      <c r="E494" s="9" t="s">
        <v>11</v>
      </c>
      <c r="F494" s="9" t="s">
        <v>13</v>
      </c>
      <c r="G494" s="8">
        <v>42111.66</v>
      </c>
      <c r="H494">
        <f t="shared" si="14"/>
        <v>1</v>
      </c>
      <c r="I494">
        <f t="shared" si="15"/>
        <v>42111.66</v>
      </c>
    </row>
    <row r="495" spans="1:9">
      <c r="A495" s="8">
        <v>46</v>
      </c>
      <c r="B495" s="9" t="s">
        <v>7</v>
      </c>
      <c r="C495" s="8">
        <v>25.8</v>
      </c>
      <c r="D495" s="8">
        <v>5</v>
      </c>
      <c r="E495" s="9" t="s">
        <v>8</v>
      </c>
      <c r="F495" s="9" t="s">
        <v>12</v>
      </c>
      <c r="G495" s="8">
        <v>10096.969999999999</v>
      </c>
      <c r="H495">
        <f t="shared" si="14"/>
        <v>6</v>
      </c>
      <c r="I495">
        <f t="shared" si="15"/>
        <v>1682.8283333333331</v>
      </c>
    </row>
    <row r="496" spans="1:9">
      <c r="A496" s="8">
        <v>46</v>
      </c>
      <c r="B496" s="9" t="s">
        <v>7</v>
      </c>
      <c r="C496" s="8">
        <v>24.8</v>
      </c>
      <c r="D496" s="8">
        <v>3</v>
      </c>
      <c r="E496" s="9" t="s">
        <v>8</v>
      </c>
      <c r="F496" s="9" t="s">
        <v>13</v>
      </c>
      <c r="G496" s="8">
        <v>9500.57</v>
      </c>
      <c r="H496">
        <f t="shared" si="14"/>
        <v>4</v>
      </c>
      <c r="I496">
        <f t="shared" si="15"/>
        <v>2375.1424999999999</v>
      </c>
    </row>
    <row r="497" spans="1:9">
      <c r="A497" s="8">
        <v>46</v>
      </c>
      <c r="B497" s="9" t="s">
        <v>10</v>
      </c>
      <c r="C497" s="8">
        <v>23.7</v>
      </c>
      <c r="D497" s="8">
        <v>1</v>
      </c>
      <c r="E497" s="9" t="s">
        <v>11</v>
      </c>
      <c r="F497" s="9" t="s">
        <v>9</v>
      </c>
      <c r="G497" s="8">
        <v>21677.279999999999</v>
      </c>
      <c r="H497">
        <f t="shared" si="14"/>
        <v>2</v>
      </c>
      <c r="I497">
        <f t="shared" si="15"/>
        <v>10838.64</v>
      </c>
    </row>
    <row r="498" spans="1:9">
      <c r="A498" s="8">
        <v>46</v>
      </c>
      <c r="B498" s="9" t="s">
        <v>7</v>
      </c>
      <c r="C498" s="8">
        <v>38.200000000000003</v>
      </c>
      <c r="D498" s="8">
        <v>2</v>
      </c>
      <c r="E498" s="9" t="s">
        <v>8</v>
      </c>
      <c r="F498" s="9" t="s">
        <v>14</v>
      </c>
      <c r="G498" s="8">
        <v>8347.16</v>
      </c>
      <c r="H498">
        <f t="shared" si="14"/>
        <v>3</v>
      </c>
      <c r="I498">
        <f t="shared" si="15"/>
        <v>2782.3866666666668</v>
      </c>
    </row>
    <row r="499" spans="1:9">
      <c r="A499" s="8">
        <v>46</v>
      </c>
      <c r="B499" s="9" t="s">
        <v>7</v>
      </c>
      <c r="C499" s="8">
        <v>40.4</v>
      </c>
      <c r="D499" s="8">
        <v>2</v>
      </c>
      <c r="E499" s="9" t="s">
        <v>8</v>
      </c>
      <c r="F499" s="9" t="s">
        <v>9</v>
      </c>
      <c r="G499" s="8">
        <v>8733.23</v>
      </c>
      <c r="H499">
        <f t="shared" si="14"/>
        <v>3</v>
      </c>
      <c r="I499">
        <f t="shared" si="15"/>
        <v>2911.0766666666664</v>
      </c>
    </row>
    <row r="500" spans="1:9">
      <c r="A500" s="8">
        <v>46</v>
      </c>
      <c r="B500" s="9" t="s">
        <v>10</v>
      </c>
      <c r="C500" s="8">
        <v>34.6</v>
      </c>
      <c r="D500" s="8">
        <v>1</v>
      </c>
      <c r="E500" s="9" t="s">
        <v>11</v>
      </c>
      <c r="F500" s="9" t="s">
        <v>12</v>
      </c>
      <c r="G500" s="8">
        <v>41661.599999999999</v>
      </c>
      <c r="H500">
        <f t="shared" si="14"/>
        <v>2</v>
      </c>
      <c r="I500">
        <f t="shared" si="15"/>
        <v>20830.8</v>
      </c>
    </row>
    <row r="501" spans="1:9">
      <c r="A501" s="8">
        <v>46</v>
      </c>
      <c r="B501" s="9" t="s">
        <v>7</v>
      </c>
      <c r="C501" s="8">
        <v>25.7</v>
      </c>
      <c r="D501" s="8">
        <v>3</v>
      </c>
      <c r="E501" s="9" t="s">
        <v>8</v>
      </c>
      <c r="F501" s="9" t="s">
        <v>9</v>
      </c>
      <c r="G501" s="8">
        <v>9301.89</v>
      </c>
      <c r="H501">
        <f t="shared" si="14"/>
        <v>4</v>
      </c>
      <c r="I501">
        <f t="shared" si="15"/>
        <v>2325.4724999999999</v>
      </c>
    </row>
    <row r="502" spans="1:9">
      <c r="A502" s="8">
        <v>45</v>
      </c>
      <c r="B502" s="9" t="s">
        <v>10</v>
      </c>
      <c r="C502" s="8">
        <v>38.299999999999997</v>
      </c>
      <c r="D502" s="8">
        <v>0</v>
      </c>
      <c r="E502" s="9" t="s">
        <v>8</v>
      </c>
      <c r="F502" s="9" t="s">
        <v>13</v>
      </c>
      <c r="G502" s="8">
        <v>7935.29</v>
      </c>
      <c r="H502">
        <f t="shared" si="14"/>
        <v>1</v>
      </c>
      <c r="I502">
        <f t="shared" si="15"/>
        <v>7935.29</v>
      </c>
    </row>
    <row r="503" spans="1:9">
      <c r="A503" s="8">
        <v>45</v>
      </c>
      <c r="B503" s="9" t="s">
        <v>7</v>
      </c>
      <c r="C503" s="8">
        <v>22.9</v>
      </c>
      <c r="D503" s="8">
        <v>2</v>
      </c>
      <c r="E503" s="9" t="s">
        <v>11</v>
      </c>
      <c r="F503" s="9" t="s">
        <v>9</v>
      </c>
      <c r="G503" s="8">
        <v>21098.55</v>
      </c>
      <c r="H503">
        <f t="shared" si="14"/>
        <v>3</v>
      </c>
      <c r="I503">
        <f t="shared" si="15"/>
        <v>7032.8499999999995</v>
      </c>
    </row>
    <row r="504" spans="1:9">
      <c r="A504" s="8">
        <v>45</v>
      </c>
      <c r="B504" s="9" t="s">
        <v>10</v>
      </c>
      <c r="C504" s="8">
        <v>28.6</v>
      </c>
      <c r="D504" s="8">
        <v>2</v>
      </c>
      <c r="E504" s="9" t="s">
        <v>8</v>
      </c>
      <c r="F504" s="9" t="s">
        <v>14</v>
      </c>
      <c r="G504" s="8">
        <v>8516.83</v>
      </c>
      <c r="H504">
        <f t="shared" si="14"/>
        <v>3</v>
      </c>
      <c r="I504">
        <f t="shared" si="15"/>
        <v>2838.9433333333332</v>
      </c>
    </row>
    <row r="505" spans="1:9">
      <c r="A505" s="8">
        <v>45</v>
      </c>
      <c r="B505" s="9" t="s">
        <v>10</v>
      </c>
      <c r="C505" s="8">
        <v>30.9</v>
      </c>
      <c r="D505" s="8">
        <v>2</v>
      </c>
      <c r="E505" s="9" t="s">
        <v>8</v>
      </c>
      <c r="F505" s="9" t="s">
        <v>12</v>
      </c>
      <c r="G505" s="8">
        <v>8520.0300000000007</v>
      </c>
      <c r="H505">
        <f t="shared" si="14"/>
        <v>3</v>
      </c>
      <c r="I505">
        <f t="shared" si="15"/>
        <v>2840.01</v>
      </c>
    </row>
    <row r="506" spans="1:9">
      <c r="A506" s="8">
        <v>45</v>
      </c>
      <c r="B506" s="9" t="s">
        <v>7</v>
      </c>
      <c r="C506" s="8">
        <v>30.2</v>
      </c>
      <c r="D506" s="8">
        <v>1</v>
      </c>
      <c r="E506" s="9" t="s">
        <v>8</v>
      </c>
      <c r="F506" s="9" t="s">
        <v>12</v>
      </c>
      <c r="G506" s="8">
        <v>7441.05</v>
      </c>
      <c r="H506">
        <f t="shared" si="14"/>
        <v>2</v>
      </c>
      <c r="I506">
        <f t="shared" si="15"/>
        <v>3720.5250000000001</v>
      </c>
    </row>
    <row r="507" spans="1:9">
      <c r="A507" s="8">
        <v>45</v>
      </c>
      <c r="B507" s="9" t="s">
        <v>7</v>
      </c>
      <c r="C507" s="8">
        <v>36.5</v>
      </c>
      <c r="D507" s="8">
        <v>2</v>
      </c>
      <c r="E507" s="9" t="s">
        <v>11</v>
      </c>
      <c r="F507" s="9" t="s">
        <v>9</v>
      </c>
      <c r="G507" s="8">
        <v>42760.5</v>
      </c>
      <c r="H507">
        <f t="shared" si="14"/>
        <v>3</v>
      </c>
      <c r="I507">
        <f t="shared" si="15"/>
        <v>14253.5</v>
      </c>
    </row>
    <row r="508" spans="1:9">
      <c r="A508" s="8">
        <v>45</v>
      </c>
      <c r="B508" s="9" t="s">
        <v>7</v>
      </c>
      <c r="C508" s="8">
        <v>24.3</v>
      </c>
      <c r="D508" s="8">
        <v>5</v>
      </c>
      <c r="E508" s="9" t="s">
        <v>8</v>
      </c>
      <c r="F508" s="9" t="s">
        <v>14</v>
      </c>
      <c r="G508" s="8">
        <v>9788.8700000000008</v>
      </c>
      <c r="H508">
        <f t="shared" si="14"/>
        <v>6</v>
      </c>
      <c r="I508">
        <f t="shared" si="15"/>
        <v>1631.4783333333335</v>
      </c>
    </row>
    <row r="509" spans="1:9">
      <c r="A509" s="8">
        <v>45</v>
      </c>
      <c r="B509" s="9" t="s">
        <v>10</v>
      </c>
      <c r="C509" s="8">
        <v>33.1</v>
      </c>
      <c r="D509" s="8">
        <v>0</v>
      </c>
      <c r="E509" s="9" t="s">
        <v>8</v>
      </c>
      <c r="F509" s="9" t="s">
        <v>12</v>
      </c>
      <c r="G509" s="8">
        <v>7345.08</v>
      </c>
      <c r="H509">
        <f t="shared" si="14"/>
        <v>1</v>
      </c>
      <c r="I509">
        <f t="shared" si="15"/>
        <v>7345.08</v>
      </c>
    </row>
    <row r="510" spans="1:9">
      <c r="A510" s="8">
        <v>45</v>
      </c>
      <c r="B510" s="9" t="s">
        <v>7</v>
      </c>
      <c r="C510" s="8">
        <v>28.7</v>
      </c>
      <c r="D510" s="8">
        <v>2</v>
      </c>
      <c r="E510" s="9" t="s">
        <v>8</v>
      </c>
      <c r="F510" s="9" t="s">
        <v>12</v>
      </c>
      <c r="G510" s="8">
        <v>8027.97</v>
      </c>
      <c r="H510">
        <f t="shared" si="14"/>
        <v>3</v>
      </c>
      <c r="I510">
        <f t="shared" si="15"/>
        <v>2675.9900000000002</v>
      </c>
    </row>
    <row r="511" spans="1:9">
      <c r="A511" s="8">
        <v>45</v>
      </c>
      <c r="B511" s="9" t="s">
        <v>7</v>
      </c>
      <c r="C511" s="8">
        <v>30.5</v>
      </c>
      <c r="D511" s="8">
        <v>2</v>
      </c>
      <c r="E511" s="9" t="s">
        <v>8</v>
      </c>
      <c r="F511" s="9" t="s">
        <v>9</v>
      </c>
      <c r="G511" s="8">
        <v>8413.4599999999991</v>
      </c>
      <c r="H511">
        <f t="shared" si="14"/>
        <v>3</v>
      </c>
      <c r="I511">
        <f t="shared" si="15"/>
        <v>2804.4866666666662</v>
      </c>
    </row>
    <row r="512" spans="1:9">
      <c r="A512" s="8">
        <v>45</v>
      </c>
      <c r="B512" s="9" t="s">
        <v>10</v>
      </c>
      <c r="C512" s="8">
        <v>36.299999999999997</v>
      </c>
      <c r="D512" s="8">
        <v>2</v>
      </c>
      <c r="E512" s="9" t="s">
        <v>8</v>
      </c>
      <c r="F512" s="9" t="s">
        <v>14</v>
      </c>
      <c r="G512" s="8">
        <v>8527.5300000000007</v>
      </c>
      <c r="H512">
        <f t="shared" si="14"/>
        <v>3</v>
      </c>
      <c r="I512">
        <f t="shared" si="15"/>
        <v>2842.51</v>
      </c>
    </row>
    <row r="513" spans="1:9">
      <c r="A513" s="8">
        <v>45</v>
      </c>
      <c r="B513" s="9" t="s">
        <v>7</v>
      </c>
      <c r="C513" s="8">
        <v>21.4</v>
      </c>
      <c r="D513" s="8">
        <v>0</v>
      </c>
      <c r="E513" s="9" t="s">
        <v>8</v>
      </c>
      <c r="F513" s="9" t="s">
        <v>9</v>
      </c>
      <c r="G513" s="8">
        <v>7222.79</v>
      </c>
      <c r="H513">
        <f t="shared" si="14"/>
        <v>1</v>
      </c>
      <c r="I513">
        <f t="shared" si="15"/>
        <v>7222.79</v>
      </c>
    </row>
    <row r="514" spans="1:9">
      <c r="A514" s="8">
        <v>45</v>
      </c>
      <c r="B514" s="9" t="s">
        <v>7</v>
      </c>
      <c r="C514" s="8">
        <v>24</v>
      </c>
      <c r="D514" s="8">
        <v>2</v>
      </c>
      <c r="E514" s="9" t="s">
        <v>8</v>
      </c>
      <c r="F514" s="9" t="s">
        <v>13</v>
      </c>
      <c r="G514" s="8">
        <v>8604.48</v>
      </c>
      <c r="H514">
        <f t="shared" si="14"/>
        <v>3</v>
      </c>
      <c r="I514">
        <f t="shared" si="15"/>
        <v>2868.16</v>
      </c>
    </row>
    <row r="515" spans="1:9">
      <c r="A515" s="8">
        <v>45</v>
      </c>
      <c r="B515" s="9" t="s">
        <v>10</v>
      </c>
      <c r="C515" s="8">
        <v>25.2</v>
      </c>
      <c r="D515" s="8">
        <v>2</v>
      </c>
      <c r="E515" s="9" t="s">
        <v>8</v>
      </c>
      <c r="F515" s="9" t="s">
        <v>13</v>
      </c>
      <c r="G515" s="8">
        <v>9095.07</v>
      </c>
      <c r="H515">
        <f t="shared" ref="H515:H578" si="16">1+D515</f>
        <v>3</v>
      </c>
      <c r="I515">
        <f t="shared" ref="I515:I578" si="17">G515/H515</f>
        <v>3031.69</v>
      </c>
    </row>
    <row r="516" spans="1:9">
      <c r="A516" s="8">
        <v>45</v>
      </c>
      <c r="B516" s="9" t="s">
        <v>7</v>
      </c>
      <c r="C516" s="8">
        <v>39.799999999999997</v>
      </c>
      <c r="D516" s="8">
        <v>0</v>
      </c>
      <c r="E516" s="9" t="s">
        <v>8</v>
      </c>
      <c r="F516" s="9" t="s">
        <v>13</v>
      </c>
      <c r="G516" s="8">
        <v>7448.4</v>
      </c>
      <c r="H516">
        <f t="shared" si="16"/>
        <v>1</v>
      </c>
      <c r="I516">
        <f t="shared" si="17"/>
        <v>7448.4</v>
      </c>
    </row>
    <row r="517" spans="1:9">
      <c r="A517" s="8">
        <v>45</v>
      </c>
      <c r="B517" s="9" t="s">
        <v>10</v>
      </c>
      <c r="C517" s="8">
        <v>35.799999999999997</v>
      </c>
      <c r="D517" s="8">
        <v>0</v>
      </c>
      <c r="E517" s="9" t="s">
        <v>8</v>
      </c>
      <c r="F517" s="9" t="s">
        <v>9</v>
      </c>
      <c r="G517" s="8">
        <v>7731.86</v>
      </c>
      <c r="H517">
        <f t="shared" si="16"/>
        <v>1</v>
      </c>
      <c r="I517">
        <f t="shared" si="17"/>
        <v>7731.86</v>
      </c>
    </row>
    <row r="518" spans="1:9">
      <c r="A518" s="8">
        <v>45</v>
      </c>
      <c r="B518" s="9" t="s">
        <v>7</v>
      </c>
      <c r="C518" s="8">
        <v>33.700000000000003</v>
      </c>
      <c r="D518" s="8">
        <v>1</v>
      </c>
      <c r="E518" s="9" t="s">
        <v>8</v>
      </c>
      <c r="F518" s="9" t="s">
        <v>12</v>
      </c>
      <c r="G518" s="8">
        <v>7445.92</v>
      </c>
      <c r="H518">
        <f t="shared" si="16"/>
        <v>2</v>
      </c>
      <c r="I518">
        <f t="shared" si="17"/>
        <v>3722.96</v>
      </c>
    </row>
    <row r="519" spans="1:9">
      <c r="A519" s="8">
        <v>45</v>
      </c>
      <c r="B519" s="9" t="s">
        <v>7</v>
      </c>
      <c r="C519" s="8">
        <v>22.9</v>
      </c>
      <c r="D519" s="8">
        <v>0</v>
      </c>
      <c r="E519" s="9" t="s">
        <v>11</v>
      </c>
      <c r="F519" s="9" t="s">
        <v>13</v>
      </c>
      <c r="G519" s="8">
        <v>35069.370000000003</v>
      </c>
      <c r="H519">
        <f t="shared" si="16"/>
        <v>1</v>
      </c>
      <c r="I519">
        <f t="shared" si="17"/>
        <v>35069.370000000003</v>
      </c>
    </row>
    <row r="520" spans="1:9">
      <c r="A520" s="8">
        <v>45</v>
      </c>
      <c r="B520" s="9" t="s">
        <v>10</v>
      </c>
      <c r="C520" s="8">
        <v>35.299999999999997</v>
      </c>
      <c r="D520" s="8">
        <v>0</v>
      </c>
      <c r="E520" s="9" t="s">
        <v>8</v>
      </c>
      <c r="F520" s="9" t="s">
        <v>12</v>
      </c>
      <c r="G520" s="8">
        <v>7348.14</v>
      </c>
      <c r="H520">
        <f t="shared" si="16"/>
        <v>1</v>
      </c>
      <c r="I520">
        <f t="shared" si="17"/>
        <v>7348.14</v>
      </c>
    </row>
    <row r="521" spans="1:9">
      <c r="A521" s="8">
        <v>45</v>
      </c>
      <c r="B521" s="9" t="s">
        <v>10</v>
      </c>
      <c r="C521" s="8">
        <v>40</v>
      </c>
      <c r="D521" s="8">
        <v>3</v>
      </c>
      <c r="E521" s="9" t="s">
        <v>8</v>
      </c>
      <c r="F521" s="9" t="s">
        <v>13</v>
      </c>
      <c r="G521" s="8">
        <v>9704.67</v>
      </c>
      <c r="H521">
        <f t="shared" si="16"/>
        <v>4</v>
      </c>
      <c r="I521">
        <f t="shared" si="17"/>
        <v>2426.1675</v>
      </c>
    </row>
    <row r="522" spans="1:9">
      <c r="A522" s="8">
        <v>45</v>
      </c>
      <c r="B522" s="9" t="s">
        <v>10</v>
      </c>
      <c r="C522" s="8">
        <v>27.6</v>
      </c>
      <c r="D522" s="8">
        <v>1</v>
      </c>
      <c r="E522" s="9" t="s">
        <v>8</v>
      </c>
      <c r="F522" s="9" t="s">
        <v>9</v>
      </c>
      <c r="G522" s="8">
        <v>28340.19</v>
      </c>
      <c r="H522">
        <f t="shared" si="16"/>
        <v>2</v>
      </c>
      <c r="I522">
        <f t="shared" si="17"/>
        <v>14170.094999999999</v>
      </c>
    </row>
    <row r="523" spans="1:9">
      <c r="A523" s="8">
        <v>45</v>
      </c>
      <c r="B523" s="9" t="s">
        <v>10</v>
      </c>
      <c r="C523" s="8">
        <v>30.5</v>
      </c>
      <c r="D523" s="8">
        <v>1</v>
      </c>
      <c r="E523" s="9" t="s">
        <v>11</v>
      </c>
      <c r="F523" s="9" t="s">
        <v>9</v>
      </c>
      <c r="G523" s="8">
        <v>39725.519999999997</v>
      </c>
      <c r="H523">
        <f t="shared" si="16"/>
        <v>2</v>
      </c>
      <c r="I523">
        <f t="shared" si="17"/>
        <v>19862.759999999998</v>
      </c>
    </row>
    <row r="524" spans="1:9">
      <c r="A524" s="8">
        <v>45</v>
      </c>
      <c r="B524" s="9" t="s">
        <v>10</v>
      </c>
      <c r="C524" s="8">
        <v>31.8</v>
      </c>
      <c r="D524" s="8">
        <v>0</v>
      </c>
      <c r="E524" s="9" t="s">
        <v>8</v>
      </c>
      <c r="F524" s="9" t="s">
        <v>14</v>
      </c>
      <c r="G524" s="8">
        <v>17929.3</v>
      </c>
      <c r="H524">
        <f t="shared" si="16"/>
        <v>1</v>
      </c>
      <c r="I524">
        <f t="shared" si="17"/>
        <v>17929.3</v>
      </c>
    </row>
    <row r="525" spans="1:9">
      <c r="A525" s="8">
        <v>45</v>
      </c>
      <c r="B525" s="9" t="s">
        <v>7</v>
      </c>
      <c r="C525" s="8">
        <v>20.399999999999999</v>
      </c>
      <c r="D525" s="8">
        <v>3</v>
      </c>
      <c r="E525" s="9" t="s">
        <v>8</v>
      </c>
      <c r="F525" s="9" t="s">
        <v>14</v>
      </c>
      <c r="G525" s="8">
        <v>8605.36</v>
      </c>
      <c r="H525">
        <f t="shared" si="16"/>
        <v>4</v>
      </c>
      <c r="I525">
        <f t="shared" si="17"/>
        <v>2151.34</v>
      </c>
    </row>
    <row r="526" spans="1:9">
      <c r="A526" s="8">
        <v>45</v>
      </c>
      <c r="B526" s="9" t="s">
        <v>7</v>
      </c>
      <c r="C526" s="8">
        <v>23.6</v>
      </c>
      <c r="D526" s="8">
        <v>2</v>
      </c>
      <c r="E526" s="9" t="s">
        <v>8</v>
      </c>
      <c r="F526" s="9" t="s">
        <v>13</v>
      </c>
      <c r="G526" s="8">
        <v>8603.82</v>
      </c>
      <c r="H526">
        <f t="shared" si="16"/>
        <v>3</v>
      </c>
      <c r="I526">
        <f t="shared" si="17"/>
        <v>2867.94</v>
      </c>
    </row>
    <row r="527" spans="1:9">
      <c r="A527" s="8">
        <v>45</v>
      </c>
      <c r="B527" s="9" t="s">
        <v>10</v>
      </c>
      <c r="C527" s="8">
        <v>27.8</v>
      </c>
      <c r="D527" s="8">
        <v>2</v>
      </c>
      <c r="E527" s="9" t="s">
        <v>8</v>
      </c>
      <c r="F527" s="9" t="s">
        <v>14</v>
      </c>
      <c r="G527" s="8">
        <v>8515.76</v>
      </c>
      <c r="H527">
        <f t="shared" si="16"/>
        <v>3</v>
      </c>
      <c r="I527">
        <f t="shared" si="17"/>
        <v>2838.5866666666666</v>
      </c>
    </row>
    <row r="528" spans="1:9">
      <c r="A528" s="8">
        <v>45</v>
      </c>
      <c r="B528" s="9" t="s">
        <v>10</v>
      </c>
      <c r="C528" s="8">
        <v>25.7</v>
      </c>
      <c r="D528" s="8">
        <v>3</v>
      </c>
      <c r="E528" s="9" t="s">
        <v>8</v>
      </c>
      <c r="F528" s="9" t="s">
        <v>12</v>
      </c>
      <c r="G528" s="8">
        <v>9101.7999999999993</v>
      </c>
      <c r="H528">
        <f t="shared" si="16"/>
        <v>4</v>
      </c>
      <c r="I528">
        <f t="shared" si="17"/>
        <v>2275.4499999999998</v>
      </c>
    </row>
    <row r="529" spans="1:9">
      <c r="A529" s="8">
        <v>45</v>
      </c>
      <c r="B529" s="9" t="s">
        <v>7</v>
      </c>
      <c r="C529" s="8">
        <v>27.5</v>
      </c>
      <c r="D529" s="8">
        <v>3</v>
      </c>
      <c r="E529" s="9" t="s">
        <v>8</v>
      </c>
      <c r="F529" s="9" t="s">
        <v>12</v>
      </c>
      <c r="G529" s="8">
        <v>8615.2999999999993</v>
      </c>
      <c r="H529">
        <f t="shared" si="16"/>
        <v>4</v>
      </c>
      <c r="I529">
        <f t="shared" si="17"/>
        <v>2153.8249999999998</v>
      </c>
    </row>
    <row r="530" spans="1:9">
      <c r="A530" s="8">
        <v>45</v>
      </c>
      <c r="B530" s="9" t="s">
        <v>7</v>
      </c>
      <c r="C530" s="8">
        <v>30.4</v>
      </c>
      <c r="D530" s="8">
        <v>0</v>
      </c>
      <c r="E530" s="9" t="s">
        <v>11</v>
      </c>
      <c r="F530" s="9" t="s">
        <v>14</v>
      </c>
      <c r="G530" s="8">
        <v>62592.87</v>
      </c>
      <c r="H530">
        <f t="shared" si="16"/>
        <v>1</v>
      </c>
      <c r="I530">
        <f t="shared" si="17"/>
        <v>62592.87</v>
      </c>
    </row>
    <row r="531" spans="1:9">
      <c r="A531" s="8">
        <v>44</v>
      </c>
      <c r="B531" s="9" t="s">
        <v>7</v>
      </c>
      <c r="C531" s="8">
        <v>27.4</v>
      </c>
      <c r="D531" s="8">
        <v>2</v>
      </c>
      <c r="E531" s="9" t="s">
        <v>8</v>
      </c>
      <c r="F531" s="9" t="s">
        <v>12</v>
      </c>
      <c r="G531" s="8">
        <v>7726.85</v>
      </c>
      <c r="H531">
        <f t="shared" si="16"/>
        <v>3</v>
      </c>
      <c r="I531">
        <f t="shared" si="17"/>
        <v>2575.6166666666668</v>
      </c>
    </row>
    <row r="532" spans="1:9">
      <c r="A532" s="8">
        <v>44</v>
      </c>
      <c r="B532" s="9" t="s">
        <v>7</v>
      </c>
      <c r="C532" s="8">
        <v>37.1</v>
      </c>
      <c r="D532" s="8">
        <v>2</v>
      </c>
      <c r="E532" s="9" t="s">
        <v>8</v>
      </c>
      <c r="F532" s="9" t="s">
        <v>12</v>
      </c>
      <c r="G532" s="8">
        <v>7740.34</v>
      </c>
      <c r="H532">
        <f t="shared" si="16"/>
        <v>3</v>
      </c>
      <c r="I532">
        <f t="shared" si="17"/>
        <v>2580.1133333333332</v>
      </c>
    </row>
    <row r="533" spans="1:9">
      <c r="A533" s="8">
        <v>44</v>
      </c>
      <c r="B533" s="9" t="s">
        <v>7</v>
      </c>
      <c r="C533" s="8">
        <v>31.4</v>
      </c>
      <c r="D533" s="8">
        <v>1</v>
      </c>
      <c r="E533" s="9" t="s">
        <v>11</v>
      </c>
      <c r="F533" s="9" t="s">
        <v>13</v>
      </c>
      <c r="G533" s="8">
        <v>39556.49</v>
      </c>
      <c r="H533">
        <f t="shared" si="16"/>
        <v>2</v>
      </c>
      <c r="I533">
        <f t="shared" si="17"/>
        <v>19778.244999999999</v>
      </c>
    </row>
    <row r="534" spans="1:9">
      <c r="A534" s="8">
        <v>44</v>
      </c>
      <c r="B534" s="9" t="s">
        <v>7</v>
      </c>
      <c r="C534" s="8">
        <v>39.5</v>
      </c>
      <c r="D534" s="8">
        <v>0</v>
      </c>
      <c r="E534" s="9" t="s">
        <v>8</v>
      </c>
      <c r="F534" s="9" t="s">
        <v>9</v>
      </c>
      <c r="G534" s="8">
        <v>6948.7</v>
      </c>
      <c r="H534">
        <f t="shared" si="16"/>
        <v>1</v>
      </c>
      <c r="I534">
        <f t="shared" si="17"/>
        <v>6948.7</v>
      </c>
    </row>
    <row r="535" spans="1:9">
      <c r="A535" s="8">
        <v>44</v>
      </c>
      <c r="B535" s="9" t="s">
        <v>10</v>
      </c>
      <c r="C535" s="8">
        <v>26.4</v>
      </c>
      <c r="D535" s="8">
        <v>0</v>
      </c>
      <c r="E535" s="9" t="s">
        <v>8</v>
      </c>
      <c r="F535" s="9" t="s">
        <v>9</v>
      </c>
      <c r="G535" s="8">
        <v>7419.48</v>
      </c>
      <c r="H535">
        <f t="shared" si="16"/>
        <v>1</v>
      </c>
      <c r="I535">
        <f t="shared" si="17"/>
        <v>7419.48</v>
      </c>
    </row>
    <row r="536" spans="1:9">
      <c r="A536" s="8">
        <v>44</v>
      </c>
      <c r="B536" s="9" t="s">
        <v>7</v>
      </c>
      <c r="C536" s="8">
        <v>30.7</v>
      </c>
      <c r="D536" s="8">
        <v>2</v>
      </c>
      <c r="E536" s="9" t="s">
        <v>8</v>
      </c>
      <c r="F536" s="9" t="s">
        <v>14</v>
      </c>
      <c r="G536" s="8">
        <v>7731.43</v>
      </c>
      <c r="H536">
        <f t="shared" si="16"/>
        <v>3</v>
      </c>
      <c r="I536">
        <f t="shared" si="17"/>
        <v>2577.1433333333334</v>
      </c>
    </row>
    <row r="537" spans="1:9">
      <c r="A537" s="8">
        <v>44</v>
      </c>
      <c r="B537" s="9" t="s">
        <v>7</v>
      </c>
      <c r="C537" s="8">
        <v>38.1</v>
      </c>
      <c r="D537" s="8">
        <v>1</v>
      </c>
      <c r="E537" s="9" t="s">
        <v>8</v>
      </c>
      <c r="F537" s="9" t="s">
        <v>14</v>
      </c>
      <c r="G537" s="8">
        <v>7152.67</v>
      </c>
      <c r="H537">
        <f t="shared" si="16"/>
        <v>2</v>
      </c>
      <c r="I537">
        <f t="shared" si="17"/>
        <v>3576.335</v>
      </c>
    </row>
    <row r="538" spans="1:9">
      <c r="A538" s="8">
        <v>44</v>
      </c>
      <c r="B538" s="9" t="s">
        <v>10</v>
      </c>
      <c r="C538" s="8">
        <v>27.6</v>
      </c>
      <c r="D538" s="8">
        <v>0</v>
      </c>
      <c r="E538" s="9" t="s">
        <v>8</v>
      </c>
      <c r="F538" s="9" t="s">
        <v>9</v>
      </c>
      <c r="G538" s="8">
        <v>7421.19</v>
      </c>
      <c r="H538">
        <f t="shared" si="16"/>
        <v>1</v>
      </c>
      <c r="I538">
        <f t="shared" si="17"/>
        <v>7421.19</v>
      </c>
    </row>
    <row r="539" spans="1:9">
      <c r="A539" s="8">
        <v>44</v>
      </c>
      <c r="B539" s="9" t="s">
        <v>7</v>
      </c>
      <c r="C539" s="8">
        <v>32</v>
      </c>
      <c r="D539" s="8">
        <v>2</v>
      </c>
      <c r="E539" s="9" t="s">
        <v>8</v>
      </c>
      <c r="F539" s="9" t="s">
        <v>9</v>
      </c>
      <c r="G539" s="8">
        <v>8116.27</v>
      </c>
      <c r="H539">
        <f t="shared" si="16"/>
        <v>3</v>
      </c>
      <c r="I539">
        <f t="shared" si="17"/>
        <v>2705.4233333333336</v>
      </c>
    </row>
    <row r="540" spans="1:9">
      <c r="A540" s="8">
        <v>44</v>
      </c>
      <c r="B540" s="9" t="s">
        <v>7</v>
      </c>
      <c r="C540" s="8">
        <v>22.1</v>
      </c>
      <c r="D540" s="8">
        <v>2</v>
      </c>
      <c r="E540" s="9" t="s">
        <v>8</v>
      </c>
      <c r="F540" s="9" t="s">
        <v>13</v>
      </c>
      <c r="G540" s="8">
        <v>8302.5400000000009</v>
      </c>
      <c r="H540">
        <f t="shared" si="16"/>
        <v>3</v>
      </c>
      <c r="I540">
        <f t="shared" si="17"/>
        <v>2767.5133333333338</v>
      </c>
    </row>
    <row r="541" spans="1:9">
      <c r="A541" s="8">
        <v>44</v>
      </c>
      <c r="B541" s="9" t="s">
        <v>10</v>
      </c>
      <c r="C541" s="8">
        <v>20.2</v>
      </c>
      <c r="D541" s="8">
        <v>1</v>
      </c>
      <c r="E541" s="9" t="s">
        <v>11</v>
      </c>
      <c r="F541" s="9" t="s">
        <v>13</v>
      </c>
      <c r="G541" s="8">
        <v>19594.810000000001</v>
      </c>
      <c r="H541">
        <f t="shared" si="16"/>
        <v>2</v>
      </c>
      <c r="I541">
        <f t="shared" si="17"/>
        <v>9797.4050000000007</v>
      </c>
    </row>
    <row r="542" spans="1:9">
      <c r="A542" s="8">
        <v>44</v>
      </c>
      <c r="B542" s="9" t="s">
        <v>10</v>
      </c>
      <c r="C542" s="8">
        <v>38.1</v>
      </c>
      <c r="D542" s="8">
        <v>0</v>
      </c>
      <c r="E542" s="9" t="s">
        <v>11</v>
      </c>
      <c r="F542" s="9" t="s">
        <v>14</v>
      </c>
      <c r="G542" s="8">
        <v>48885.14</v>
      </c>
      <c r="H542">
        <f t="shared" si="16"/>
        <v>1</v>
      </c>
      <c r="I542">
        <f t="shared" si="17"/>
        <v>48885.14</v>
      </c>
    </row>
    <row r="543" spans="1:9">
      <c r="A543" s="8">
        <v>44</v>
      </c>
      <c r="B543" s="9" t="s">
        <v>10</v>
      </c>
      <c r="C543" s="8">
        <v>24</v>
      </c>
      <c r="D543" s="8">
        <v>2</v>
      </c>
      <c r="E543" s="9" t="s">
        <v>8</v>
      </c>
      <c r="F543" s="9" t="s">
        <v>14</v>
      </c>
      <c r="G543" s="8">
        <v>8211.1</v>
      </c>
      <c r="H543">
        <f t="shared" si="16"/>
        <v>3</v>
      </c>
      <c r="I543">
        <f t="shared" si="17"/>
        <v>2737.0333333333333</v>
      </c>
    </row>
    <row r="544" spans="1:9">
      <c r="A544" s="8">
        <v>44</v>
      </c>
      <c r="B544" s="9" t="s">
        <v>10</v>
      </c>
      <c r="C544" s="8">
        <v>39</v>
      </c>
      <c r="D544" s="8">
        <v>0</v>
      </c>
      <c r="E544" s="9" t="s">
        <v>11</v>
      </c>
      <c r="F544" s="9" t="s">
        <v>9</v>
      </c>
      <c r="G544" s="8">
        <v>42983.46</v>
      </c>
      <c r="H544">
        <f t="shared" si="16"/>
        <v>1</v>
      </c>
      <c r="I544">
        <f t="shared" si="17"/>
        <v>42983.46</v>
      </c>
    </row>
    <row r="545" spans="1:9">
      <c r="A545" s="8">
        <v>44</v>
      </c>
      <c r="B545" s="9" t="s">
        <v>10</v>
      </c>
      <c r="C545" s="8">
        <v>43.9</v>
      </c>
      <c r="D545" s="8">
        <v>2</v>
      </c>
      <c r="E545" s="9" t="s">
        <v>11</v>
      </c>
      <c r="F545" s="9" t="s">
        <v>14</v>
      </c>
      <c r="G545" s="8">
        <v>46200.99</v>
      </c>
      <c r="H545">
        <f t="shared" si="16"/>
        <v>3</v>
      </c>
      <c r="I545">
        <f t="shared" si="17"/>
        <v>15400.33</v>
      </c>
    </row>
    <row r="546" spans="1:9">
      <c r="A546" s="8">
        <v>44</v>
      </c>
      <c r="B546" s="9" t="s">
        <v>10</v>
      </c>
      <c r="C546" s="8">
        <v>36.5</v>
      </c>
      <c r="D546" s="8">
        <v>0</v>
      </c>
      <c r="E546" s="9" t="s">
        <v>8</v>
      </c>
      <c r="F546" s="9" t="s">
        <v>13</v>
      </c>
      <c r="G546" s="8">
        <v>12797.21</v>
      </c>
      <c r="H546">
        <f t="shared" si="16"/>
        <v>1</v>
      </c>
      <c r="I546">
        <f t="shared" si="17"/>
        <v>12797.21</v>
      </c>
    </row>
    <row r="547" spans="1:9">
      <c r="A547" s="8">
        <v>44</v>
      </c>
      <c r="B547" s="9" t="s">
        <v>10</v>
      </c>
      <c r="C547" s="8">
        <v>29.8</v>
      </c>
      <c r="D547" s="8">
        <v>2</v>
      </c>
      <c r="E547" s="9" t="s">
        <v>8</v>
      </c>
      <c r="F547" s="9" t="s">
        <v>14</v>
      </c>
      <c r="G547" s="8">
        <v>8219.2000000000007</v>
      </c>
      <c r="H547">
        <f t="shared" si="16"/>
        <v>3</v>
      </c>
      <c r="I547">
        <f t="shared" si="17"/>
        <v>2739.7333333333336</v>
      </c>
    </row>
    <row r="548" spans="1:9">
      <c r="A548" s="8">
        <v>44</v>
      </c>
      <c r="B548" s="9" t="s">
        <v>7</v>
      </c>
      <c r="C548" s="8">
        <v>21.9</v>
      </c>
      <c r="D548" s="8">
        <v>3</v>
      </c>
      <c r="E548" s="9" t="s">
        <v>8</v>
      </c>
      <c r="F548" s="9" t="s">
        <v>13</v>
      </c>
      <c r="G548" s="8">
        <v>8891.14</v>
      </c>
      <c r="H548">
        <f t="shared" si="16"/>
        <v>4</v>
      </c>
      <c r="I548">
        <f t="shared" si="17"/>
        <v>2222.7849999999999</v>
      </c>
    </row>
    <row r="549" spans="1:9">
      <c r="A549" s="8">
        <v>44</v>
      </c>
      <c r="B549" s="9" t="s">
        <v>10</v>
      </c>
      <c r="C549" s="8">
        <v>32.299999999999997</v>
      </c>
      <c r="D549" s="8">
        <v>1</v>
      </c>
      <c r="E549" s="9" t="s">
        <v>8</v>
      </c>
      <c r="F549" s="9" t="s">
        <v>14</v>
      </c>
      <c r="G549" s="8">
        <v>7633.72</v>
      </c>
      <c r="H549">
        <f t="shared" si="16"/>
        <v>2</v>
      </c>
      <c r="I549">
        <f t="shared" si="17"/>
        <v>3816.86</v>
      </c>
    </row>
    <row r="550" spans="1:9">
      <c r="A550" s="8">
        <v>44</v>
      </c>
      <c r="B550" s="9" t="s">
        <v>10</v>
      </c>
      <c r="C550" s="8">
        <v>27.5</v>
      </c>
      <c r="D550" s="8">
        <v>1</v>
      </c>
      <c r="E550" s="9" t="s">
        <v>8</v>
      </c>
      <c r="F550" s="9" t="s">
        <v>12</v>
      </c>
      <c r="G550" s="8">
        <v>7626.99</v>
      </c>
      <c r="H550">
        <f t="shared" si="16"/>
        <v>2</v>
      </c>
      <c r="I550">
        <f t="shared" si="17"/>
        <v>3813.4949999999999</v>
      </c>
    </row>
    <row r="551" spans="1:9">
      <c r="A551" s="8">
        <v>44</v>
      </c>
      <c r="B551" s="9" t="s">
        <v>7</v>
      </c>
      <c r="C551" s="8">
        <v>29.7</v>
      </c>
      <c r="D551" s="8">
        <v>2</v>
      </c>
      <c r="E551" s="9" t="s">
        <v>8</v>
      </c>
      <c r="F551" s="9" t="s">
        <v>13</v>
      </c>
      <c r="G551" s="8">
        <v>32108.66</v>
      </c>
      <c r="H551">
        <f t="shared" si="16"/>
        <v>3</v>
      </c>
      <c r="I551">
        <f t="shared" si="17"/>
        <v>10702.886666666667</v>
      </c>
    </row>
    <row r="552" spans="1:9">
      <c r="A552" s="8">
        <v>44</v>
      </c>
      <c r="B552" s="9" t="s">
        <v>7</v>
      </c>
      <c r="C552" s="8">
        <v>30.2</v>
      </c>
      <c r="D552" s="8">
        <v>2</v>
      </c>
      <c r="E552" s="9" t="s">
        <v>11</v>
      </c>
      <c r="F552" s="9" t="s">
        <v>12</v>
      </c>
      <c r="G552" s="8">
        <v>38998.550000000003</v>
      </c>
      <c r="H552">
        <f t="shared" si="16"/>
        <v>3</v>
      </c>
      <c r="I552">
        <f t="shared" si="17"/>
        <v>12999.516666666668</v>
      </c>
    </row>
    <row r="553" spans="1:9">
      <c r="A553" s="8">
        <v>44</v>
      </c>
      <c r="B553" s="9" t="s">
        <v>7</v>
      </c>
      <c r="C553" s="8">
        <v>25.4</v>
      </c>
      <c r="D553" s="8">
        <v>1</v>
      </c>
      <c r="E553" s="9" t="s">
        <v>8</v>
      </c>
      <c r="F553" s="9" t="s">
        <v>9</v>
      </c>
      <c r="G553" s="8">
        <v>7518.03</v>
      </c>
      <c r="H553">
        <f t="shared" si="16"/>
        <v>2</v>
      </c>
      <c r="I553">
        <f t="shared" si="17"/>
        <v>3759.0149999999999</v>
      </c>
    </row>
    <row r="554" spans="1:9">
      <c r="A554" s="8">
        <v>44</v>
      </c>
      <c r="B554" s="9" t="s">
        <v>10</v>
      </c>
      <c r="C554" s="8">
        <v>25.8</v>
      </c>
      <c r="D554" s="8">
        <v>1</v>
      </c>
      <c r="E554" s="9" t="s">
        <v>8</v>
      </c>
      <c r="F554" s="9" t="s">
        <v>12</v>
      </c>
      <c r="G554" s="8">
        <v>7624.63</v>
      </c>
      <c r="H554">
        <f t="shared" si="16"/>
        <v>2</v>
      </c>
      <c r="I554">
        <f t="shared" si="17"/>
        <v>3812.3150000000001</v>
      </c>
    </row>
    <row r="555" spans="1:9">
      <c r="A555" s="8">
        <v>44</v>
      </c>
      <c r="B555" s="9" t="s">
        <v>10</v>
      </c>
      <c r="C555" s="8">
        <v>37</v>
      </c>
      <c r="D555" s="8">
        <v>1</v>
      </c>
      <c r="E555" s="9" t="s">
        <v>8</v>
      </c>
      <c r="F555" s="9" t="s">
        <v>9</v>
      </c>
      <c r="G555" s="8">
        <v>8023.14</v>
      </c>
      <c r="H555">
        <f t="shared" si="16"/>
        <v>2</v>
      </c>
      <c r="I555">
        <f t="shared" si="17"/>
        <v>4011.57</v>
      </c>
    </row>
    <row r="556" spans="1:9">
      <c r="A556" s="8">
        <v>44</v>
      </c>
      <c r="B556" s="9" t="s">
        <v>10</v>
      </c>
      <c r="C556" s="8">
        <v>25</v>
      </c>
      <c r="D556" s="8">
        <v>1</v>
      </c>
      <c r="E556" s="9" t="s">
        <v>8</v>
      </c>
      <c r="F556" s="9" t="s">
        <v>12</v>
      </c>
      <c r="G556" s="8">
        <v>7623.52</v>
      </c>
      <c r="H556">
        <f t="shared" si="16"/>
        <v>2</v>
      </c>
      <c r="I556">
        <f t="shared" si="17"/>
        <v>3811.76</v>
      </c>
    </row>
    <row r="557" spans="1:9">
      <c r="A557" s="8">
        <v>44</v>
      </c>
      <c r="B557" s="9" t="s">
        <v>7</v>
      </c>
      <c r="C557" s="8">
        <v>34.299999999999997</v>
      </c>
      <c r="D557" s="8">
        <v>1</v>
      </c>
      <c r="E557" s="9" t="s">
        <v>8</v>
      </c>
      <c r="F557" s="9" t="s">
        <v>14</v>
      </c>
      <c r="G557" s="8">
        <v>7147.47</v>
      </c>
      <c r="H557">
        <f t="shared" si="16"/>
        <v>2</v>
      </c>
      <c r="I557">
        <f t="shared" si="17"/>
        <v>3573.7350000000001</v>
      </c>
    </row>
    <row r="558" spans="1:9">
      <c r="A558" s="8">
        <v>43</v>
      </c>
      <c r="B558" s="9" t="s">
        <v>7</v>
      </c>
      <c r="C558" s="8">
        <v>27.4</v>
      </c>
      <c r="D558" s="8">
        <v>3</v>
      </c>
      <c r="E558" s="9" t="s">
        <v>8</v>
      </c>
      <c r="F558" s="9" t="s">
        <v>13</v>
      </c>
      <c r="G558" s="8">
        <v>8606.2199999999993</v>
      </c>
      <c r="H558">
        <f t="shared" si="16"/>
        <v>4</v>
      </c>
      <c r="I558">
        <f t="shared" si="17"/>
        <v>2151.5549999999998</v>
      </c>
    </row>
    <row r="559" spans="1:9">
      <c r="A559" s="8">
        <v>43</v>
      </c>
      <c r="B559" s="9" t="s">
        <v>7</v>
      </c>
      <c r="C559" s="8">
        <v>36</v>
      </c>
      <c r="D559" s="8">
        <v>3</v>
      </c>
      <c r="E559" s="9" t="s">
        <v>11</v>
      </c>
      <c r="F559" s="9" t="s">
        <v>14</v>
      </c>
      <c r="G559" s="8">
        <v>42124.52</v>
      </c>
      <c r="H559">
        <f t="shared" si="16"/>
        <v>4</v>
      </c>
      <c r="I559">
        <f t="shared" si="17"/>
        <v>10531.13</v>
      </c>
    </row>
    <row r="560" spans="1:9">
      <c r="A560" s="8">
        <v>43</v>
      </c>
      <c r="B560" s="9" t="s">
        <v>10</v>
      </c>
      <c r="C560" s="8">
        <v>35.700000000000003</v>
      </c>
      <c r="D560" s="8">
        <v>2</v>
      </c>
      <c r="E560" s="9" t="s">
        <v>8</v>
      </c>
      <c r="F560" s="9" t="s">
        <v>13</v>
      </c>
      <c r="G560" s="8">
        <v>19144.580000000002</v>
      </c>
      <c r="H560">
        <f t="shared" si="16"/>
        <v>3</v>
      </c>
      <c r="I560">
        <f t="shared" si="17"/>
        <v>6381.5266666666676</v>
      </c>
    </row>
    <row r="561" spans="1:9">
      <c r="A561" s="8">
        <v>43</v>
      </c>
      <c r="B561" s="9" t="s">
        <v>10</v>
      </c>
      <c r="C561" s="8">
        <v>34.4</v>
      </c>
      <c r="D561" s="8">
        <v>3</v>
      </c>
      <c r="E561" s="9" t="s">
        <v>8</v>
      </c>
      <c r="F561" s="9" t="s">
        <v>12</v>
      </c>
      <c r="G561" s="8">
        <v>8522</v>
      </c>
      <c r="H561">
        <f t="shared" si="16"/>
        <v>4</v>
      </c>
      <c r="I561">
        <f t="shared" si="17"/>
        <v>2130.5</v>
      </c>
    </row>
    <row r="562" spans="1:9">
      <c r="A562" s="8">
        <v>43</v>
      </c>
      <c r="B562" s="9" t="s">
        <v>10</v>
      </c>
      <c r="C562" s="8">
        <v>35.6</v>
      </c>
      <c r="D562" s="8">
        <v>1</v>
      </c>
      <c r="E562" s="9" t="s">
        <v>8</v>
      </c>
      <c r="F562" s="9" t="s">
        <v>14</v>
      </c>
      <c r="G562" s="8">
        <v>7345.73</v>
      </c>
      <c r="H562">
        <f t="shared" si="16"/>
        <v>2</v>
      </c>
      <c r="I562">
        <f t="shared" si="17"/>
        <v>3672.8649999999998</v>
      </c>
    </row>
    <row r="563" spans="1:9">
      <c r="A563" s="8">
        <v>43</v>
      </c>
      <c r="B563" s="9" t="s">
        <v>7</v>
      </c>
      <c r="C563" s="8">
        <v>26</v>
      </c>
      <c r="D563" s="8">
        <v>0</v>
      </c>
      <c r="E563" s="9" t="s">
        <v>8</v>
      </c>
      <c r="F563" s="9" t="s">
        <v>13</v>
      </c>
      <c r="G563" s="8">
        <v>6837.37</v>
      </c>
      <c r="H563">
        <f t="shared" si="16"/>
        <v>1</v>
      </c>
      <c r="I563">
        <f t="shared" si="17"/>
        <v>6837.37</v>
      </c>
    </row>
    <row r="564" spans="1:9">
      <c r="A564" s="8">
        <v>43</v>
      </c>
      <c r="B564" s="9" t="s">
        <v>10</v>
      </c>
      <c r="C564" s="8">
        <v>46.2</v>
      </c>
      <c r="D564" s="8">
        <v>0</v>
      </c>
      <c r="E564" s="9" t="s">
        <v>11</v>
      </c>
      <c r="F564" s="9" t="s">
        <v>14</v>
      </c>
      <c r="G564" s="8">
        <v>45863.21</v>
      </c>
      <c r="H564">
        <f t="shared" si="16"/>
        <v>1</v>
      </c>
      <c r="I564">
        <f t="shared" si="17"/>
        <v>45863.21</v>
      </c>
    </row>
    <row r="565" spans="1:9">
      <c r="A565" s="8">
        <v>43</v>
      </c>
      <c r="B565" s="9" t="s">
        <v>7</v>
      </c>
      <c r="C565" s="8">
        <v>32.6</v>
      </c>
      <c r="D565" s="8">
        <v>2</v>
      </c>
      <c r="E565" s="9" t="s">
        <v>8</v>
      </c>
      <c r="F565" s="9" t="s">
        <v>12</v>
      </c>
      <c r="G565" s="8">
        <v>7441.5</v>
      </c>
      <c r="H565">
        <f t="shared" si="16"/>
        <v>3</v>
      </c>
      <c r="I565">
        <f t="shared" si="17"/>
        <v>2480.5</v>
      </c>
    </row>
    <row r="566" spans="1:9">
      <c r="A566" s="8">
        <v>43</v>
      </c>
      <c r="B566" s="9" t="s">
        <v>7</v>
      </c>
      <c r="C566" s="8">
        <v>35.299999999999997</v>
      </c>
      <c r="D566" s="8">
        <v>2</v>
      </c>
      <c r="E566" s="9" t="s">
        <v>8</v>
      </c>
      <c r="F566" s="9" t="s">
        <v>14</v>
      </c>
      <c r="G566" s="8">
        <v>18806.150000000001</v>
      </c>
      <c r="H566">
        <f t="shared" si="16"/>
        <v>3</v>
      </c>
      <c r="I566">
        <f t="shared" si="17"/>
        <v>6268.7166666666672</v>
      </c>
    </row>
    <row r="567" spans="1:9">
      <c r="A567" s="8">
        <v>43</v>
      </c>
      <c r="B567" s="9" t="s">
        <v>7</v>
      </c>
      <c r="C567" s="8">
        <v>38.1</v>
      </c>
      <c r="D567" s="8">
        <v>2</v>
      </c>
      <c r="E567" s="9" t="s">
        <v>11</v>
      </c>
      <c r="F567" s="9" t="s">
        <v>14</v>
      </c>
      <c r="G567" s="8">
        <v>42560.43</v>
      </c>
      <c r="H567">
        <f t="shared" si="16"/>
        <v>3</v>
      </c>
      <c r="I567">
        <f t="shared" si="17"/>
        <v>14186.81</v>
      </c>
    </row>
    <row r="568" spans="1:9">
      <c r="A568" s="8">
        <v>43</v>
      </c>
      <c r="B568" s="9" t="s">
        <v>10</v>
      </c>
      <c r="C568" s="8">
        <v>30.7</v>
      </c>
      <c r="D568" s="8">
        <v>2</v>
      </c>
      <c r="E568" s="9" t="s">
        <v>8</v>
      </c>
      <c r="F568" s="9" t="s">
        <v>9</v>
      </c>
      <c r="G568" s="8">
        <v>8310.84</v>
      </c>
      <c r="H568">
        <f t="shared" si="16"/>
        <v>3</v>
      </c>
      <c r="I568">
        <f t="shared" si="17"/>
        <v>2770.28</v>
      </c>
    </row>
    <row r="569" spans="1:9">
      <c r="A569" s="8">
        <v>43</v>
      </c>
      <c r="B569" s="9" t="s">
        <v>7</v>
      </c>
      <c r="C569" s="8">
        <v>30.1</v>
      </c>
      <c r="D569" s="8">
        <v>1</v>
      </c>
      <c r="E569" s="9" t="s">
        <v>8</v>
      </c>
      <c r="F569" s="9" t="s">
        <v>12</v>
      </c>
      <c r="G569" s="8">
        <v>6849.03</v>
      </c>
      <c r="H569">
        <f t="shared" si="16"/>
        <v>2</v>
      </c>
      <c r="I569">
        <f t="shared" si="17"/>
        <v>3424.5149999999999</v>
      </c>
    </row>
    <row r="570" spans="1:9">
      <c r="A570" s="8">
        <v>43</v>
      </c>
      <c r="B570" s="9" t="s">
        <v>10</v>
      </c>
      <c r="C570" s="8">
        <v>20</v>
      </c>
      <c r="D570" s="8">
        <v>2</v>
      </c>
      <c r="E570" s="9" t="s">
        <v>11</v>
      </c>
      <c r="F570" s="9" t="s">
        <v>13</v>
      </c>
      <c r="G570" s="8">
        <v>19798.05</v>
      </c>
      <c r="H570">
        <f t="shared" si="16"/>
        <v>3</v>
      </c>
      <c r="I570">
        <f t="shared" si="17"/>
        <v>6599.3499999999995</v>
      </c>
    </row>
    <row r="571" spans="1:9">
      <c r="A571" s="8">
        <v>43</v>
      </c>
      <c r="B571" s="9" t="s">
        <v>10</v>
      </c>
      <c r="C571" s="8">
        <v>26.9</v>
      </c>
      <c r="D571" s="8">
        <v>0</v>
      </c>
      <c r="E571" s="9" t="s">
        <v>11</v>
      </c>
      <c r="F571" s="9" t="s">
        <v>9</v>
      </c>
      <c r="G571" s="8">
        <v>21774.32</v>
      </c>
      <c r="H571">
        <f t="shared" si="16"/>
        <v>1</v>
      </c>
      <c r="I571">
        <f t="shared" si="17"/>
        <v>21774.32</v>
      </c>
    </row>
    <row r="572" spans="1:9">
      <c r="A572" s="8">
        <v>43</v>
      </c>
      <c r="B572" s="9" t="s">
        <v>7</v>
      </c>
      <c r="C572" s="8">
        <v>23.2</v>
      </c>
      <c r="D572" s="8">
        <v>0</v>
      </c>
      <c r="E572" s="9" t="s">
        <v>8</v>
      </c>
      <c r="F572" s="9" t="s">
        <v>12</v>
      </c>
      <c r="G572" s="8">
        <v>6250.44</v>
      </c>
      <c r="H572">
        <f t="shared" si="16"/>
        <v>1</v>
      </c>
      <c r="I572">
        <f t="shared" si="17"/>
        <v>6250.44</v>
      </c>
    </row>
    <row r="573" spans="1:9">
      <c r="A573" s="8">
        <v>43</v>
      </c>
      <c r="B573" s="9" t="s">
        <v>7</v>
      </c>
      <c r="C573" s="8">
        <v>35</v>
      </c>
      <c r="D573" s="8">
        <v>1</v>
      </c>
      <c r="E573" s="9" t="s">
        <v>11</v>
      </c>
      <c r="F573" s="9" t="s">
        <v>13</v>
      </c>
      <c r="G573" s="8">
        <v>41034.22</v>
      </c>
      <c r="H573">
        <f t="shared" si="16"/>
        <v>2</v>
      </c>
      <c r="I573">
        <f t="shared" si="17"/>
        <v>20517.11</v>
      </c>
    </row>
    <row r="574" spans="1:9">
      <c r="A574" s="8">
        <v>43</v>
      </c>
      <c r="B574" s="9" t="s">
        <v>7</v>
      </c>
      <c r="C574" s="8">
        <v>30.1</v>
      </c>
      <c r="D574" s="8">
        <v>3</v>
      </c>
      <c r="E574" s="9" t="s">
        <v>8</v>
      </c>
      <c r="F574" s="9" t="s">
        <v>9</v>
      </c>
      <c r="G574" s="8">
        <v>8410.0499999999993</v>
      </c>
      <c r="H574">
        <f t="shared" si="16"/>
        <v>4</v>
      </c>
      <c r="I574">
        <f t="shared" si="17"/>
        <v>2102.5124999999998</v>
      </c>
    </row>
    <row r="575" spans="1:9">
      <c r="A575" s="8">
        <v>43</v>
      </c>
      <c r="B575" s="9" t="s">
        <v>7</v>
      </c>
      <c r="C575" s="8">
        <v>20.100000000000001</v>
      </c>
      <c r="D575" s="8">
        <v>2</v>
      </c>
      <c r="E575" s="9" t="s">
        <v>11</v>
      </c>
      <c r="F575" s="9" t="s">
        <v>14</v>
      </c>
      <c r="G575" s="8">
        <v>18767.740000000002</v>
      </c>
      <c r="H575">
        <f t="shared" si="16"/>
        <v>3</v>
      </c>
      <c r="I575">
        <f t="shared" si="17"/>
        <v>6255.9133333333339</v>
      </c>
    </row>
    <row r="576" spans="1:9">
      <c r="A576" s="8">
        <v>43</v>
      </c>
      <c r="B576" s="9" t="s">
        <v>10</v>
      </c>
      <c r="C576" s="8">
        <v>24.7</v>
      </c>
      <c r="D576" s="8">
        <v>2</v>
      </c>
      <c r="E576" s="9" t="s">
        <v>11</v>
      </c>
      <c r="F576" s="9" t="s">
        <v>9</v>
      </c>
      <c r="G576" s="8">
        <v>21880.82</v>
      </c>
      <c r="H576">
        <f t="shared" si="16"/>
        <v>3</v>
      </c>
      <c r="I576">
        <f t="shared" si="17"/>
        <v>7293.6066666666666</v>
      </c>
    </row>
    <row r="577" spans="1:9">
      <c r="A577" s="8">
        <v>43</v>
      </c>
      <c r="B577" s="9" t="s">
        <v>10</v>
      </c>
      <c r="C577" s="8">
        <v>25.1</v>
      </c>
      <c r="D577" s="8">
        <v>0</v>
      </c>
      <c r="E577" s="9" t="s">
        <v>8</v>
      </c>
      <c r="F577" s="9" t="s">
        <v>13</v>
      </c>
      <c r="G577" s="8">
        <v>7325.05</v>
      </c>
      <c r="H577">
        <f t="shared" si="16"/>
        <v>1</v>
      </c>
      <c r="I577">
        <f t="shared" si="17"/>
        <v>7325.05</v>
      </c>
    </row>
    <row r="578" spans="1:9">
      <c r="A578" s="8">
        <v>43</v>
      </c>
      <c r="B578" s="9" t="s">
        <v>10</v>
      </c>
      <c r="C578" s="8">
        <v>32.6</v>
      </c>
      <c r="D578" s="8">
        <v>3</v>
      </c>
      <c r="E578" s="9" t="s">
        <v>11</v>
      </c>
      <c r="F578" s="9" t="s">
        <v>14</v>
      </c>
      <c r="G578" s="8">
        <v>40941.29</v>
      </c>
      <c r="H578">
        <f t="shared" si="16"/>
        <v>4</v>
      </c>
      <c r="I578">
        <f t="shared" si="17"/>
        <v>10235.3225</v>
      </c>
    </row>
    <row r="579" spans="1:9">
      <c r="A579" s="8">
        <v>43</v>
      </c>
      <c r="B579" s="9" t="s">
        <v>10</v>
      </c>
      <c r="C579" s="8">
        <v>34.6</v>
      </c>
      <c r="D579" s="8">
        <v>1</v>
      </c>
      <c r="E579" s="9" t="s">
        <v>8</v>
      </c>
      <c r="F579" s="9" t="s">
        <v>9</v>
      </c>
      <c r="G579" s="8">
        <v>7727.25</v>
      </c>
      <c r="H579">
        <f t="shared" ref="H579:H642" si="18">1+D579</f>
        <v>2</v>
      </c>
      <c r="I579">
        <f t="shared" ref="I579:I642" si="19">G579/H579</f>
        <v>3863.625</v>
      </c>
    </row>
    <row r="580" spans="1:9">
      <c r="A580" s="8">
        <v>43</v>
      </c>
      <c r="B580" s="9" t="s">
        <v>10</v>
      </c>
      <c r="C580" s="8">
        <v>26.7</v>
      </c>
      <c r="D580" s="8">
        <v>2</v>
      </c>
      <c r="E580" s="9" t="s">
        <v>11</v>
      </c>
      <c r="F580" s="9" t="s">
        <v>12</v>
      </c>
      <c r="G580" s="8">
        <v>22478.6</v>
      </c>
      <c r="H580">
        <f t="shared" si="18"/>
        <v>3</v>
      </c>
      <c r="I580">
        <f t="shared" si="19"/>
        <v>7492.8666666666659</v>
      </c>
    </row>
    <row r="581" spans="1:9">
      <c r="A581" s="8">
        <v>43</v>
      </c>
      <c r="B581" s="9" t="s">
        <v>10</v>
      </c>
      <c r="C581" s="8">
        <v>25.3</v>
      </c>
      <c r="D581" s="8">
        <v>1</v>
      </c>
      <c r="E581" s="9" t="s">
        <v>11</v>
      </c>
      <c r="F581" s="9" t="s">
        <v>13</v>
      </c>
      <c r="G581" s="8">
        <v>21771.34</v>
      </c>
      <c r="H581">
        <f t="shared" si="18"/>
        <v>2</v>
      </c>
      <c r="I581">
        <f t="shared" si="19"/>
        <v>10885.67</v>
      </c>
    </row>
    <row r="582" spans="1:9">
      <c r="A582" s="8">
        <v>43</v>
      </c>
      <c r="B582" s="9" t="s">
        <v>10</v>
      </c>
      <c r="C582" s="8">
        <v>29.9</v>
      </c>
      <c r="D582" s="8">
        <v>1</v>
      </c>
      <c r="E582" s="9" t="s">
        <v>8</v>
      </c>
      <c r="F582" s="9" t="s">
        <v>12</v>
      </c>
      <c r="G582" s="8">
        <v>7337.75</v>
      </c>
      <c r="H582">
        <f t="shared" si="18"/>
        <v>2</v>
      </c>
      <c r="I582">
        <f t="shared" si="19"/>
        <v>3668.875</v>
      </c>
    </row>
    <row r="583" spans="1:9">
      <c r="A583" s="8">
        <v>43</v>
      </c>
      <c r="B583" s="9" t="s">
        <v>7</v>
      </c>
      <c r="C583" s="8">
        <v>25.5</v>
      </c>
      <c r="D583" s="8">
        <v>5</v>
      </c>
      <c r="E583" s="9" t="s">
        <v>8</v>
      </c>
      <c r="F583" s="9" t="s">
        <v>14</v>
      </c>
      <c r="G583" s="8">
        <v>14478.33</v>
      </c>
      <c r="H583">
        <f t="shared" si="18"/>
        <v>6</v>
      </c>
      <c r="I583">
        <f t="shared" si="19"/>
        <v>2413.0549999999998</v>
      </c>
    </row>
    <row r="584" spans="1:9">
      <c r="A584" s="8">
        <v>43</v>
      </c>
      <c r="B584" s="9" t="s">
        <v>7</v>
      </c>
      <c r="C584" s="8">
        <v>27.8</v>
      </c>
      <c r="D584" s="8">
        <v>0</v>
      </c>
      <c r="E584" s="9" t="s">
        <v>11</v>
      </c>
      <c r="F584" s="9" t="s">
        <v>12</v>
      </c>
      <c r="G584" s="8">
        <v>37829.72</v>
      </c>
      <c r="H584">
        <f t="shared" si="18"/>
        <v>1</v>
      </c>
      <c r="I584">
        <f t="shared" si="19"/>
        <v>37829.72</v>
      </c>
    </row>
    <row r="585" spans="1:9">
      <c r="A585" s="8">
        <v>42</v>
      </c>
      <c r="B585" s="9" t="s">
        <v>10</v>
      </c>
      <c r="C585" s="8">
        <v>23.4</v>
      </c>
      <c r="D585" s="8">
        <v>0</v>
      </c>
      <c r="E585" s="9" t="s">
        <v>11</v>
      </c>
      <c r="F585" s="9" t="s">
        <v>13</v>
      </c>
      <c r="G585" s="8">
        <v>19964.75</v>
      </c>
      <c r="H585">
        <f t="shared" si="18"/>
        <v>1</v>
      </c>
      <c r="I585">
        <f t="shared" si="19"/>
        <v>19964.75</v>
      </c>
    </row>
    <row r="586" spans="1:9">
      <c r="A586" s="8">
        <v>42</v>
      </c>
      <c r="B586" s="9" t="s">
        <v>10</v>
      </c>
      <c r="C586" s="8">
        <v>26.6</v>
      </c>
      <c r="D586" s="8">
        <v>0</v>
      </c>
      <c r="E586" s="9" t="s">
        <v>11</v>
      </c>
      <c r="F586" s="9" t="s">
        <v>9</v>
      </c>
      <c r="G586" s="8">
        <v>21348.71</v>
      </c>
      <c r="H586">
        <f t="shared" si="18"/>
        <v>1</v>
      </c>
      <c r="I586">
        <f t="shared" si="19"/>
        <v>21348.71</v>
      </c>
    </row>
    <row r="587" spans="1:9">
      <c r="A587" s="8">
        <v>42</v>
      </c>
      <c r="B587" s="9" t="s">
        <v>7</v>
      </c>
      <c r="C587" s="8">
        <v>24.6</v>
      </c>
      <c r="D587" s="8">
        <v>0</v>
      </c>
      <c r="E587" s="9" t="s">
        <v>11</v>
      </c>
      <c r="F587" s="9" t="s">
        <v>14</v>
      </c>
      <c r="G587" s="8">
        <v>19515.54</v>
      </c>
      <c r="H587">
        <f t="shared" si="18"/>
        <v>1</v>
      </c>
      <c r="I587">
        <f t="shared" si="19"/>
        <v>19515.54</v>
      </c>
    </row>
    <row r="588" spans="1:9">
      <c r="A588" s="8">
        <v>42</v>
      </c>
      <c r="B588" s="9" t="s">
        <v>10</v>
      </c>
      <c r="C588" s="8">
        <v>36.200000000000003</v>
      </c>
      <c r="D588" s="8">
        <v>1</v>
      </c>
      <c r="E588" s="9" t="s">
        <v>8</v>
      </c>
      <c r="F588" s="9" t="s">
        <v>9</v>
      </c>
      <c r="G588" s="8">
        <v>7443.64</v>
      </c>
      <c r="H588">
        <f t="shared" si="18"/>
        <v>2</v>
      </c>
      <c r="I588">
        <f t="shared" si="19"/>
        <v>3721.82</v>
      </c>
    </row>
    <row r="589" spans="1:9">
      <c r="A589" s="8">
        <v>42</v>
      </c>
      <c r="B589" s="9" t="s">
        <v>10</v>
      </c>
      <c r="C589" s="8">
        <v>25</v>
      </c>
      <c r="D589" s="8">
        <v>2</v>
      </c>
      <c r="E589" s="9" t="s">
        <v>8</v>
      </c>
      <c r="F589" s="9" t="s">
        <v>9</v>
      </c>
      <c r="G589" s="8">
        <v>8017.06</v>
      </c>
      <c r="H589">
        <f t="shared" si="18"/>
        <v>3</v>
      </c>
      <c r="I589">
        <f t="shared" si="19"/>
        <v>2672.3533333333335</v>
      </c>
    </row>
    <row r="590" spans="1:9">
      <c r="A590" s="8">
        <v>42</v>
      </c>
      <c r="B590" s="9" t="s">
        <v>10</v>
      </c>
      <c r="C590" s="8">
        <v>33.200000000000003</v>
      </c>
      <c r="D590" s="8">
        <v>1</v>
      </c>
      <c r="E590" s="9" t="s">
        <v>8</v>
      </c>
      <c r="F590" s="9" t="s">
        <v>13</v>
      </c>
      <c r="G590" s="8">
        <v>7639.42</v>
      </c>
      <c r="H590">
        <f t="shared" si="18"/>
        <v>2</v>
      </c>
      <c r="I590">
        <f t="shared" si="19"/>
        <v>3819.71</v>
      </c>
    </row>
    <row r="591" spans="1:9">
      <c r="A591" s="8">
        <v>42</v>
      </c>
      <c r="B591" s="9" t="s">
        <v>7</v>
      </c>
      <c r="C591" s="8">
        <v>26.9</v>
      </c>
      <c r="D591" s="8">
        <v>0</v>
      </c>
      <c r="E591" s="9" t="s">
        <v>8</v>
      </c>
      <c r="F591" s="9" t="s">
        <v>12</v>
      </c>
      <c r="G591" s="8">
        <v>5969.72</v>
      </c>
      <c r="H591">
        <f t="shared" si="18"/>
        <v>1</v>
      </c>
      <c r="I591">
        <f t="shared" si="19"/>
        <v>5969.72</v>
      </c>
    </row>
    <row r="592" spans="1:9">
      <c r="A592" s="8">
        <v>42</v>
      </c>
      <c r="B592" s="9" t="s">
        <v>7</v>
      </c>
      <c r="C592" s="8">
        <v>30</v>
      </c>
      <c r="D592" s="8">
        <v>0</v>
      </c>
      <c r="E592" s="9" t="s">
        <v>11</v>
      </c>
      <c r="F592" s="9" t="s">
        <v>12</v>
      </c>
      <c r="G592" s="8">
        <v>22144.03</v>
      </c>
      <c r="H592">
        <f t="shared" si="18"/>
        <v>1</v>
      </c>
      <c r="I592">
        <f t="shared" si="19"/>
        <v>22144.03</v>
      </c>
    </row>
    <row r="593" spans="1:9">
      <c r="A593" s="8">
        <v>42</v>
      </c>
      <c r="B593" s="9" t="s">
        <v>7</v>
      </c>
      <c r="C593" s="8">
        <v>26.1</v>
      </c>
      <c r="D593" s="8">
        <v>1</v>
      </c>
      <c r="E593" s="9" t="s">
        <v>11</v>
      </c>
      <c r="F593" s="9" t="s">
        <v>14</v>
      </c>
      <c r="G593" s="8">
        <v>38245.589999999997</v>
      </c>
      <c r="H593">
        <f t="shared" si="18"/>
        <v>2</v>
      </c>
      <c r="I593">
        <f t="shared" si="19"/>
        <v>19122.794999999998</v>
      </c>
    </row>
    <row r="594" spans="1:9">
      <c r="A594" s="8">
        <v>42</v>
      </c>
      <c r="B594" s="9" t="s">
        <v>10</v>
      </c>
      <c r="C594" s="8">
        <v>29.5</v>
      </c>
      <c r="D594" s="8">
        <v>2</v>
      </c>
      <c r="E594" s="9" t="s">
        <v>8</v>
      </c>
      <c r="F594" s="9" t="s">
        <v>14</v>
      </c>
      <c r="G594" s="8">
        <v>7640.31</v>
      </c>
      <c r="H594">
        <f t="shared" si="18"/>
        <v>3</v>
      </c>
      <c r="I594">
        <f t="shared" si="19"/>
        <v>2546.77</v>
      </c>
    </row>
    <row r="595" spans="1:9">
      <c r="A595" s="8">
        <v>42</v>
      </c>
      <c r="B595" s="9" t="s">
        <v>7</v>
      </c>
      <c r="C595" s="8">
        <v>28.3</v>
      </c>
      <c r="D595" s="8">
        <v>3</v>
      </c>
      <c r="E595" s="9" t="s">
        <v>11</v>
      </c>
      <c r="F595" s="9" t="s">
        <v>9</v>
      </c>
      <c r="G595" s="8">
        <v>32787.46</v>
      </c>
      <c r="H595">
        <f t="shared" si="18"/>
        <v>4</v>
      </c>
      <c r="I595">
        <f t="shared" si="19"/>
        <v>8196.8649999999998</v>
      </c>
    </row>
    <row r="596" spans="1:9">
      <c r="A596" s="8">
        <v>42</v>
      </c>
      <c r="B596" s="9" t="s">
        <v>7</v>
      </c>
      <c r="C596" s="8">
        <v>26.1</v>
      </c>
      <c r="D596" s="8">
        <v>2</v>
      </c>
      <c r="E596" s="9" t="s">
        <v>8</v>
      </c>
      <c r="F596" s="9" t="s">
        <v>13</v>
      </c>
      <c r="G596" s="8">
        <v>7729.65</v>
      </c>
      <c r="H596">
        <f t="shared" si="18"/>
        <v>3</v>
      </c>
      <c r="I596">
        <f t="shared" si="19"/>
        <v>2576.5499999999997</v>
      </c>
    </row>
    <row r="597" spans="1:9">
      <c r="A597" s="8">
        <v>42</v>
      </c>
      <c r="B597" s="9" t="s">
        <v>10</v>
      </c>
      <c r="C597" s="8">
        <v>29</v>
      </c>
      <c r="D597" s="8">
        <v>1</v>
      </c>
      <c r="E597" s="9" t="s">
        <v>8</v>
      </c>
      <c r="F597" s="9" t="s">
        <v>12</v>
      </c>
      <c r="G597" s="8">
        <v>7050.64</v>
      </c>
      <c r="H597">
        <f t="shared" si="18"/>
        <v>2</v>
      </c>
      <c r="I597">
        <f t="shared" si="19"/>
        <v>3525.32</v>
      </c>
    </row>
    <row r="598" spans="1:9">
      <c r="A598" s="8">
        <v>42</v>
      </c>
      <c r="B598" s="9" t="s">
        <v>10</v>
      </c>
      <c r="C598" s="8">
        <v>26.2</v>
      </c>
      <c r="D598" s="8">
        <v>1</v>
      </c>
      <c r="E598" s="9" t="s">
        <v>8</v>
      </c>
      <c r="F598" s="9" t="s">
        <v>14</v>
      </c>
      <c r="G598" s="8">
        <v>7046.72</v>
      </c>
      <c r="H598">
        <f t="shared" si="18"/>
        <v>2</v>
      </c>
      <c r="I598">
        <f t="shared" si="19"/>
        <v>3523.36</v>
      </c>
    </row>
    <row r="599" spans="1:9">
      <c r="A599" s="8">
        <v>42</v>
      </c>
      <c r="B599" s="9" t="s">
        <v>7</v>
      </c>
      <c r="C599" s="8">
        <v>36</v>
      </c>
      <c r="D599" s="8">
        <v>2</v>
      </c>
      <c r="E599" s="9" t="s">
        <v>8</v>
      </c>
      <c r="F599" s="9" t="s">
        <v>14</v>
      </c>
      <c r="G599" s="8">
        <v>7160.33</v>
      </c>
      <c r="H599">
        <f t="shared" si="18"/>
        <v>3</v>
      </c>
      <c r="I599">
        <f t="shared" si="19"/>
        <v>2386.7766666666666</v>
      </c>
    </row>
    <row r="600" spans="1:9">
      <c r="A600" s="8">
        <v>42</v>
      </c>
      <c r="B600" s="9" t="s">
        <v>7</v>
      </c>
      <c r="C600" s="8">
        <v>24.9</v>
      </c>
      <c r="D600" s="8">
        <v>0</v>
      </c>
      <c r="E600" s="9" t="s">
        <v>8</v>
      </c>
      <c r="F600" s="9" t="s">
        <v>14</v>
      </c>
      <c r="G600" s="8">
        <v>5966.89</v>
      </c>
      <c r="H600">
        <f t="shared" si="18"/>
        <v>1</v>
      </c>
      <c r="I600">
        <f t="shared" si="19"/>
        <v>5966.89</v>
      </c>
    </row>
    <row r="601" spans="1:9">
      <c r="A601" s="8">
        <v>42</v>
      </c>
      <c r="B601" s="9" t="s">
        <v>7</v>
      </c>
      <c r="C601" s="8">
        <v>35.799999999999997</v>
      </c>
      <c r="D601" s="8">
        <v>2</v>
      </c>
      <c r="E601" s="9" t="s">
        <v>8</v>
      </c>
      <c r="F601" s="9" t="s">
        <v>12</v>
      </c>
      <c r="G601" s="8">
        <v>7160.09</v>
      </c>
      <c r="H601">
        <f t="shared" si="18"/>
        <v>3</v>
      </c>
      <c r="I601">
        <f t="shared" si="19"/>
        <v>2386.6966666666667</v>
      </c>
    </row>
    <row r="602" spans="1:9">
      <c r="A602" s="8">
        <v>42</v>
      </c>
      <c r="B602" s="9" t="s">
        <v>7</v>
      </c>
      <c r="C602" s="8">
        <v>31.3</v>
      </c>
      <c r="D602" s="8">
        <v>0</v>
      </c>
      <c r="E602" s="9" t="s">
        <v>8</v>
      </c>
      <c r="F602" s="9" t="s">
        <v>9</v>
      </c>
      <c r="G602" s="8">
        <v>6358.78</v>
      </c>
      <c r="H602">
        <f t="shared" si="18"/>
        <v>1</v>
      </c>
      <c r="I602">
        <f t="shared" si="19"/>
        <v>6358.78</v>
      </c>
    </row>
    <row r="603" spans="1:9">
      <c r="A603" s="8">
        <v>42</v>
      </c>
      <c r="B603" s="9" t="s">
        <v>10</v>
      </c>
      <c r="C603" s="8">
        <v>25.3</v>
      </c>
      <c r="D603" s="8">
        <v>1</v>
      </c>
      <c r="E603" s="9" t="s">
        <v>8</v>
      </c>
      <c r="F603" s="9" t="s">
        <v>12</v>
      </c>
      <c r="G603" s="8">
        <v>7045.5</v>
      </c>
      <c r="H603">
        <f t="shared" si="18"/>
        <v>2</v>
      </c>
      <c r="I603">
        <f t="shared" si="19"/>
        <v>3522.75</v>
      </c>
    </row>
    <row r="604" spans="1:9">
      <c r="A604" s="8">
        <v>42</v>
      </c>
      <c r="B604" s="9" t="s">
        <v>7</v>
      </c>
      <c r="C604" s="8">
        <v>34.1</v>
      </c>
      <c r="D604" s="8">
        <v>0</v>
      </c>
      <c r="E604" s="9" t="s">
        <v>8</v>
      </c>
      <c r="F604" s="9" t="s">
        <v>12</v>
      </c>
      <c r="G604" s="8">
        <v>5979.73</v>
      </c>
      <c r="H604">
        <f t="shared" si="18"/>
        <v>1</v>
      </c>
      <c r="I604">
        <f t="shared" si="19"/>
        <v>5979.73</v>
      </c>
    </row>
    <row r="605" spans="1:9">
      <c r="A605" s="8">
        <v>42</v>
      </c>
      <c r="B605" s="9" t="s">
        <v>10</v>
      </c>
      <c r="C605" s="8">
        <v>41.3</v>
      </c>
      <c r="D605" s="8">
        <v>1</v>
      </c>
      <c r="E605" s="9" t="s">
        <v>8</v>
      </c>
      <c r="F605" s="9" t="s">
        <v>13</v>
      </c>
      <c r="G605" s="8">
        <v>7650.77</v>
      </c>
      <c r="H605">
        <f t="shared" si="18"/>
        <v>2</v>
      </c>
      <c r="I605">
        <f t="shared" si="19"/>
        <v>3825.3850000000002</v>
      </c>
    </row>
    <row r="606" spans="1:9">
      <c r="A606" s="8">
        <v>42</v>
      </c>
      <c r="B606" s="9" t="s">
        <v>7</v>
      </c>
      <c r="C606" s="8">
        <v>37.200000000000003</v>
      </c>
      <c r="D606" s="8">
        <v>2</v>
      </c>
      <c r="E606" s="9" t="s">
        <v>8</v>
      </c>
      <c r="F606" s="9" t="s">
        <v>14</v>
      </c>
      <c r="G606" s="8">
        <v>7162.01</v>
      </c>
      <c r="H606">
        <f t="shared" si="18"/>
        <v>3</v>
      </c>
      <c r="I606">
        <f t="shared" si="19"/>
        <v>2387.3366666666666</v>
      </c>
    </row>
    <row r="607" spans="1:9">
      <c r="A607" s="8">
        <v>42</v>
      </c>
      <c r="B607" s="9" t="s">
        <v>10</v>
      </c>
      <c r="C607" s="8">
        <v>37.9</v>
      </c>
      <c r="D607" s="8">
        <v>0</v>
      </c>
      <c r="E607" s="9" t="s">
        <v>8</v>
      </c>
      <c r="F607" s="9" t="s">
        <v>12</v>
      </c>
      <c r="G607" s="8">
        <v>6474.01</v>
      </c>
      <c r="H607">
        <f t="shared" si="18"/>
        <v>1</v>
      </c>
      <c r="I607">
        <f t="shared" si="19"/>
        <v>6474.01</v>
      </c>
    </row>
    <row r="608" spans="1:9">
      <c r="A608" s="8">
        <v>42</v>
      </c>
      <c r="B608" s="9" t="s">
        <v>7</v>
      </c>
      <c r="C608" s="8">
        <v>24.6</v>
      </c>
      <c r="D608" s="8">
        <v>2</v>
      </c>
      <c r="E608" s="9" t="s">
        <v>11</v>
      </c>
      <c r="F608" s="9" t="s">
        <v>13</v>
      </c>
      <c r="G608" s="8">
        <v>21259.38</v>
      </c>
      <c r="H608">
        <f t="shared" si="18"/>
        <v>3</v>
      </c>
      <c r="I608">
        <f t="shared" si="19"/>
        <v>7086.46</v>
      </c>
    </row>
    <row r="609" spans="1:9">
      <c r="A609" s="8">
        <v>42</v>
      </c>
      <c r="B609" s="9" t="s">
        <v>7</v>
      </c>
      <c r="C609" s="8">
        <v>26.3</v>
      </c>
      <c r="D609" s="8">
        <v>1</v>
      </c>
      <c r="E609" s="9" t="s">
        <v>8</v>
      </c>
      <c r="F609" s="9" t="s">
        <v>9</v>
      </c>
      <c r="G609" s="8">
        <v>6940.91</v>
      </c>
      <c r="H609">
        <f t="shared" si="18"/>
        <v>2</v>
      </c>
      <c r="I609">
        <f t="shared" si="19"/>
        <v>3470.4549999999999</v>
      </c>
    </row>
    <row r="610" spans="1:9">
      <c r="A610" s="8">
        <v>42</v>
      </c>
      <c r="B610" s="9" t="s">
        <v>10</v>
      </c>
      <c r="C610" s="8">
        <v>40.4</v>
      </c>
      <c r="D610" s="8">
        <v>2</v>
      </c>
      <c r="E610" s="9" t="s">
        <v>11</v>
      </c>
      <c r="F610" s="9" t="s">
        <v>14</v>
      </c>
      <c r="G610" s="8">
        <v>43896.38</v>
      </c>
      <c r="H610">
        <f t="shared" si="18"/>
        <v>3</v>
      </c>
      <c r="I610">
        <f t="shared" si="19"/>
        <v>14632.126666666665</v>
      </c>
    </row>
    <row r="611" spans="1:9">
      <c r="A611" s="8">
        <v>42</v>
      </c>
      <c r="B611" s="9" t="s">
        <v>10</v>
      </c>
      <c r="C611" s="8">
        <v>32.9</v>
      </c>
      <c r="D611" s="8">
        <v>0</v>
      </c>
      <c r="E611" s="9" t="s">
        <v>8</v>
      </c>
      <c r="F611" s="9" t="s">
        <v>13</v>
      </c>
      <c r="G611" s="8">
        <v>7050.02</v>
      </c>
      <c r="H611">
        <f t="shared" si="18"/>
        <v>1</v>
      </c>
      <c r="I611">
        <f t="shared" si="19"/>
        <v>7050.02</v>
      </c>
    </row>
    <row r="612" spans="1:9">
      <c r="A612" s="8">
        <v>41</v>
      </c>
      <c r="B612" s="9" t="s">
        <v>7</v>
      </c>
      <c r="C612" s="8">
        <v>21.8</v>
      </c>
      <c r="D612" s="8">
        <v>1</v>
      </c>
      <c r="E612" s="9" t="s">
        <v>8</v>
      </c>
      <c r="F612" s="9" t="s">
        <v>14</v>
      </c>
      <c r="G612" s="8">
        <v>6272.48</v>
      </c>
      <c r="H612">
        <f t="shared" si="18"/>
        <v>2</v>
      </c>
      <c r="I612">
        <f t="shared" si="19"/>
        <v>3136.24</v>
      </c>
    </row>
    <row r="613" spans="1:9">
      <c r="A613" s="8">
        <v>41</v>
      </c>
      <c r="B613" s="9" t="s">
        <v>10</v>
      </c>
      <c r="C613" s="8">
        <v>33</v>
      </c>
      <c r="D613" s="8">
        <v>0</v>
      </c>
      <c r="E613" s="9" t="s">
        <v>8</v>
      </c>
      <c r="F613" s="9" t="s">
        <v>9</v>
      </c>
      <c r="G613" s="8">
        <v>6571.02</v>
      </c>
      <c r="H613">
        <f t="shared" si="18"/>
        <v>1</v>
      </c>
      <c r="I613">
        <f t="shared" si="19"/>
        <v>6571.02</v>
      </c>
    </row>
    <row r="614" spans="1:9">
      <c r="A614" s="8">
        <v>41</v>
      </c>
      <c r="B614" s="9" t="s">
        <v>10</v>
      </c>
      <c r="C614" s="8">
        <v>31.6</v>
      </c>
      <c r="D614" s="8">
        <v>0</v>
      </c>
      <c r="E614" s="9" t="s">
        <v>8</v>
      </c>
      <c r="F614" s="9" t="s">
        <v>12</v>
      </c>
      <c r="G614" s="8">
        <v>6186.13</v>
      </c>
      <c r="H614">
        <f t="shared" si="18"/>
        <v>1</v>
      </c>
      <c r="I614">
        <f t="shared" si="19"/>
        <v>6186.13</v>
      </c>
    </row>
    <row r="615" spans="1:9">
      <c r="A615" s="8">
        <v>41</v>
      </c>
      <c r="B615" s="9" t="s">
        <v>10</v>
      </c>
      <c r="C615" s="8">
        <v>33.200000000000003</v>
      </c>
      <c r="D615" s="8">
        <v>3</v>
      </c>
      <c r="E615" s="9" t="s">
        <v>8</v>
      </c>
      <c r="F615" s="9" t="s">
        <v>13</v>
      </c>
      <c r="G615" s="8">
        <v>8538.2900000000009</v>
      </c>
      <c r="H615">
        <f t="shared" si="18"/>
        <v>4</v>
      </c>
      <c r="I615">
        <f t="shared" si="19"/>
        <v>2134.5725000000002</v>
      </c>
    </row>
    <row r="616" spans="1:9">
      <c r="A616" s="8">
        <v>41</v>
      </c>
      <c r="B616" s="9" t="s">
        <v>10</v>
      </c>
      <c r="C616" s="8">
        <v>32.200000000000003</v>
      </c>
      <c r="D616" s="8">
        <v>1</v>
      </c>
      <c r="E616" s="9" t="s">
        <v>8</v>
      </c>
      <c r="F616" s="9" t="s">
        <v>12</v>
      </c>
      <c r="G616" s="8">
        <v>6775.96</v>
      </c>
      <c r="H616">
        <f t="shared" si="18"/>
        <v>2</v>
      </c>
      <c r="I616">
        <f t="shared" si="19"/>
        <v>3387.98</v>
      </c>
    </row>
    <row r="617" spans="1:9">
      <c r="A617" s="8">
        <v>41</v>
      </c>
      <c r="B617" s="9" t="s">
        <v>10</v>
      </c>
      <c r="C617" s="8">
        <v>37.1</v>
      </c>
      <c r="D617" s="8">
        <v>2</v>
      </c>
      <c r="E617" s="9" t="s">
        <v>8</v>
      </c>
      <c r="F617" s="9" t="s">
        <v>12</v>
      </c>
      <c r="G617" s="8">
        <v>7371.77</v>
      </c>
      <c r="H617">
        <f t="shared" si="18"/>
        <v>3</v>
      </c>
      <c r="I617">
        <f t="shared" si="19"/>
        <v>2457.2566666666667</v>
      </c>
    </row>
    <row r="618" spans="1:9">
      <c r="A618" s="8">
        <v>41</v>
      </c>
      <c r="B618" s="9" t="s">
        <v>10</v>
      </c>
      <c r="C618" s="8">
        <v>31.6</v>
      </c>
      <c r="D618" s="8">
        <v>1</v>
      </c>
      <c r="E618" s="9" t="s">
        <v>8</v>
      </c>
      <c r="F618" s="9" t="s">
        <v>13</v>
      </c>
      <c r="G618" s="8">
        <v>7358.18</v>
      </c>
      <c r="H618">
        <f t="shared" si="18"/>
        <v>2</v>
      </c>
      <c r="I618">
        <f t="shared" si="19"/>
        <v>3679.09</v>
      </c>
    </row>
    <row r="619" spans="1:9">
      <c r="A619" s="8">
        <v>41</v>
      </c>
      <c r="B619" s="9" t="s">
        <v>7</v>
      </c>
      <c r="C619" s="8">
        <v>37.1</v>
      </c>
      <c r="D619" s="8">
        <v>2</v>
      </c>
      <c r="E619" s="9" t="s">
        <v>8</v>
      </c>
      <c r="F619" s="9" t="s">
        <v>9</v>
      </c>
      <c r="G619" s="8">
        <v>7265.7</v>
      </c>
      <c r="H619">
        <f t="shared" si="18"/>
        <v>3</v>
      </c>
      <c r="I619">
        <f t="shared" si="19"/>
        <v>2421.9</v>
      </c>
    </row>
    <row r="620" spans="1:9">
      <c r="A620" s="8">
        <v>41</v>
      </c>
      <c r="B620" s="9" t="s">
        <v>10</v>
      </c>
      <c r="C620" s="8">
        <v>33.1</v>
      </c>
      <c r="D620" s="8">
        <v>2</v>
      </c>
      <c r="E620" s="9" t="s">
        <v>8</v>
      </c>
      <c r="F620" s="9" t="s">
        <v>9</v>
      </c>
      <c r="G620" s="8">
        <v>7749.16</v>
      </c>
      <c r="H620">
        <f t="shared" si="18"/>
        <v>3</v>
      </c>
      <c r="I620">
        <f t="shared" si="19"/>
        <v>2583.0533333333333</v>
      </c>
    </row>
    <row r="621" spans="1:9">
      <c r="A621" s="8">
        <v>41</v>
      </c>
      <c r="B621" s="9" t="s">
        <v>7</v>
      </c>
      <c r="C621" s="8">
        <v>30.6</v>
      </c>
      <c r="D621" s="8">
        <v>2</v>
      </c>
      <c r="E621" s="9" t="s">
        <v>8</v>
      </c>
      <c r="F621" s="9" t="s">
        <v>9</v>
      </c>
      <c r="G621" s="8">
        <v>7256.72</v>
      </c>
      <c r="H621">
        <f t="shared" si="18"/>
        <v>3</v>
      </c>
      <c r="I621">
        <f t="shared" si="19"/>
        <v>2418.9066666666668</v>
      </c>
    </row>
    <row r="622" spans="1:9">
      <c r="A622" s="8">
        <v>41</v>
      </c>
      <c r="B622" s="9" t="s">
        <v>7</v>
      </c>
      <c r="C622" s="8">
        <v>40.299999999999997</v>
      </c>
      <c r="D622" s="8">
        <v>0</v>
      </c>
      <c r="E622" s="9" t="s">
        <v>8</v>
      </c>
      <c r="F622" s="9" t="s">
        <v>14</v>
      </c>
      <c r="G622" s="8">
        <v>5709.16</v>
      </c>
      <c r="H622">
        <f t="shared" si="18"/>
        <v>1</v>
      </c>
      <c r="I622">
        <f t="shared" si="19"/>
        <v>5709.16</v>
      </c>
    </row>
    <row r="623" spans="1:9">
      <c r="A623" s="8">
        <v>41</v>
      </c>
      <c r="B623" s="9" t="s">
        <v>10</v>
      </c>
      <c r="C623" s="8">
        <v>31</v>
      </c>
      <c r="D623" s="8">
        <v>0</v>
      </c>
      <c r="E623" s="9" t="s">
        <v>8</v>
      </c>
      <c r="F623" s="9" t="s">
        <v>14</v>
      </c>
      <c r="G623" s="8">
        <v>6185.32</v>
      </c>
      <c r="H623">
        <f t="shared" si="18"/>
        <v>1</v>
      </c>
      <c r="I623">
        <f t="shared" si="19"/>
        <v>6185.32</v>
      </c>
    </row>
    <row r="624" spans="1:9">
      <c r="A624" s="8">
        <v>41</v>
      </c>
      <c r="B624" s="9" t="s">
        <v>7</v>
      </c>
      <c r="C624" s="8">
        <v>35.799999999999997</v>
      </c>
      <c r="D624" s="8">
        <v>1</v>
      </c>
      <c r="E624" s="9" t="s">
        <v>11</v>
      </c>
      <c r="F624" s="9" t="s">
        <v>14</v>
      </c>
      <c r="G624" s="8">
        <v>40273.65</v>
      </c>
      <c r="H624">
        <f t="shared" si="18"/>
        <v>2</v>
      </c>
      <c r="I624">
        <f t="shared" si="19"/>
        <v>20136.825000000001</v>
      </c>
    </row>
    <row r="625" spans="1:9">
      <c r="A625" s="8">
        <v>41</v>
      </c>
      <c r="B625" s="9" t="s">
        <v>7</v>
      </c>
      <c r="C625" s="8">
        <v>28.4</v>
      </c>
      <c r="D625" s="8">
        <v>1</v>
      </c>
      <c r="E625" s="9" t="s">
        <v>8</v>
      </c>
      <c r="F625" s="9" t="s">
        <v>9</v>
      </c>
      <c r="G625" s="8">
        <v>6664.69</v>
      </c>
      <c r="H625">
        <f t="shared" si="18"/>
        <v>2</v>
      </c>
      <c r="I625">
        <f t="shared" si="19"/>
        <v>3332.3449999999998</v>
      </c>
    </row>
    <row r="626" spans="1:9">
      <c r="A626" s="8">
        <v>41</v>
      </c>
      <c r="B626" s="9" t="s">
        <v>10</v>
      </c>
      <c r="C626" s="8">
        <v>36.1</v>
      </c>
      <c r="D626" s="8">
        <v>1</v>
      </c>
      <c r="E626" s="9" t="s">
        <v>8</v>
      </c>
      <c r="F626" s="9" t="s">
        <v>14</v>
      </c>
      <c r="G626" s="8">
        <v>6781.35</v>
      </c>
      <c r="H626">
        <f t="shared" si="18"/>
        <v>2</v>
      </c>
      <c r="I626">
        <f t="shared" si="19"/>
        <v>3390.6750000000002</v>
      </c>
    </row>
    <row r="627" spans="1:9">
      <c r="A627" s="8">
        <v>41</v>
      </c>
      <c r="B627" s="9" t="s">
        <v>7</v>
      </c>
      <c r="C627" s="8">
        <v>34.200000000000003</v>
      </c>
      <c r="D627" s="8">
        <v>2</v>
      </c>
      <c r="E627" s="9" t="s">
        <v>8</v>
      </c>
      <c r="F627" s="9" t="s">
        <v>9</v>
      </c>
      <c r="G627" s="8">
        <v>7261.74</v>
      </c>
      <c r="H627">
        <f t="shared" si="18"/>
        <v>3</v>
      </c>
      <c r="I627">
        <f t="shared" si="19"/>
        <v>2420.58</v>
      </c>
    </row>
    <row r="628" spans="1:9">
      <c r="A628" s="8">
        <v>41</v>
      </c>
      <c r="B628" s="9" t="s">
        <v>7</v>
      </c>
      <c r="C628" s="8">
        <v>30.8</v>
      </c>
      <c r="D628" s="8">
        <v>3</v>
      </c>
      <c r="E628" s="9" t="s">
        <v>11</v>
      </c>
      <c r="F628" s="9" t="s">
        <v>13</v>
      </c>
      <c r="G628" s="8">
        <v>39597.410000000003</v>
      </c>
      <c r="H628">
        <f t="shared" si="18"/>
        <v>4</v>
      </c>
      <c r="I628">
        <f t="shared" si="19"/>
        <v>9899.3525000000009</v>
      </c>
    </row>
    <row r="629" spans="1:9">
      <c r="A629" s="8">
        <v>41</v>
      </c>
      <c r="B629" s="9" t="s">
        <v>7</v>
      </c>
      <c r="C629" s="8">
        <v>28.8</v>
      </c>
      <c r="D629" s="8">
        <v>1</v>
      </c>
      <c r="E629" s="9" t="s">
        <v>8</v>
      </c>
      <c r="F629" s="9" t="s">
        <v>12</v>
      </c>
      <c r="G629" s="8">
        <v>6282.24</v>
      </c>
      <c r="H629">
        <f t="shared" si="18"/>
        <v>2</v>
      </c>
      <c r="I629">
        <f t="shared" si="19"/>
        <v>3141.12</v>
      </c>
    </row>
    <row r="630" spans="1:9">
      <c r="A630" s="8">
        <v>41</v>
      </c>
      <c r="B630" s="9" t="s">
        <v>7</v>
      </c>
      <c r="C630" s="8">
        <v>34.200000000000003</v>
      </c>
      <c r="D630" s="8">
        <v>1</v>
      </c>
      <c r="E630" s="9" t="s">
        <v>8</v>
      </c>
      <c r="F630" s="9" t="s">
        <v>14</v>
      </c>
      <c r="G630" s="8">
        <v>6289.75</v>
      </c>
      <c r="H630">
        <f t="shared" si="18"/>
        <v>2</v>
      </c>
      <c r="I630">
        <f t="shared" si="19"/>
        <v>3144.875</v>
      </c>
    </row>
    <row r="631" spans="1:9">
      <c r="A631" s="8">
        <v>41</v>
      </c>
      <c r="B631" s="9" t="s">
        <v>7</v>
      </c>
      <c r="C631" s="8">
        <v>29.6</v>
      </c>
      <c r="D631" s="8">
        <v>5</v>
      </c>
      <c r="E631" s="9" t="s">
        <v>8</v>
      </c>
      <c r="F631" s="9" t="s">
        <v>13</v>
      </c>
      <c r="G631" s="8">
        <v>9222.4</v>
      </c>
      <c r="H631">
        <f t="shared" si="18"/>
        <v>6</v>
      </c>
      <c r="I631">
        <f t="shared" si="19"/>
        <v>1537.0666666666666</v>
      </c>
    </row>
    <row r="632" spans="1:9">
      <c r="A632" s="8">
        <v>41</v>
      </c>
      <c r="B632" s="9" t="s">
        <v>10</v>
      </c>
      <c r="C632" s="8">
        <v>32.6</v>
      </c>
      <c r="D632" s="8">
        <v>3</v>
      </c>
      <c r="E632" s="9" t="s">
        <v>8</v>
      </c>
      <c r="F632" s="9" t="s">
        <v>12</v>
      </c>
      <c r="G632" s="8">
        <v>7954.52</v>
      </c>
      <c r="H632">
        <f t="shared" si="18"/>
        <v>4</v>
      </c>
      <c r="I632">
        <f t="shared" si="19"/>
        <v>1988.63</v>
      </c>
    </row>
    <row r="633" spans="1:9">
      <c r="A633" s="8">
        <v>41</v>
      </c>
      <c r="B633" s="9" t="s">
        <v>10</v>
      </c>
      <c r="C633" s="8">
        <v>28.3</v>
      </c>
      <c r="D633" s="8">
        <v>1</v>
      </c>
      <c r="E633" s="9" t="s">
        <v>8</v>
      </c>
      <c r="F633" s="9" t="s">
        <v>9</v>
      </c>
      <c r="G633" s="8">
        <v>7153.55</v>
      </c>
      <c r="H633">
        <f t="shared" si="18"/>
        <v>2</v>
      </c>
      <c r="I633">
        <f t="shared" si="19"/>
        <v>3576.7750000000001</v>
      </c>
    </row>
    <row r="634" spans="1:9">
      <c r="A634" s="8">
        <v>41</v>
      </c>
      <c r="B634" s="9" t="s">
        <v>10</v>
      </c>
      <c r="C634" s="8">
        <v>21.8</v>
      </c>
      <c r="D634" s="8">
        <v>1</v>
      </c>
      <c r="E634" s="9" t="s">
        <v>8</v>
      </c>
      <c r="F634" s="9" t="s">
        <v>13</v>
      </c>
      <c r="G634" s="8">
        <v>13725.47</v>
      </c>
      <c r="H634">
        <f t="shared" si="18"/>
        <v>2</v>
      </c>
      <c r="I634">
        <f t="shared" si="19"/>
        <v>6862.7349999999997</v>
      </c>
    </row>
    <row r="635" spans="1:9">
      <c r="A635" s="8">
        <v>41</v>
      </c>
      <c r="B635" s="9" t="s">
        <v>7</v>
      </c>
      <c r="C635" s="8">
        <v>33.6</v>
      </c>
      <c r="D635" s="8">
        <v>0</v>
      </c>
      <c r="E635" s="9" t="s">
        <v>8</v>
      </c>
      <c r="F635" s="9" t="s">
        <v>14</v>
      </c>
      <c r="G635" s="8">
        <v>5699.84</v>
      </c>
      <c r="H635">
        <f t="shared" si="18"/>
        <v>1</v>
      </c>
      <c r="I635">
        <f t="shared" si="19"/>
        <v>5699.84</v>
      </c>
    </row>
    <row r="636" spans="1:9">
      <c r="A636" s="8">
        <v>41</v>
      </c>
      <c r="B636" s="9" t="s">
        <v>7</v>
      </c>
      <c r="C636" s="8">
        <v>23.9</v>
      </c>
      <c r="D636" s="8">
        <v>1</v>
      </c>
      <c r="E636" s="9" t="s">
        <v>8</v>
      </c>
      <c r="F636" s="9" t="s">
        <v>13</v>
      </c>
      <c r="G636" s="8">
        <v>6858.48</v>
      </c>
      <c r="H636">
        <f t="shared" si="18"/>
        <v>2</v>
      </c>
      <c r="I636">
        <f t="shared" si="19"/>
        <v>3429.24</v>
      </c>
    </row>
    <row r="637" spans="1:9">
      <c r="A637" s="8">
        <v>41</v>
      </c>
      <c r="B637" s="9" t="s">
        <v>10</v>
      </c>
      <c r="C637" s="8">
        <v>28.1</v>
      </c>
      <c r="D637" s="8">
        <v>1</v>
      </c>
      <c r="E637" s="9" t="s">
        <v>8</v>
      </c>
      <c r="F637" s="9" t="s">
        <v>14</v>
      </c>
      <c r="G637" s="8">
        <v>6770.19</v>
      </c>
      <c r="H637">
        <f t="shared" si="18"/>
        <v>2</v>
      </c>
      <c r="I637">
        <f t="shared" si="19"/>
        <v>3385.0949999999998</v>
      </c>
    </row>
    <row r="638" spans="1:9">
      <c r="A638" s="8">
        <v>41</v>
      </c>
      <c r="B638" s="9" t="s">
        <v>7</v>
      </c>
      <c r="C638" s="8">
        <v>32.200000000000003</v>
      </c>
      <c r="D638" s="8">
        <v>2</v>
      </c>
      <c r="E638" s="9" t="s">
        <v>8</v>
      </c>
      <c r="F638" s="9" t="s">
        <v>12</v>
      </c>
      <c r="G638" s="8">
        <v>6875.96</v>
      </c>
      <c r="H638">
        <f t="shared" si="18"/>
        <v>3</v>
      </c>
      <c r="I638">
        <f t="shared" si="19"/>
        <v>2291.9866666666667</v>
      </c>
    </row>
    <row r="639" spans="1:9">
      <c r="A639" s="8">
        <v>40</v>
      </c>
      <c r="B639" s="9" t="s">
        <v>10</v>
      </c>
      <c r="C639" s="8">
        <v>28.7</v>
      </c>
      <c r="D639" s="8">
        <v>3</v>
      </c>
      <c r="E639" s="9" t="s">
        <v>8</v>
      </c>
      <c r="F639" s="9" t="s">
        <v>9</v>
      </c>
      <c r="G639" s="8">
        <v>8059.68</v>
      </c>
      <c r="H639">
        <f t="shared" si="18"/>
        <v>4</v>
      </c>
      <c r="I639">
        <f t="shared" si="19"/>
        <v>2014.92</v>
      </c>
    </row>
    <row r="640" spans="1:9">
      <c r="A640" s="8">
        <v>40</v>
      </c>
      <c r="B640" s="9" t="s">
        <v>7</v>
      </c>
      <c r="C640" s="8">
        <v>26.3</v>
      </c>
      <c r="D640" s="8">
        <v>1</v>
      </c>
      <c r="E640" s="9" t="s">
        <v>8</v>
      </c>
      <c r="F640" s="9" t="s">
        <v>9</v>
      </c>
      <c r="G640" s="8">
        <v>6389.38</v>
      </c>
      <c r="H640">
        <f t="shared" si="18"/>
        <v>2</v>
      </c>
      <c r="I640">
        <f t="shared" si="19"/>
        <v>3194.69</v>
      </c>
    </row>
    <row r="641" spans="1:9">
      <c r="A641" s="8">
        <v>40</v>
      </c>
      <c r="B641" s="9" t="s">
        <v>10</v>
      </c>
      <c r="C641" s="8">
        <v>36.200000000000003</v>
      </c>
      <c r="D641" s="8">
        <v>0</v>
      </c>
      <c r="E641" s="9" t="s">
        <v>8</v>
      </c>
      <c r="F641" s="9" t="s">
        <v>14</v>
      </c>
      <c r="G641" s="8">
        <v>5920.1</v>
      </c>
      <c r="H641">
        <f t="shared" si="18"/>
        <v>1</v>
      </c>
      <c r="I641">
        <f t="shared" si="19"/>
        <v>5920.1</v>
      </c>
    </row>
    <row r="642" spans="1:9">
      <c r="A642" s="8">
        <v>40</v>
      </c>
      <c r="B642" s="9" t="s">
        <v>10</v>
      </c>
      <c r="C642" s="8">
        <v>25.5</v>
      </c>
      <c r="D642" s="8">
        <v>1</v>
      </c>
      <c r="E642" s="9" t="s">
        <v>8</v>
      </c>
      <c r="F642" s="9" t="s">
        <v>13</v>
      </c>
      <c r="G642" s="8">
        <v>7077.19</v>
      </c>
      <c r="H642">
        <f t="shared" si="18"/>
        <v>2</v>
      </c>
      <c r="I642">
        <f t="shared" si="19"/>
        <v>3538.5949999999998</v>
      </c>
    </row>
    <row r="643" spans="1:9">
      <c r="A643" s="8">
        <v>40</v>
      </c>
      <c r="B643" s="9" t="s">
        <v>7</v>
      </c>
      <c r="C643" s="8">
        <v>41.2</v>
      </c>
      <c r="D643" s="8">
        <v>1</v>
      </c>
      <c r="E643" s="9" t="s">
        <v>8</v>
      </c>
      <c r="F643" s="9" t="s">
        <v>13</v>
      </c>
      <c r="G643" s="8">
        <v>6610.11</v>
      </c>
      <c r="H643">
        <f t="shared" ref="H643:H706" si="20">1+D643</f>
        <v>2</v>
      </c>
      <c r="I643">
        <f t="shared" ref="I643:I706" si="21">G643/H643</f>
        <v>3305.0549999999998</v>
      </c>
    </row>
    <row r="644" spans="1:9">
      <c r="A644" s="8">
        <v>40</v>
      </c>
      <c r="B644" s="9" t="s">
        <v>7</v>
      </c>
      <c r="C644" s="8">
        <v>30.9</v>
      </c>
      <c r="D644" s="8">
        <v>4</v>
      </c>
      <c r="E644" s="9" t="s">
        <v>8</v>
      </c>
      <c r="F644" s="9" t="s">
        <v>9</v>
      </c>
      <c r="G644" s="8">
        <v>8162.72</v>
      </c>
      <c r="H644">
        <f t="shared" si="20"/>
        <v>5</v>
      </c>
      <c r="I644">
        <f t="shared" si="21"/>
        <v>1632.5440000000001</v>
      </c>
    </row>
    <row r="645" spans="1:9">
      <c r="A645" s="8">
        <v>40</v>
      </c>
      <c r="B645" s="9" t="s">
        <v>10</v>
      </c>
      <c r="C645" s="8">
        <v>22.2</v>
      </c>
      <c r="D645" s="8">
        <v>2</v>
      </c>
      <c r="E645" s="9" t="s">
        <v>11</v>
      </c>
      <c r="F645" s="9" t="s">
        <v>14</v>
      </c>
      <c r="G645" s="8">
        <v>19444.27</v>
      </c>
      <c r="H645">
        <f t="shared" si="20"/>
        <v>3</v>
      </c>
      <c r="I645">
        <f t="shared" si="21"/>
        <v>6481.4233333333332</v>
      </c>
    </row>
    <row r="646" spans="1:9">
      <c r="A646" s="8">
        <v>40</v>
      </c>
      <c r="B646" s="9" t="s">
        <v>7</v>
      </c>
      <c r="C646" s="8">
        <v>35.299999999999997</v>
      </c>
      <c r="D646" s="8">
        <v>3</v>
      </c>
      <c r="E646" s="9" t="s">
        <v>8</v>
      </c>
      <c r="F646" s="9" t="s">
        <v>12</v>
      </c>
      <c r="G646" s="8">
        <v>7196.87</v>
      </c>
      <c r="H646">
        <f t="shared" si="20"/>
        <v>4</v>
      </c>
      <c r="I646">
        <f t="shared" si="21"/>
        <v>1799.2175</v>
      </c>
    </row>
    <row r="647" spans="1:9">
      <c r="A647" s="8">
        <v>40</v>
      </c>
      <c r="B647" s="9" t="s">
        <v>7</v>
      </c>
      <c r="C647" s="8">
        <v>19.8</v>
      </c>
      <c r="D647" s="8">
        <v>1</v>
      </c>
      <c r="E647" s="9" t="s">
        <v>11</v>
      </c>
      <c r="F647" s="9" t="s">
        <v>14</v>
      </c>
      <c r="G647" s="8">
        <v>17179.52</v>
      </c>
      <c r="H647">
        <f t="shared" si="20"/>
        <v>2</v>
      </c>
      <c r="I647">
        <f t="shared" si="21"/>
        <v>8589.76</v>
      </c>
    </row>
    <row r="648" spans="1:9">
      <c r="A648" s="8">
        <v>40</v>
      </c>
      <c r="B648" s="9" t="s">
        <v>10</v>
      </c>
      <c r="C648" s="8">
        <v>28.1</v>
      </c>
      <c r="D648" s="8">
        <v>1</v>
      </c>
      <c r="E648" s="9" t="s">
        <v>11</v>
      </c>
      <c r="F648" s="9" t="s">
        <v>13</v>
      </c>
      <c r="G648" s="8">
        <v>22331.57</v>
      </c>
      <c r="H648">
        <f t="shared" si="20"/>
        <v>2</v>
      </c>
      <c r="I648">
        <f t="shared" si="21"/>
        <v>11165.785</v>
      </c>
    </row>
    <row r="649" spans="1:9">
      <c r="A649" s="8">
        <v>40</v>
      </c>
      <c r="B649" s="9" t="s">
        <v>7</v>
      </c>
      <c r="C649" s="8">
        <v>34.1</v>
      </c>
      <c r="D649" s="8">
        <v>1</v>
      </c>
      <c r="E649" s="9" t="s">
        <v>8</v>
      </c>
      <c r="F649" s="9" t="s">
        <v>13</v>
      </c>
      <c r="G649" s="8">
        <v>6600.21</v>
      </c>
      <c r="H649">
        <f t="shared" si="20"/>
        <v>2</v>
      </c>
      <c r="I649">
        <f t="shared" si="21"/>
        <v>3300.105</v>
      </c>
    </row>
    <row r="650" spans="1:9">
      <c r="A650" s="8">
        <v>40</v>
      </c>
      <c r="B650" s="9" t="s">
        <v>7</v>
      </c>
      <c r="C650" s="8">
        <v>32.799999999999997</v>
      </c>
      <c r="D650" s="8">
        <v>1</v>
      </c>
      <c r="E650" s="9" t="s">
        <v>11</v>
      </c>
      <c r="F650" s="9" t="s">
        <v>13</v>
      </c>
      <c r="G650" s="8">
        <v>39125.33</v>
      </c>
      <c r="H650">
        <f t="shared" si="20"/>
        <v>2</v>
      </c>
      <c r="I650">
        <f t="shared" si="21"/>
        <v>19562.665000000001</v>
      </c>
    </row>
    <row r="651" spans="1:9">
      <c r="A651" s="8">
        <v>40</v>
      </c>
      <c r="B651" s="9" t="s">
        <v>10</v>
      </c>
      <c r="C651" s="8">
        <v>29.6</v>
      </c>
      <c r="D651" s="8">
        <v>0</v>
      </c>
      <c r="E651" s="9" t="s">
        <v>8</v>
      </c>
      <c r="F651" s="9" t="s">
        <v>12</v>
      </c>
      <c r="G651" s="8">
        <v>5910.94</v>
      </c>
      <c r="H651">
        <f t="shared" si="20"/>
        <v>1</v>
      </c>
      <c r="I651">
        <f t="shared" si="21"/>
        <v>5910.94</v>
      </c>
    </row>
    <row r="652" spans="1:9">
      <c r="A652" s="8">
        <v>40</v>
      </c>
      <c r="B652" s="9" t="s">
        <v>10</v>
      </c>
      <c r="C652" s="8">
        <v>33</v>
      </c>
      <c r="D652" s="8">
        <v>3</v>
      </c>
      <c r="E652" s="9" t="s">
        <v>8</v>
      </c>
      <c r="F652" s="9" t="s">
        <v>14</v>
      </c>
      <c r="G652" s="8">
        <v>7682.67</v>
      </c>
      <c r="H652">
        <f t="shared" si="20"/>
        <v>4</v>
      </c>
      <c r="I652">
        <f t="shared" si="21"/>
        <v>1920.6675</v>
      </c>
    </row>
    <row r="653" spans="1:9">
      <c r="A653" s="8">
        <v>40</v>
      </c>
      <c r="B653" s="9" t="s">
        <v>7</v>
      </c>
      <c r="C653" s="8">
        <v>22.7</v>
      </c>
      <c r="D653" s="8">
        <v>2</v>
      </c>
      <c r="E653" s="9" t="s">
        <v>8</v>
      </c>
      <c r="F653" s="9" t="s">
        <v>13</v>
      </c>
      <c r="G653" s="8">
        <v>7173.36</v>
      </c>
      <c r="H653">
        <f t="shared" si="20"/>
        <v>3</v>
      </c>
      <c r="I653">
        <f t="shared" si="21"/>
        <v>2391.12</v>
      </c>
    </row>
    <row r="654" spans="1:9">
      <c r="A654" s="8">
        <v>40</v>
      </c>
      <c r="B654" s="9" t="s">
        <v>10</v>
      </c>
      <c r="C654" s="8">
        <v>23.4</v>
      </c>
      <c r="D654" s="8">
        <v>3</v>
      </c>
      <c r="E654" s="9" t="s">
        <v>8</v>
      </c>
      <c r="F654" s="9" t="s">
        <v>13</v>
      </c>
      <c r="G654" s="8">
        <v>8252.2800000000007</v>
      </c>
      <c r="H654">
        <f t="shared" si="20"/>
        <v>4</v>
      </c>
      <c r="I654">
        <f t="shared" si="21"/>
        <v>2063.0700000000002</v>
      </c>
    </row>
    <row r="655" spans="1:9">
      <c r="A655" s="8">
        <v>40</v>
      </c>
      <c r="B655" s="9" t="s">
        <v>10</v>
      </c>
      <c r="C655" s="8">
        <v>32.799999999999997</v>
      </c>
      <c r="D655" s="8">
        <v>2</v>
      </c>
      <c r="E655" s="9" t="s">
        <v>11</v>
      </c>
      <c r="F655" s="9" t="s">
        <v>9</v>
      </c>
      <c r="G655" s="8">
        <v>40003.33</v>
      </c>
      <c r="H655">
        <f t="shared" si="20"/>
        <v>3</v>
      </c>
      <c r="I655">
        <f t="shared" si="21"/>
        <v>13334.443333333335</v>
      </c>
    </row>
    <row r="656" spans="1:9">
      <c r="A656" s="8">
        <v>40</v>
      </c>
      <c r="B656" s="9" t="s">
        <v>10</v>
      </c>
      <c r="C656" s="8">
        <v>29.8</v>
      </c>
      <c r="D656" s="8">
        <v>1</v>
      </c>
      <c r="E656" s="9" t="s">
        <v>8</v>
      </c>
      <c r="F656" s="9" t="s">
        <v>14</v>
      </c>
      <c r="G656" s="8">
        <v>6500.24</v>
      </c>
      <c r="H656">
        <f t="shared" si="20"/>
        <v>2</v>
      </c>
      <c r="I656">
        <f t="shared" si="21"/>
        <v>3250.12</v>
      </c>
    </row>
    <row r="657" spans="1:9">
      <c r="A657" s="8">
        <v>40</v>
      </c>
      <c r="B657" s="9" t="s">
        <v>7</v>
      </c>
      <c r="C657" s="8">
        <v>41.7</v>
      </c>
      <c r="D657" s="8">
        <v>0</v>
      </c>
      <c r="E657" s="9" t="s">
        <v>8</v>
      </c>
      <c r="F657" s="9" t="s">
        <v>14</v>
      </c>
      <c r="G657" s="8">
        <v>5438.75</v>
      </c>
      <c r="H657">
        <f t="shared" si="20"/>
        <v>1</v>
      </c>
      <c r="I657">
        <f t="shared" si="21"/>
        <v>5438.75</v>
      </c>
    </row>
    <row r="658" spans="1:9">
      <c r="A658" s="8">
        <v>40</v>
      </c>
      <c r="B658" s="9" t="s">
        <v>7</v>
      </c>
      <c r="C658" s="8">
        <v>32.299999999999997</v>
      </c>
      <c r="D658" s="8">
        <v>2</v>
      </c>
      <c r="E658" s="9" t="s">
        <v>8</v>
      </c>
      <c r="F658" s="9" t="s">
        <v>9</v>
      </c>
      <c r="G658" s="8">
        <v>6986.7</v>
      </c>
      <c r="H658">
        <f t="shared" si="20"/>
        <v>3</v>
      </c>
      <c r="I658">
        <f t="shared" si="21"/>
        <v>2328.9</v>
      </c>
    </row>
    <row r="659" spans="1:9">
      <c r="A659" s="8">
        <v>40</v>
      </c>
      <c r="B659" s="9" t="s">
        <v>10</v>
      </c>
      <c r="C659" s="8">
        <v>41.4</v>
      </c>
      <c r="D659" s="8">
        <v>1</v>
      </c>
      <c r="E659" s="9" t="s">
        <v>8</v>
      </c>
      <c r="F659" s="9" t="s">
        <v>9</v>
      </c>
      <c r="G659" s="8">
        <v>28476.73</v>
      </c>
      <c r="H659">
        <f t="shared" si="20"/>
        <v>2</v>
      </c>
      <c r="I659">
        <f t="shared" si="21"/>
        <v>14238.365</v>
      </c>
    </row>
    <row r="660" spans="1:9">
      <c r="A660" s="8">
        <v>40</v>
      </c>
      <c r="B660" s="9" t="s">
        <v>7</v>
      </c>
      <c r="C660" s="8">
        <v>29.9</v>
      </c>
      <c r="D660" s="8">
        <v>2</v>
      </c>
      <c r="E660" s="9" t="s">
        <v>8</v>
      </c>
      <c r="F660" s="9" t="s">
        <v>12</v>
      </c>
      <c r="G660" s="8">
        <v>6600.36</v>
      </c>
      <c r="H660">
        <f t="shared" si="20"/>
        <v>3</v>
      </c>
      <c r="I660">
        <f t="shared" si="21"/>
        <v>2200.12</v>
      </c>
    </row>
    <row r="661" spans="1:9">
      <c r="A661" s="8">
        <v>40</v>
      </c>
      <c r="B661" s="9" t="s">
        <v>10</v>
      </c>
      <c r="C661" s="8">
        <v>27.4</v>
      </c>
      <c r="D661" s="8">
        <v>1</v>
      </c>
      <c r="E661" s="9" t="s">
        <v>8</v>
      </c>
      <c r="F661" s="9" t="s">
        <v>12</v>
      </c>
      <c r="G661" s="8">
        <v>6496.89</v>
      </c>
      <c r="H661">
        <f t="shared" si="20"/>
        <v>2</v>
      </c>
      <c r="I661">
        <f t="shared" si="21"/>
        <v>3248.4450000000002</v>
      </c>
    </row>
    <row r="662" spans="1:9">
      <c r="A662" s="8">
        <v>40</v>
      </c>
      <c r="B662" s="9" t="s">
        <v>7</v>
      </c>
      <c r="C662" s="8">
        <v>29.4</v>
      </c>
      <c r="D662" s="8">
        <v>1</v>
      </c>
      <c r="E662" s="9" t="s">
        <v>8</v>
      </c>
      <c r="F662" s="9" t="s">
        <v>9</v>
      </c>
      <c r="G662" s="8">
        <v>6393.6</v>
      </c>
      <c r="H662">
        <f t="shared" si="20"/>
        <v>2</v>
      </c>
      <c r="I662">
        <f t="shared" si="21"/>
        <v>3196.8</v>
      </c>
    </row>
    <row r="663" spans="1:9">
      <c r="A663" s="8">
        <v>40</v>
      </c>
      <c r="B663" s="9" t="s">
        <v>7</v>
      </c>
      <c r="C663" s="8">
        <v>25.1</v>
      </c>
      <c r="D663" s="8">
        <v>0</v>
      </c>
      <c r="E663" s="9" t="s">
        <v>8</v>
      </c>
      <c r="F663" s="9" t="s">
        <v>14</v>
      </c>
      <c r="G663" s="8">
        <v>5415.66</v>
      </c>
      <c r="H663">
        <f t="shared" si="20"/>
        <v>1</v>
      </c>
      <c r="I663">
        <f t="shared" si="21"/>
        <v>5415.66</v>
      </c>
    </row>
    <row r="664" spans="1:9">
      <c r="A664" s="8">
        <v>40</v>
      </c>
      <c r="B664" s="9" t="s">
        <v>7</v>
      </c>
      <c r="C664" s="8">
        <v>25</v>
      </c>
      <c r="D664" s="8">
        <v>2</v>
      </c>
      <c r="E664" s="9" t="s">
        <v>8</v>
      </c>
      <c r="F664" s="9" t="s">
        <v>14</v>
      </c>
      <c r="G664" s="8">
        <v>6593.51</v>
      </c>
      <c r="H664">
        <f t="shared" si="20"/>
        <v>3</v>
      </c>
      <c r="I664">
        <f t="shared" si="21"/>
        <v>2197.8366666666666</v>
      </c>
    </row>
    <row r="665" spans="1:9">
      <c r="A665" s="8">
        <v>40</v>
      </c>
      <c r="B665" s="9" t="s">
        <v>10</v>
      </c>
      <c r="C665" s="8">
        <v>29.3</v>
      </c>
      <c r="D665" s="8">
        <v>4</v>
      </c>
      <c r="E665" s="9" t="s">
        <v>8</v>
      </c>
      <c r="F665" s="9" t="s">
        <v>12</v>
      </c>
      <c r="G665" s="8">
        <v>15828.82</v>
      </c>
      <c r="H665">
        <f t="shared" si="20"/>
        <v>5</v>
      </c>
      <c r="I665">
        <f t="shared" si="21"/>
        <v>3165.7640000000001</v>
      </c>
    </row>
    <row r="666" spans="1:9">
      <c r="A666" s="8">
        <v>39</v>
      </c>
      <c r="B666" s="9" t="s">
        <v>10</v>
      </c>
      <c r="C666" s="8">
        <v>32.799999999999997</v>
      </c>
      <c r="D666" s="8">
        <v>0</v>
      </c>
      <c r="E666" s="9" t="s">
        <v>8</v>
      </c>
      <c r="F666" s="9" t="s">
        <v>12</v>
      </c>
      <c r="G666" s="8">
        <v>5649.72</v>
      </c>
      <c r="H666">
        <f t="shared" si="20"/>
        <v>1</v>
      </c>
      <c r="I666">
        <f t="shared" si="21"/>
        <v>5649.72</v>
      </c>
    </row>
    <row r="667" spans="1:9">
      <c r="A667" s="8">
        <v>39</v>
      </c>
      <c r="B667" s="9" t="s">
        <v>7</v>
      </c>
      <c r="C667" s="8">
        <v>24.5</v>
      </c>
      <c r="D667" s="8">
        <v>2</v>
      </c>
      <c r="E667" s="9" t="s">
        <v>8</v>
      </c>
      <c r="F667" s="9" t="s">
        <v>9</v>
      </c>
      <c r="G667" s="8">
        <v>6710.19</v>
      </c>
      <c r="H667">
        <f t="shared" si="20"/>
        <v>3</v>
      </c>
      <c r="I667">
        <f t="shared" si="21"/>
        <v>2236.73</v>
      </c>
    </row>
    <row r="668" spans="1:9">
      <c r="A668" s="8">
        <v>39</v>
      </c>
      <c r="B668" s="9" t="s">
        <v>10</v>
      </c>
      <c r="C668" s="8">
        <v>24.9</v>
      </c>
      <c r="D668" s="8">
        <v>3</v>
      </c>
      <c r="E668" s="9" t="s">
        <v>11</v>
      </c>
      <c r="F668" s="9" t="s">
        <v>13</v>
      </c>
      <c r="G668" s="8">
        <v>21659.93</v>
      </c>
      <c r="H668">
        <f t="shared" si="20"/>
        <v>4</v>
      </c>
      <c r="I668">
        <f t="shared" si="21"/>
        <v>5414.9825000000001</v>
      </c>
    </row>
    <row r="669" spans="1:9">
      <c r="A669" s="8">
        <v>39</v>
      </c>
      <c r="B669" s="9" t="s">
        <v>7</v>
      </c>
      <c r="C669" s="8">
        <v>29.6</v>
      </c>
      <c r="D669" s="8">
        <v>4</v>
      </c>
      <c r="E669" s="9" t="s">
        <v>8</v>
      </c>
      <c r="F669" s="9" t="s">
        <v>12</v>
      </c>
      <c r="G669" s="8">
        <v>7512.27</v>
      </c>
      <c r="H669">
        <f t="shared" si="20"/>
        <v>5</v>
      </c>
      <c r="I669">
        <f t="shared" si="21"/>
        <v>1502.4540000000002</v>
      </c>
    </row>
    <row r="670" spans="1:9">
      <c r="A670" s="8">
        <v>39</v>
      </c>
      <c r="B670" s="9" t="s">
        <v>7</v>
      </c>
      <c r="C670" s="8">
        <v>28.3</v>
      </c>
      <c r="D670" s="8">
        <v>1</v>
      </c>
      <c r="E670" s="9" t="s">
        <v>11</v>
      </c>
      <c r="F670" s="9" t="s">
        <v>12</v>
      </c>
      <c r="G670" s="8">
        <v>21082.16</v>
      </c>
      <c r="H670">
        <f t="shared" si="20"/>
        <v>2</v>
      </c>
      <c r="I670">
        <f t="shared" si="21"/>
        <v>10541.08</v>
      </c>
    </row>
    <row r="671" spans="1:9">
      <c r="A671" s="8">
        <v>39</v>
      </c>
      <c r="B671" s="9" t="s">
        <v>7</v>
      </c>
      <c r="C671" s="8">
        <v>45.4</v>
      </c>
      <c r="D671" s="8">
        <v>2</v>
      </c>
      <c r="E671" s="9" t="s">
        <v>8</v>
      </c>
      <c r="F671" s="9" t="s">
        <v>14</v>
      </c>
      <c r="G671" s="8">
        <v>6356.27</v>
      </c>
      <c r="H671">
        <f t="shared" si="20"/>
        <v>3</v>
      </c>
      <c r="I671">
        <f t="shared" si="21"/>
        <v>2118.7566666666667</v>
      </c>
    </row>
    <row r="672" spans="1:9">
      <c r="A672" s="8">
        <v>39</v>
      </c>
      <c r="B672" s="9" t="s">
        <v>7</v>
      </c>
      <c r="C672" s="8">
        <v>26.4</v>
      </c>
      <c r="D672" s="8">
        <v>0</v>
      </c>
      <c r="E672" s="9" t="s">
        <v>11</v>
      </c>
      <c r="F672" s="9" t="s">
        <v>13</v>
      </c>
      <c r="G672" s="8">
        <v>20149.32</v>
      </c>
      <c r="H672">
        <f t="shared" si="20"/>
        <v>1</v>
      </c>
      <c r="I672">
        <f t="shared" si="21"/>
        <v>20149.32</v>
      </c>
    </row>
    <row r="673" spans="1:9">
      <c r="A673" s="8">
        <v>39</v>
      </c>
      <c r="B673" s="9" t="s">
        <v>7</v>
      </c>
      <c r="C673" s="8">
        <v>26.2</v>
      </c>
      <c r="D673" s="8">
        <v>1</v>
      </c>
      <c r="E673" s="9" t="s">
        <v>8</v>
      </c>
      <c r="F673" s="9" t="s">
        <v>9</v>
      </c>
      <c r="G673" s="8">
        <v>6123.57</v>
      </c>
      <c r="H673">
        <f t="shared" si="20"/>
        <v>2</v>
      </c>
      <c r="I673">
        <f t="shared" si="21"/>
        <v>3061.7849999999999</v>
      </c>
    </row>
    <row r="674" spans="1:9">
      <c r="A674" s="8">
        <v>39</v>
      </c>
      <c r="B674" s="9" t="s">
        <v>7</v>
      </c>
      <c r="C674" s="8">
        <v>35.299999999999997</v>
      </c>
      <c r="D674" s="8">
        <v>2</v>
      </c>
      <c r="E674" s="9" t="s">
        <v>11</v>
      </c>
      <c r="F674" s="9" t="s">
        <v>12</v>
      </c>
      <c r="G674" s="8">
        <v>40103.89</v>
      </c>
      <c r="H674">
        <f t="shared" si="20"/>
        <v>3</v>
      </c>
      <c r="I674">
        <f t="shared" si="21"/>
        <v>13367.963333333333</v>
      </c>
    </row>
    <row r="675" spans="1:9">
      <c r="A675" s="8">
        <v>39</v>
      </c>
      <c r="B675" s="9" t="s">
        <v>10</v>
      </c>
      <c r="C675" s="8">
        <v>22.8</v>
      </c>
      <c r="D675" s="8">
        <v>3</v>
      </c>
      <c r="E675" s="9" t="s">
        <v>8</v>
      </c>
      <c r="F675" s="9" t="s">
        <v>13</v>
      </c>
      <c r="G675" s="8">
        <v>7985.82</v>
      </c>
      <c r="H675">
        <f t="shared" si="20"/>
        <v>4</v>
      </c>
      <c r="I675">
        <f t="shared" si="21"/>
        <v>1996.4549999999999</v>
      </c>
    </row>
    <row r="676" spans="1:9">
      <c r="A676" s="8">
        <v>39</v>
      </c>
      <c r="B676" s="9" t="s">
        <v>10</v>
      </c>
      <c r="C676" s="8">
        <v>41.8</v>
      </c>
      <c r="D676" s="8">
        <v>0</v>
      </c>
      <c r="E676" s="9" t="s">
        <v>8</v>
      </c>
      <c r="F676" s="9" t="s">
        <v>14</v>
      </c>
      <c r="G676" s="8">
        <v>5662.23</v>
      </c>
      <c r="H676">
        <f t="shared" si="20"/>
        <v>1</v>
      </c>
      <c r="I676">
        <f t="shared" si="21"/>
        <v>5662.23</v>
      </c>
    </row>
    <row r="677" spans="1:9">
      <c r="A677" s="8">
        <v>39</v>
      </c>
      <c r="B677" s="9" t="s">
        <v>10</v>
      </c>
      <c r="C677" s="8">
        <v>31.9</v>
      </c>
      <c r="D677" s="8">
        <v>2</v>
      </c>
      <c r="E677" s="9" t="s">
        <v>8</v>
      </c>
      <c r="F677" s="9" t="s">
        <v>9</v>
      </c>
      <c r="G677" s="8">
        <v>7209.49</v>
      </c>
      <c r="H677">
        <f t="shared" si="20"/>
        <v>3</v>
      </c>
      <c r="I677">
        <f t="shared" si="21"/>
        <v>2403.1633333333334</v>
      </c>
    </row>
    <row r="678" spans="1:9">
      <c r="A678" s="8">
        <v>39</v>
      </c>
      <c r="B678" s="9" t="s">
        <v>7</v>
      </c>
      <c r="C678" s="8">
        <v>21.9</v>
      </c>
      <c r="D678" s="8">
        <v>1</v>
      </c>
      <c r="E678" s="9" t="s">
        <v>8</v>
      </c>
      <c r="F678" s="9" t="s">
        <v>9</v>
      </c>
      <c r="G678" s="8">
        <v>6117.49</v>
      </c>
      <c r="H678">
        <f t="shared" si="20"/>
        <v>2</v>
      </c>
      <c r="I678">
        <f t="shared" si="21"/>
        <v>3058.7449999999999</v>
      </c>
    </row>
    <row r="679" spans="1:9">
      <c r="A679" s="8">
        <v>39</v>
      </c>
      <c r="B679" s="9" t="s">
        <v>10</v>
      </c>
      <c r="C679" s="8">
        <v>32.5</v>
      </c>
      <c r="D679" s="8">
        <v>1</v>
      </c>
      <c r="E679" s="9" t="s">
        <v>8</v>
      </c>
      <c r="F679" s="9" t="s">
        <v>12</v>
      </c>
      <c r="G679" s="8">
        <v>6238.3</v>
      </c>
      <c r="H679">
        <f t="shared" si="20"/>
        <v>2</v>
      </c>
      <c r="I679">
        <f t="shared" si="21"/>
        <v>3119.15</v>
      </c>
    </row>
    <row r="680" spans="1:9">
      <c r="A680" s="8">
        <v>39</v>
      </c>
      <c r="B680" s="9" t="s">
        <v>10</v>
      </c>
      <c r="C680" s="8">
        <v>24.2</v>
      </c>
      <c r="D680" s="8">
        <v>5</v>
      </c>
      <c r="E680" s="9" t="s">
        <v>8</v>
      </c>
      <c r="F680" s="9" t="s">
        <v>9</v>
      </c>
      <c r="G680" s="8">
        <v>8965.7999999999993</v>
      </c>
      <c r="H680">
        <f t="shared" si="20"/>
        <v>6</v>
      </c>
      <c r="I680">
        <f t="shared" si="21"/>
        <v>1494.3</v>
      </c>
    </row>
    <row r="681" spans="1:9">
      <c r="A681" s="8">
        <v>39</v>
      </c>
      <c r="B681" s="9" t="s">
        <v>10</v>
      </c>
      <c r="C681" s="8">
        <v>34.299999999999997</v>
      </c>
      <c r="D681" s="8">
        <v>5</v>
      </c>
      <c r="E681" s="9" t="s">
        <v>8</v>
      </c>
      <c r="F681" s="9" t="s">
        <v>14</v>
      </c>
      <c r="G681" s="8">
        <v>8596.83</v>
      </c>
      <c r="H681">
        <f t="shared" si="20"/>
        <v>6</v>
      </c>
      <c r="I681">
        <f t="shared" si="21"/>
        <v>1432.8050000000001</v>
      </c>
    </row>
    <row r="682" spans="1:9">
      <c r="A682" s="8">
        <v>39</v>
      </c>
      <c r="B682" s="9" t="s">
        <v>10</v>
      </c>
      <c r="C682" s="8">
        <v>23.3</v>
      </c>
      <c r="D682" s="8">
        <v>3</v>
      </c>
      <c r="E682" s="9" t="s">
        <v>8</v>
      </c>
      <c r="F682" s="9" t="s">
        <v>13</v>
      </c>
      <c r="G682" s="8">
        <v>7986.48</v>
      </c>
      <c r="H682">
        <f t="shared" si="20"/>
        <v>4</v>
      </c>
      <c r="I682">
        <f t="shared" si="21"/>
        <v>1996.62</v>
      </c>
    </row>
    <row r="683" spans="1:9">
      <c r="A683" s="8">
        <v>39</v>
      </c>
      <c r="B683" s="9" t="s">
        <v>10</v>
      </c>
      <c r="C683" s="8">
        <v>34.1</v>
      </c>
      <c r="D683" s="8">
        <v>3</v>
      </c>
      <c r="E683" s="9" t="s">
        <v>8</v>
      </c>
      <c r="F683" s="9" t="s">
        <v>12</v>
      </c>
      <c r="G683" s="8">
        <v>7418.52</v>
      </c>
      <c r="H683">
        <f t="shared" si="20"/>
        <v>4</v>
      </c>
      <c r="I683">
        <f t="shared" si="21"/>
        <v>1854.63</v>
      </c>
    </row>
    <row r="684" spans="1:9">
      <c r="A684" s="8">
        <v>39</v>
      </c>
      <c r="B684" s="9" t="s">
        <v>7</v>
      </c>
      <c r="C684" s="8">
        <v>42.7</v>
      </c>
      <c r="D684" s="8">
        <v>0</v>
      </c>
      <c r="E684" s="9" t="s">
        <v>8</v>
      </c>
      <c r="F684" s="9" t="s">
        <v>13</v>
      </c>
      <c r="G684" s="8">
        <v>5757.41</v>
      </c>
      <c r="H684">
        <f t="shared" si="20"/>
        <v>1</v>
      </c>
      <c r="I684">
        <f t="shared" si="21"/>
        <v>5757.41</v>
      </c>
    </row>
    <row r="685" spans="1:9">
      <c r="A685" s="8">
        <v>39</v>
      </c>
      <c r="B685" s="9" t="s">
        <v>10</v>
      </c>
      <c r="C685" s="8">
        <v>18.3</v>
      </c>
      <c r="D685" s="8">
        <v>5</v>
      </c>
      <c r="E685" s="9" t="s">
        <v>11</v>
      </c>
      <c r="F685" s="9" t="s">
        <v>12</v>
      </c>
      <c r="G685" s="8">
        <v>19023.259999999998</v>
      </c>
      <c r="H685">
        <f t="shared" si="20"/>
        <v>6</v>
      </c>
      <c r="I685">
        <f t="shared" si="21"/>
        <v>3170.5433333333331</v>
      </c>
    </row>
    <row r="686" spans="1:9">
      <c r="A686" s="8">
        <v>39</v>
      </c>
      <c r="B686" s="9" t="s">
        <v>10</v>
      </c>
      <c r="C686" s="8">
        <v>23.9</v>
      </c>
      <c r="D686" s="8">
        <v>5</v>
      </c>
      <c r="E686" s="9" t="s">
        <v>8</v>
      </c>
      <c r="F686" s="9" t="s">
        <v>14</v>
      </c>
      <c r="G686" s="8">
        <v>8582.2999999999993</v>
      </c>
      <c r="H686">
        <f t="shared" si="20"/>
        <v>6</v>
      </c>
      <c r="I686">
        <f t="shared" si="21"/>
        <v>1430.3833333333332</v>
      </c>
    </row>
    <row r="687" spans="1:9">
      <c r="A687" s="8">
        <v>39</v>
      </c>
      <c r="B687" s="9" t="s">
        <v>7</v>
      </c>
      <c r="C687" s="8">
        <v>32.299999999999997</v>
      </c>
      <c r="D687" s="8">
        <v>2</v>
      </c>
      <c r="E687" s="9" t="s">
        <v>8</v>
      </c>
      <c r="F687" s="9" t="s">
        <v>14</v>
      </c>
      <c r="G687" s="8">
        <v>6338.08</v>
      </c>
      <c r="H687">
        <f t="shared" si="20"/>
        <v>3</v>
      </c>
      <c r="I687">
        <f t="shared" si="21"/>
        <v>2112.6933333333332</v>
      </c>
    </row>
    <row r="688" spans="1:9">
      <c r="A688" s="8">
        <v>39</v>
      </c>
      <c r="B688" s="9" t="s">
        <v>7</v>
      </c>
      <c r="C688" s="8">
        <v>34.1</v>
      </c>
      <c r="D688" s="8">
        <v>2</v>
      </c>
      <c r="E688" s="9" t="s">
        <v>8</v>
      </c>
      <c r="F688" s="9" t="s">
        <v>14</v>
      </c>
      <c r="G688" s="8">
        <v>23563.02</v>
      </c>
      <c r="H688">
        <f t="shared" si="20"/>
        <v>3</v>
      </c>
      <c r="I688">
        <f t="shared" si="21"/>
        <v>7854.34</v>
      </c>
    </row>
    <row r="689" spans="1:9">
      <c r="A689" s="8">
        <v>39</v>
      </c>
      <c r="B689" s="9" t="s">
        <v>7</v>
      </c>
      <c r="C689" s="8">
        <v>29.9</v>
      </c>
      <c r="D689" s="8">
        <v>1</v>
      </c>
      <c r="E689" s="9" t="s">
        <v>11</v>
      </c>
      <c r="F689" s="9" t="s">
        <v>13</v>
      </c>
      <c r="G689" s="8">
        <v>22462.04</v>
      </c>
      <c r="H689">
        <f t="shared" si="20"/>
        <v>2</v>
      </c>
      <c r="I689">
        <f t="shared" si="21"/>
        <v>11231.02</v>
      </c>
    </row>
    <row r="690" spans="1:9">
      <c r="A690" s="8">
        <v>39</v>
      </c>
      <c r="B690" s="9" t="s">
        <v>10</v>
      </c>
      <c r="C690" s="8">
        <v>26.3</v>
      </c>
      <c r="D690" s="8">
        <v>2</v>
      </c>
      <c r="E690" s="9" t="s">
        <v>8</v>
      </c>
      <c r="F690" s="9" t="s">
        <v>9</v>
      </c>
      <c r="G690" s="8">
        <v>7201.7</v>
      </c>
      <c r="H690">
        <f t="shared" si="20"/>
        <v>3</v>
      </c>
      <c r="I690">
        <f t="shared" si="21"/>
        <v>2400.5666666666666</v>
      </c>
    </row>
    <row r="691" spans="1:9">
      <c r="A691" s="8">
        <v>38</v>
      </c>
      <c r="B691" s="9" t="s">
        <v>7</v>
      </c>
      <c r="C691" s="8">
        <v>37.1</v>
      </c>
      <c r="D691" s="8">
        <v>1</v>
      </c>
      <c r="E691" s="9" t="s">
        <v>8</v>
      </c>
      <c r="F691" s="9" t="s">
        <v>13</v>
      </c>
      <c r="G691" s="8">
        <v>6079.67</v>
      </c>
      <c r="H691">
        <f t="shared" si="20"/>
        <v>2</v>
      </c>
      <c r="I691">
        <f t="shared" si="21"/>
        <v>3039.835</v>
      </c>
    </row>
    <row r="692" spans="1:9">
      <c r="A692" s="8">
        <v>38</v>
      </c>
      <c r="B692" s="9" t="s">
        <v>7</v>
      </c>
      <c r="C692" s="8">
        <v>19.3</v>
      </c>
      <c r="D692" s="8">
        <v>0</v>
      </c>
      <c r="E692" s="9" t="s">
        <v>11</v>
      </c>
      <c r="F692" s="9" t="s">
        <v>12</v>
      </c>
      <c r="G692" s="8">
        <v>15820.7</v>
      </c>
      <c r="H692">
        <f t="shared" si="20"/>
        <v>1</v>
      </c>
      <c r="I692">
        <f t="shared" si="21"/>
        <v>15820.7</v>
      </c>
    </row>
    <row r="693" spans="1:9">
      <c r="A693" s="8">
        <v>38</v>
      </c>
      <c r="B693" s="9" t="s">
        <v>7</v>
      </c>
      <c r="C693" s="8">
        <v>34.700000000000003</v>
      </c>
      <c r="D693" s="8">
        <v>2</v>
      </c>
      <c r="E693" s="9" t="s">
        <v>8</v>
      </c>
      <c r="F693" s="9" t="s">
        <v>12</v>
      </c>
      <c r="G693" s="8">
        <v>6082.41</v>
      </c>
      <c r="H693">
        <f t="shared" si="20"/>
        <v>3</v>
      </c>
      <c r="I693">
        <f t="shared" si="21"/>
        <v>2027.47</v>
      </c>
    </row>
    <row r="694" spans="1:9">
      <c r="A694" s="8">
        <v>38</v>
      </c>
      <c r="B694" s="9" t="s">
        <v>7</v>
      </c>
      <c r="C694" s="8">
        <v>27.8</v>
      </c>
      <c r="D694" s="8">
        <v>2</v>
      </c>
      <c r="E694" s="9" t="s">
        <v>8</v>
      </c>
      <c r="F694" s="9" t="s">
        <v>9</v>
      </c>
      <c r="G694" s="8">
        <v>6455.86</v>
      </c>
      <c r="H694">
        <f t="shared" si="20"/>
        <v>3</v>
      </c>
      <c r="I694">
        <f t="shared" si="21"/>
        <v>2151.9533333333334</v>
      </c>
    </row>
    <row r="695" spans="1:9">
      <c r="A695" s="8">
        <v>38</v>
      </c>
      <c r="B695" s="9" t="s">
        <v>10</v>
      </c>
      <c r="C695" s="8">
        <v>40.200000000000003</v>
      </c>
      <c r="D695" s="8">
        <v>0</v>
      </c>
      <c r="E695" s="9" t="s">
        <v>8</v>
      </c>
      <c r="F695" s="9" t="s">
        <v>14</v>
      </c>
      <c r="G695" s="8">
        <v>5400.98</v>
      </c>
      <c r="H695">
        <f t="shared" si="20"/>
        <v>1</v>
      </c>
      <c r="I695">
        <f t="shared" si="21"/>
        <v>5400.98</v>
      </c>
    </row>
    <row r="696" spans="1:9">
      <c r="A696" s="8">
        <v>38</v>
      </c>
      <c r="B696" s="9" t="s">
        <v>7</v>
      </c>
      <c r="C696" s="8">
        <v>21.1</v>
      </c>
      <c r="D696" s="8">
        <v>3</v>
      </c>
      <c r="E696" s="9" t="s">
        <v>8</v>
      </c>
      <c r="F696" s="9" t="s">
        <v>14</v>
      </c>
      <c r="G696" s="8">
        <v>6652.53</v>
      </c>
      <c r="H696">
        <f t="shared" si="20"/>
        <v>4</v>
      </c>
      <c r="I696">
        <f t="shared" si="21"/>
        <v>1663.1324999999999</v>
      </c>
    </row>
    <row r="697" spans="1:9">
      <c r="A697" s="8">
        <v>38</v>
      </c>
      <c r="B697" s="9" t="s">
        <v>10</v>
      </c>
      <c r="C697" s="8">
        <v>27.3</v>
      </c>
      <c r="D697" s="8">
        <v>1</v>
      </c>
      <c r="E697" s="9" t="s">
        <v>8</v>
      </c>
      <c r="F697" s="9" t="s">
        <v>13</v>
      </c>
      <c r="G697" s="8">
        <v>6555.07</v>
      </c>
      <c r="H697">
        <f t="shared" si="20"/>
        <v>2</v>
      </c>
      <c r="I697">
        <f t="shared" si="21"/>
        <v>3277.5349999999999</v>
      </c>
    </row>
    <row r="698" spans="1:9">
      <c r="A698" s="8">
        <v>38</v>
      </c>
      <c r="B698" s="9" t="s">
        <v>10</v>
      </c>
      <c r="C698" s="8">
        <v>28.9</v>
      </c>
      <c r="D698" s="8">
        <v>1</v>
      </c>
      <c r="E698" s="9" t="s">
        <v>8</v>
      </c>
      <c r="F698" s="9" t="s">
        <v>14</v>
      </c>
      <c r="G698" s="8">
        <v>5974.38</v>
      </c>
      <c r="H698">
        <f t="shared" si="20"/>
        <v>2</v>
      </c>
      <c r="I698">
        <f t="shared" si="21"/>
        <v>2987.19</v>
      </c>
    </row>
    <row r="699" spans="1:9">
      <c r="A699" s="8">
        <v>38</v>
      </c>
      <c r="B699" s="9" t="s">
        <v>10</v>
      </c>
      <c r="C699" s="8">
        <v>37.700000000000003</v>
      </c>
      <c r="D699" s="8">
        <v>0</v>
      </c>
      <c r="E699" s="9" t="s">
        <v>8</v>
      </c>
      <c r="F699" s="9" t="s">
        <v>14</v>
      </c>
      <c r="G699" s="8">
        <v>5397.62</v>
      </c>
      <c r="H699">
        <f t="shared" si="20"/>
        <v>1</v>
      </c>
      <c r="I699">
        <f t="shared" si="21"/>
        <v>5397.62</v>
      </c>
    </row>
    <row r="700" spans="1:9">
      <c r="A700" s="8">
        <v>38</v>
      </c>
      <c r="B700" s="9" t="s">
        <v>7</v>
      </c>
      <c r="C700" s="8">
        <v>28</v>
      </c>
      <c r="D700" s="8">
        <v>1</v>
      </c>
      <c r="E700" s="9" t="s">
        <v>8</v>
      </c>
      <c r="F700" s="9" t="s">
        <v>13</v>
      </c>
      <c r="G700" s="8">
        <v>6067.13</v>
      </c>
      <c r="H700">
        <f t="shared" si="20"/>
        <v>2</v>
      </c>
      <c r="I700">
        <f t="shared" si="21"/>
        <v>3033.5650000000001</v>
      </c>
    </row>
    <row r="701" spans="1:9">
      <c r="A701" s="8">
        <v>38</v>
      </c>
      <c r="B701" s="9" t="s">
        <v>10</v>
      </c>
      <c r="C701" s="8">
        <v>40.6</v>
      </c>
      <c r="D701" s="8">
        <v>1</v>
      </c>
      <c r="E701" s="9" t="s">
        <v>8</v>
      </c>
      <c r="F701" s="9" t="s">
        <v>9</v>
      </c>
      <c r="G701" s="8">
        <v>6373.56</v>
      </c>
      <c r="H701">
        <f t="shared" si="20"/>
        <v>2</v>
      </c>
      <c r="I701">
        <f t="shared" si="21"/>
        <v>3186.78</v>
      </c>
    </row>
    <row r="702" spans="1:9">
      <c r="A702" s="8">
        <v>38</v>
      </c>
      <c r="B702" s="9" t="s">
        <v>10</v>
      </c>
      <c r="C702" s="8">
        <v>30.7</v>
      </c>
      <c r="D702" s="8">
        <v>1</v>
      </c>
      <c r="E702" s="9" t="s">
        <v>8</v>
      </c>
      <c r="F702" s="9" t="s">
        <v>14</v>
      </c>
      <c r="G702" s="8">
        <v>5976.83</v>
      </c>
      <c r="H702">
        <f t="shared" si="20"/>
        <v>2</v>
      </c>
      <c r="I702">
        <f t="shared" si="21"/>
        <v>2988.415</v>
      </c>
    </row>
    <row r="703" spans="1:9">
      <c r="A703" s="8">
        <v>38</v>
      </c>
      <c r="B703" s="9" t="s">
        <v>10</v>
      </c>
      <c r="C703" s="8">
        <v>34.799999999999997</v>
      </c>
      <c r="D703" s="8">
        <v>2</v>
      </c>
      <c r="E703" s="9" t="s">
        <v>8</v>
      </c>
      <c r="F703" s="9" t="s">
        <v>12</v>
      </c>
      <c r="G703" s="8">
        <v>6571.54</v>
      </c>
      <c r="H703">
        <f t="shared" si="20"/>
        <v>3</v>
      </c>
      <c r="I703">
        <f t="shared" si="21"/>
        <v>2190.5133333333333</v>
      </c>
    </row>
    <row r="704" spans="1:9">
      <c r="A704" s="8">
        <v>38</v>
      </c>
      <c r="B704" s="9" t="s">
        <v>10</v>
      </c>
      <c r="C704" s="8">
        <v>19.5</v>
      </c>
      <c r="D704" s="8">
        <v>2</v>
      </c>
      <c r="E704" s="9" t="s">
        <v>8</v>
      </c>
      <c r="F704" s="9" t="s">
        <v>9</v>
      </c>
      <c r="G704" s="8">
        <v>6933.24</v>
      </c>
      <c r="H704">
        <f t="shared" si="20"/>
        <v>3</v>
      </c>
      <c r="I704">
        <f t="shared" si="21"/>
        <v>2311.08</v>
      </c>
    </row>
    <row r="705" spans="1:9">
      <c r="A705" s="8">
        <v>38</v>
      </c>
      <c r="B705" s="9" t="s">
        <v>10</v>
      </c>
      <c r="C705" s="8">
        <v>28</v>
      </c>
      <c r="D705" s="8">
        <v>3</v>
      </c>
      <c r="E705" s="9" t="s">
        <v>8</v>
      </c>
      <c r="F705" s="9" t="s">
        <v>12</v>
      </c>
      <c r="G705" s="8">
        <v>7151.09</v>
      </c>
      <c r="H705">
        <f t="shared" si="20"/>
        <v>4</v>
      </c>
      <c r="I705">
        <f t="shared" si="21"/>
        <v>1787.7725</v>
      </c>
    </row>
    <row r="706" spans="1:9">
      <c r="A706" s="8">
        <v>38</v>
      </c>
      <c r="B706" s="9" t="s">
        <v>7</v>
      </c>
      <c r="C706" s="8">
        <v>31</v>
      </c>
      <c r="D706" s="8">
        <v>1</v>
      </c>
      <c r="E706" s="9" t="s">
        <v>8</v>
      </c>
      <c r="F706" s="9" t="s">
        <v>12</v>
      </c>
      <c r="G706" s="8">
        <v>5488.26</v>
      </c>
      <c r="H706">
        <f t="shared" si="20"/>
        <v>2</v>
      </c>
      <c r="I706">
        <f t="shared" si="21"/>
        <v>2744.13</v>
      </c>
    </row>
    <row r="707" spans="1:9">
      <c r="A707" s="8">
        <v>38</v>
      </c>
      <c r="B707" s="9" t="s">
        <v>10</v>
      </c>
      <c r="C707" s="8">
        <v>27.8</v>
      </c>
      <c r="D707" s="8">
        <v>2</v>
      </c>
      <c r="E707" s="9" t="s">
        <v>8</v>
      </c>
      <c r="F707" s="9" t="s">
        <v>13</v>
      </c>
      <c r="G707" s="8">
        <v>7144.86</v>
      </c>
      <c r="H707">
        <f t="shared" ref="H707:H770" si="22">1+D707</f>
        <v>3</v>
      </c>
      <c r="I707">
        <f t="shared" ref="I707:I770" si="23">G707/H707</f>
        <v>2381.62</v>
      </c>
    </row>
    <row r="708" spans="1:9">
      <c r="A708" s="8">
        <v>38</v>
      </c>
      <c r="B708" s="9" t="s">
        <v>7</v>
      </c>
      <c r="C708" s="8">
        <v>28.3</v>
      </c>
      <c r="D708" s="8">
        <v>1</v>
      </c>
      <c r="E708" s="9" t="s">
        <v>8</v>
      </c>
      <c r="F708" s="9" t="s">
        <v>14</v>
      </c>
      <c r="G708" s="8">
        <v>5484.47</v>
      </c>
      <c r="H708">
        <f t="shared" si="22"/>
        <v>2</v>
      </c>
      <c r="I708">
        <f t="shared" si="23"/>
        <v>2742.2350000000001</v>
      </c>
    </row>
    <row r="709" spans="1:9">
      <c r="A709" s="8">
        <v>38</v>
      </c>
      <c r="B709" s="9" t="s">
        <v>10</v>
      </c>
      <c r="C709" s="8">
        <v>27.6</v>
      </c>
      <c r="D709" s="8">
        <v>0</v>
      </c>
      <c r="E709" s="9" t="s">
        <v>8</v>
      </c>
      <c r="F709" s="9" t="s">
        <v>12</v>
      </c>
      <c r="G709" s="8">
        <v>5383.54</v>
      </c>
      <c r="H709">
        <f t="shared" si="22"/>
        <v>1</v>
      </c>
      <c r="I709">
        <f t="shared" si="23"/>
        <v>5383.54</v>
      </c>
    </row>
    <row r="710" spans="1:9">
      <c r="A710" s="8">
        <v>38</v>
      </c>
      <c r="B710" s="9" t="s">
        <v>7</v>
      </c>
      <c r="C710" s="8">
        <v>20</v>
      </c>
      <c r="D710" s="8">
        <v>1</v>
      </c>
      <c r="E710" s="9" t="s">
        <v>8</v>
      </c>
      <c r="F710" s="9" t="s">
        <v>9</v>
      </c>
      <c r="G710" s="8">
        <v>5855.9</v>
      </c>
      <c r="H710">
        <f t="shared" si="22"/>
        <v>2</v>
      </c>
      <c r="I710">
        <f t="shared" si="23"/>
        <v>2927.95</v>
      </c>
    </row>
    <row r="711" spans="1:9">
      <c r="A711" s="8">
        <v>38</v>
      </c>
      <c r="B711" s="9" t="s">
        <v>7</v>
      </c>
      <c r="C711" s="8">
        <v>38.4</v>
      </c>
      <c r="D711" s="8">
        <v>3</v>
      </c>
      <c r="E711" s="9" t="s">
        <v>11</v>
      </c>
      <c r="F711" s="9" t="s">
        <v>14</v>
      </c>
      <c r="G711" s="8">
        <v>41949.24</v>
      </c>
      <c r="H711">
        <f t="shared" si="22"/>
        <v>4</v>
      </c>
      <c r="I711">
        <f t="shared" si="23"/>
        <v>10487.31</v>
      </c>
    </row>
    <row r="712" spans="1:9">
      <c r="A712" s="8">
        <v>38</v>
      </c>
      <c r="B712" s="9" t="s">
        <v>7</v>
      </c>
      <c r="C712" s="8">
        <v>29.3</v>
      </c>
      <c r="D712" s="8">
        <v>2</v>
      </c>
      <c r="E712" s="9" t="s">
        <v>8</v>
      </c>
      <c r="F712" s="9" t="s">
        <v>9</v>
      </c>
      <c r="G712" s="8">
        <v>6457.84</v>
      </c>
      <c r="H712">
        <f t="shared" si="22"/>
        <v>3</v>
      </c>
      <c r="I712">
        <f t="shared" si="23"/>
        <v>2152.6133333333332</v>
      </c>
    </row>
    <row r="713" spans="1:9">
      <c r="A713" s="8">
        <v>38</v>
      </c>
      <c r="B713" s="9" t="s">
        <v>10</v>
      </c>
      <c r="C713" s="8">
        <v>30.2</v>
      </c>
      <c r="D713" s="8">
        <v>3</v>
      </c>
      <c r="E713" s="9" t="s">
        <v>8</v>
      </c>
      <c r="F713" s="9" t="s">
        <v>9</v>
      </c>
      <c r="G713" s="8">
        <v>7537.16</v>
      </c>
      <c r="H713">
        <f t="shared" si="22"/>
        <v>4</v>
      </c>
      <c r="I713">
        <f t="shared" si="23"/>
        <v>1884.29</v>
      </c>
    </row>
    <row r="714" spans="1:9">
      <c r="A714" s="8">
        <v>38</v>
      </c>
      <c r="B714" s="9" t="s">
        <v>7</v>
      </c>
      <c r="C714" s="8">
        <v>16.8</v>
      </c>
      <c r="D714" s="8">
        <v>2</v>
      </c>
      <c r="E714" s="9" t="s">
        <v>8</v>
      </c>
      <c r="F714" s="9" t="s">
        <v>13</v>
      </c>
      <c r="G714" s="8">
        <v>6640.54</v>
      </c>
      <c r="H714">
        <f t="shared" si="22"/>
        <v>3</v>
      </c>
      <c r="I714">
        <f t="shared" si="23"/>
        <v>2213.5133333333333</v>
      </c>
    </row>
    <row r="715" spans="1:9">
      <c r="A715" s="8">
        <v>38</v>
      </c>
      <c r="B715" s="9" t="s">
        <v>10</v>
      </c>
      <c r="C715" s="8">
        <v>20</v>
      </c>
      <c r="D715" s="8">
        <v>2</v>
      </c>
      <c r="E715" s="9" t="s">
        <v>8</v>
      </c>
      <c r="F715" s="9" t="s">
        <v>13</v>
      </c>
      <c r="G715" s="8">
        <v>7133.9</v>
      </c>
      <c r="H715">
        <f t="shared" si="22"/>
        <v>3</v>
      </c>
      <c r="I715">
        <f t="shared" si="23"/>
        <v>2377.9666666666667</v>
      </c>
    </row>
    <row r="716" spans="1:9">
      <c r="A716" s="8">
        <v>37</v>
      </c>
      <c r="B716" s="9" t="s">
        <v>10</v>
      </c>
      <c r="C716" s="8">
        <v>27.7</v>
      </c>
      <c r="D716" s="8">
        <v>3</v>
      </c>
      <c r="E716" s="9" t="s">
        <v>8</v>
      </c>
      <c r="F716" s="9" t="s">
        <v>9</v>
      </c>
      <c r="G716" s="8">
        <v>7281.51</v>
      </c>
      <c r="H716">
        <f t="shared" si="22"/>
        <v>4</v>
      </c>
      <c r="I716">
        <f t="shared" si="23"/>
        <v>1820.3775000000001</v>
      </c>
    </row>
    <row r="717" spans="1:9">
      <c r="A717" s="8">
        <v>37</v>
      </c>
      <c r="B717" s="9" t="s">
        <v>7</v>
      </c>
      <c r="C717" s="8">
        <v>29.8</v>
      </c>
      <c r="D717" s="8">
        <v>2</v>
      </c>
      <c r="E717" s="9" t="s">
        <v>8</v>
      </c>
      <c r="F717" s="9" t="s">
        <v>13</v>
      </c>
      <c r="G717" s="8">
        <v>6406.41</v>
      </c>
      <c r="H717">
        <f t="shared" si="22"/>
        <v>3</v>
      </c>
      <c r="I717">
        <f t="shared" si="23"/>
        <v>2135.4699999999998</v>
      </c>
    </row>
    <row r="718" spans="1:9">
      <c r="A718" s="8">
        <v>37</v>
      </c>
      <c r="B718" s="9" t="s">
        <v>7</v>
      </c>
      <c r="C718" s="8">
        <v>28</v>
      </c>
      <c r="D718" s="8">
        <v>2</v>
      </c>
      <c r="E718" s="9" t="s">
        <v>8</v>
      </c>
      <c r="F718" s="9" t="s">
        <v>9</v>
      </c>
      <c r="G718" s="8">
        <v>6203.9</v>
      </c>
      <c r="H718">
        <f t="shared" si="22"/>
        <v>3</v>
      </c>
      <c r="I718">
        <f t="shared" si="23"/>
        <v>2067.9666666666667</v>
      </c>
    </row>
    <row r="719" spans="1:9">
      <c r="A719" s="8">
        <v>37</v>
      </c>
      <c r="B719" s="9" t="s">
        <v>10</v>
      </c>
      <c r="C719" s="8">
        <v>30.8</v>
      </c>
      <c r="D719" s="8">
        <v>2</v>
      </c>
      <c r="E719" s="9" t="s">
        <v>8</v>
      </c>
      <c r="F719" s="9" t="s">
        <v>14</v>
      </c>
      <c r="G719" s="8">
        <v>6313.76</v>
      </c>
      <c r="H719">
        <f t="shared" si="22"/>
        <v>3</v>
      </c>
      <c r="I719">
        <f t="shared" si="23"/>
        <v>2104.5866666666666</v>
      </c>
    </row>
    <row r="720" spans="1:9">
      <c r="A720" s="8">
        <v>37</v>
      </c>
      <c r="B720" s="9" t="s">
        <v>10</v>
      </c>
      <c r="C720" s="8">
        <v>34.799999999999997</v>
      </c>
      <c r="D720" s="8">
        <v>2</v>
      </c>
      <c r="E720" s="9" t="s">
        <v>11</v>
      </c>
      <c r="F720" s="9" t="s">
        <v>12</v>
      </c>
      <c r="G720" s="8">
        <v>39836.519999999997</v>
      </c>
      <c r="H720">
        <f t="shared" si="22"/>
        <v>3</v>
      </c>
      <c r="I720">
        <f t="shared" si="23"/>
        <v>13278.839999999998</v>
      </c>
    </row>
    <row r="721" spans="1:9">
      <c r="A721" s="8">
        <v>37</v>
      </c>
      <c r="B721" s="9" t="s">
        <v>7</v>
      </c>
      <c r="C721" s="8">
        <v>30.8</v>
      </c>
      <c r="D721" s="8">
        <v>0</v>
      </c>
      <c r="E721" s="9" t="s">
        <v>8</v>
      </c>
      <c r="F721" s="9" t="s">
        <v>12</v>
      </c>
      <c r="G721" s="8">
        <v>4646.76</v>
      </c>
      <c r="H721">
        <f t="shared" si="22"/>
        <v>1</v>
      </c>
      <c r="I721">
        <f t="shared" si="23"/>
        <v>4646.76</v>
      </c>
    </row>
    <row r="722" spans="1:9">
      <c r="A722" s="8">
        <v>37</v>
      </c>
      <c r="B722" s="9" t="s">
        <v>10</v>
      </c>
      <c r="C722" s="8">
        <v>23.4</v>
      </c>
      <c r="D722" s="8">
        <v>2</v>
      </c>
      <c r="E722" s="9" t="s">
        <v>8</v>
      </c>
      <c r="F722" s="9" t="s">
        <v>9</v>
      </c>
      <c r="G722" s="8">
        <v>6686.43</v>
      </c>
      <c r="H722">
        <f t="shared" si="22"/>
        <v>3</v>
      </c>
      <c r="I722">
        <f t="shared" si="23"/>
        <v>2228.81</v>
      </c>
    </row>
    <row r="723" spans="1:9">
      <c r="A723" s="8">
        <v>37</v>
      </c>
      <c r="B723" s="9" t="s">
        <v>7</v>
      </c>
      <c r="C723" s="8">
        <v>29.6</v>
      </c>
      <c r="D723" s="8">
        <v>0</v>
      </c>
      <c r="E723" s="9" t="s">
        <v>8</v>
      </c>
      <c r="F723" s="9" t="s">
        <v>9</v>
      </c>
      <c r="G723" s="8">
        <v>5028.1499999999996</v>
      </c>
      <c r="H723">
        <f t="shared" si="22"/>
        <v>1</v>
      </c>
      <c r="I723">
        <f t="shared" si="23"/>
        <v>5028.1499999999996</v>
      </c>
    </row>
    <row r="724" spans="1:9">
      <c r="A724" s="8">
        <v>37</v>
      </c>
      <c r="B724" s="9" t="s">
        <v>7</v>
      </c>
      <c r="C724" s="8">
        <v>30.9</v>
      </c>
      <c r="D724" s="8">
        <v>3</v>
      </c>
      <c r="E724" s="9" t="s">
        <v>8</v>
      </c>
      <c r="F724" s="9" t="s">
        <v>9</v>
      </c>
      <c r="G724" s="8">
        <v>6796.86</v>
      </c>
      <c r="H724">
        <f t="shared" si="22"/>
        <v>4</v>
      </c>
      <c r="I724">
        <f t="shared" si="23"/>
        <v>1699.2149999999999</v>
      </c>
    </row>
    <row r="725" spans="1:9">
      <c r="A725" s="8">
        <v>37</v>
      </c>
      <c r="B725" s="9" t="s">
        <v>7</v>
      </c>
      <c r="C725" s="8">
        <v>36.200000000000003</v>
      </c>
      <c r="D725" s="8">
        <v>0</v>
      </c>
      <c r="E725" s="9" t="s">
        <v>8</v>
      </c>
      <c r="F725" s="9" t="s">
        <v>14</v>
      </c>
      <c r="G725" s="8">
        <v>19214.71</v>
      </c>
      <c r="H725">
        <f t="shared" si="22"/>
        <v>1</v>
      </c>
      <c r="I725">
        <f t="shared" si="23"/>
        <v>19214.71</v>
      </c>
    </row>
    <row r="726" spans="1:9">
      <c r="A726" s="8">
        <v>37</v>
      </c>
      <c r="B726" s="9" t="s">
        <v>7</v>
      </c>
      <c r="C726" s="8">
        <v>34.1</v>
      </c>
      <c r="D726" s="8">
        <v>4</v>
      </c>
      <c r="E726" s="9" t="s">
        <v>11</v>
      </c>
      <c r="F726" s="9" t="s">
        <v>12</v>
      </c>
      <c r="G726" s="8">
        <v>40182.25</v>
      </c>
      <c r="H726">
        <f t="shared" si="22"/>
        <v>5</v>
      </c>
      <c r="I726">
        <f t="shared" si="23"/>
        <v>8036.45</v>
      </c>
    </row>
    <row r="727" spans="1:9">
      <c r="A727" s="8">
        <v>37</v>
      </c>
      <c r="B727" s="9" t="s">
        <v>7</v>
      </c>
      <c r="C727" s="8">
        <v>46.5</v>
      </c>
      <c r="D727" s="8">
        <v>3</v>
      </c>
      <c r="E727" s="9" t="s">
        <v>8</v>
      </c>
      <c r="F727" s="9" t="s">
        <v>14</v>
      </c>
      <c r="G727" s="8">
        <v>6435.62</v>
      </c>
      <c r="H727">
        <f t="shared" si="22"/>
        <v>4</v>
      </c>
      <c r="I727">
        <f t="shared" si="23"/>
        <v>1608.905</v>
      </c>
    </row>
    <row r="728" spans="1:9">
      <c r="A728" s="8">
        <v>37</v>
      </c>
      <c r="B728" s="9" t="s">
        <v>10</v>
      </c>
      <c r="C728" s="8">
        <v>38.4</v>
      </c>
      <c r="D728" s="8">
        <v>0</v>
      </c>
      <c r="E728" s="9" t="s">
        <v>11</v>
      </c>
      <c r="F728" s="9" t="s">
        <v>14</v>
      </c>
      <c r="G728" s="8">
        <v>40419.019999999997</v>
      </c>
      <c r="H728">
        <f t="shared" si="22"/>
        <v>1</v>
      </c>
      <c r="I728">
        <f t="shared" si="23"/>
        <v>40419.019999999997</v>
      </c>
    </row>
    <row r="729" spans="1:9">
      <c r="A729" s="8">
        <v>37</v>
      </c>
      <c r="B729" s="9" t="s">
        <v>10</v>
      </c>
      <c r="C729" s="8">
        <v>26.4</v>
      </c>
      <c r="D729" s="8">
        <v>0</v>
      </c>
      <c r="E729" s="9" t="s">
        <v>11</v>
      </c>
      <c r="F729" s="9" t="s">
        <v>14</v>
      </c>
      <c r="G729" s="8">
        <v>19539.240000000002</v>
      </c>
      <c r="H729">
        <f t="shared" si="22"/>
        <v>1</v>
      </c>
      <c r="I729">
        <f t="shared" si="23"/>
        <v>19539.240000000002</v>
      </c>
    </row>
    <row r="730" spans="1:9">
      <c r="A730" s="8">
        <v>37</v>
      </c>
      <c r="B730" s="9" t="s">
        <v>10</v>
      </c>
      <c r="C730" s="8">
        <v>30.8</v>
      </c>
      <c r="D730" s="8">
        <v>0</v>
      </c>
      <c r="E730" s="9" t="s">
        <v>11</v>
      </c>
      <c r="F730" s="9" t="s">
        <v>13</v>
      </c>
      <c r="G730" s="8">
        <v>37270.15</v>
      </c>
      <c r="H730">
        <f t="shared" si="22"/>
        <v>1</v>
      </c>
      <c r="I730">
        <f t="shared" si="23"/>
        <v>37270.15</v>
      </c>
    </row>
    <row r="731" spans="1:9">
      <c r="A731" s="8">
        <v>37</v>
      </c>
      <c r="B731" s="9" t="s">
        <v>10</v>
      </c>
      <c r="C731" s="8">
        <v>47.6</v>
      </c>
      <c r="D731" s="8">
        <v>2</v>
      </c>
      <c r="E731" s="9" t="s">
        <v>11</v>
      </c>
      <c r="F731" s="9" t="s">
        <v>12</v>
      </c>
      <c r="G731" s="8">
        <v>46113.51</v>
      </c>
      <c r="H731">
        <f t="shared" si="22"/>
        <v>3</v>
      </c>
      <c r="I731">
        <f t="shared" si="23"/>
        <v>15371.17</v>
      </c>
    </row>
    <row r="732" spans="1:9">
      <c r="A732" s="8">
        <v>37</v>
      </c>
      <c r="B732" s="9" t="s">
        <v>10</v>
      </c>
      <c r="C732" s="8">
        <v>29.5</v>
      </c>
      <c r="D732" s="8">
        <v>2</v>
      </c>
      <c r="E732" s="9" t="s">
        <v>8</v>
      </c>
      <c r="F732" s="9" t="s">
        <v>12</v>
      </c>
      <c r="G732" s="8">
        <v>6311.95</v>
      </c>
      <c r="H732">
        <f t="shared" si="22"/>
        <v>3</v>
      </c>
      <c r="I732">
        <f t="shared" si="23"/>
        <v>2103.9833333333331</v>
      </c>
    </row>
    <row r="733" spans="1:9">
      <c r="A733" s="8">
        <v>37</v>
      </c>
      <c r="B733" s="9" t="s">
        <v>7</v>
      </c>
      <c r="C733" s="8">
        <v>34.200000000000003</v>
      </c>
      <c r="D733" s="8">
        <v>1</v>
      </c>
      <c r="E733" s="9" t="s">
        <v>11</v>
      </c>
      <c r="F733" s="9" t="s">
        <v>13</v>
      </c>
      <c r="G733" s="8">
        <v>39047.29</v>
      </c>
      <c r="H733">
        <f t="shared" si="22"/>
        <v>2</v>
      </c>
      <c r="I733">
        <f t="shared" si="23"/>
        <v>19523.645</v>
      </c>
    </row>
    <row r="734" spans="1:9">
      <c r="A734" s="8">
        <v>37</v>
      </c>
      <c r="B734" s="9" t="s">
        <v>10</v>
      </c>
      <c r="C734" s="8">
        <v>17.3</v>
      </c>
      <c r="D734" s="8">
        <v>2</v>
      </c>
      <c r="E734" s="9" t="s">
        <v>8</v>
      </c>
      <c r="F734" s="9" t="s">
        <v>13</v>
      </c>
      <c r="G734" s="8">
        <v>6877.98</v>
      </c>
      <c r="H734">
        <f t="shared" si="22"/>
        <v>3</v>
      </c>
      <c r="I734">
        <f t="shared" si="23"/>
        <v>2292.66</v>
      </c>
    </row>
    <row r="735" spans="1:9">
      <c r="A735" s="8">
        <v>37</v>
      </c>
      <c r="B735" s="9" t="s">
        <v>7</v>
      </c>
      <c r="C735" s="8">
        <v>37.1</v>
      </c>
      <c r="D735" s="8">
        <v>1</v>
      </c>
      <c r="E735" s="9" t="s">
        <v>11</v>
      </c>
      <c r="F735" s="9" t="s">
        <v>14</v>
      </c>
      <c r="G735" s="8">
        <v>39871.699999999997</v>
      </c>
      <c r="H735">
        <f t="shared" si="22"/>
        <v>2</v>
      </c>
      <c r="I735">
        <f t="shared" si="23"/>
        <v>19935.849999999999</v>
      </c>
    </row>
    <row r="736" spans="1:9">
      <c r="A736" s="8">
        <v>37</v>
      </c>
      <c r="B736" s="9" t="s">
        <v>7</v>
      </c>
      <c r="C736" s="8">
        <v>29.8</v>
      </c>
      <c r="D736" s="8">
        <v>0</v>
      </c>
      <c r="E736" s="9" t="s">
        <v>8</v>
      </c>
      <c r="F736" s="9" t="s">
        <v>12</v>
      </c>
      <c r="G736" s="8">
        <v>20420.599999999999</v>
      </c>
      <c r="H736">
        <f t="shared" si="22"/>
        <v>1</v>
      </c>
      <c r="I736">
        <f t="shared" si="23"/>
        <v>20420.599999999999</v>
      </c>
    </row>
    <row r="737" spans="1:9">
      <c r="A737" s="8">
        <v>37</v>
      </c>
      <c r="B737" s="9" t="s">
        <v>10</v>
      </c>
      <c r="C737" s="8">
        <v>34.1</v>
      </c>
      <c r="D737" s="8">
        <v>1</v>
      </c>
      <c r="E737" s="9" t="s">
        <v>8</v>
      </c>
      <c r="F737" s="9" t="s">
        <v>9</v>
      </c>
      <c r="G737" s="8">
        <v>6112.35</v>
      </c>
      <c r="H737">
        <f t="shared" si="22"/>
        <v>2</v>
      </c>
      <c r="I737">
        <f t="shared" si="23"/>
        <v>3056.1750000000002</v>
      </c>
    </row>
    <row r="738" spans="1:9">
      <c r="A738" s="8">
        <v>37</v>
      </c>
      <c r="B738" s="9" t="s">
        <v>7</v>
      </c>
      <c r="C738" s="8">
        <v>24.3</v>
      </c>
      <c r="D738" s="8">
        <v>2</v>
      </c>
      <c r="E738" s="9" t="s">
        <v>8</v>
      </c>
      <c r="F738" s="9" t="s">
        <v>9</v>
      </c>
      <c r="G738" s="8">
        <v>6198.75</v>
      </c>
      <c r="H738">
        <f t="shared" si="22"/>
        <v>3</v>
      </c>
      <c r="I738">
        <f t="shared" si="23"/>
        <v>2066.25</v>
      </c>
    </row>
    <row r="739" spans="1:9">
      <c r="A739" s="8">
        <v>37</v>
      </c>
      <c r="B739" s="9" t="s">
        <v>10</v>
      </c>
      <c r="C739" s="8">
        <v>25.6</v>
      </c>
      <c r="D739" s="8">
        <v>1</v>
      </c>
      <c r="E739" s="9" t="s">
        <v>11</v>
      </c>
      <c r="F739" s="9" t="s">
        <v>13</v>
      </c>
      <c r="G739" s="8">
        <v>20296.86</v>
      </c>
      <c r="H739">
        <f t="shared" si="22"/>
        <v>2</v>
      </c>
      <c r="I739">
        <f t="shared" si="23"/>
        <v>10148.43</v>
      </c>
    </row>
    <row r="740" spans="1:9">
      <c r="A740" s="8">
        <v>37</v>
      </c>
      <c r="B740" s="9" t="s">
        <v>7</v>
      </c>
      <c r="C740" s="8">
        <v>22.7</v>
      </c>
      <c r="D740" s="8">
        <v>3</v>
      </c>
      <c r="E740" s="9" t="s">
        <v>8</v>
      </c>
      <c r="F740" s="9" t="s">
        <v>13</v>
      </c>
      <c r="G740" s="8">
        <v>6985.51</v>
      </c>
      <c r="H740">
        <f t="shared" si="22"/>
        <v>4</v>
      </c>
      <c r="I740">
        <f t="shared" si="23"/>
        <v>1746.3775000000001</v>
      </c>
    </row>
    <row r="741" spans="1:9">
      <c r="A741" s="8">
        <v>36</v>
      </c>
      <c r="B741" s="9" t="s">
        <v>7</v>
      </c>
      <c r="C741" s="8">
        <v>35.200000000000003</v>
      </c>
      <c r="D741" s="8">
        <v>1</v>
      </c>
      <c r="E741" s="9" t="s">
        <v>11</v>
      </c>
      <c r="F741" s="9" t="s">
        <v>14</v>
      </c>
      <c r="G741" s="8">
        <v>38709.18</v>
      </c>
      <c r="H741">
        <f t="shared" si="22"/>
        <v>2</v>
      </c>
      <c r="I741">
        <f t="shared" si="23"/>
        <v>19354.59</v>
      </c>
    </row>
    <row r="742" spans="1:9">
      <c r="A742" s="8">
        <v>36</v>
      </c>
      <c r="B742" s="9" t="s">
        <v>7</v>
      </c>
      <c r="C742" s="8">
        <v>34.4</v>
      </c>
      <c r="D742" s="8">
        <v>0</v>
      </c>
      <c r="E742" s="9" t="s">
        <v>11</v>
      </c>
      <c r="F742" s="9" t="s">
        <v>14</v>
      </c>
      <c r="G742" s="8">
        <v>37742.58</v>
      </c>
      <c r="H742">
        <f t="shared" si="22"/>
        <v>1</v>
      </c>
      <c r="I742">
        <f t="shared" si="23"/>
        <v>37742.58</v>
      </c>
    </row>
    <row r="743" spans="1:9">
      <c r="A743" s="8">
        <v>36</v>
      </c>
      <c r="B743" s="9" t="s">
        <v>7</v>
      </c>
      <c r="C743" s="8">
        <v>41.9</v>
      </c>
      <c r="D743" s="8">
        <v>3</v>
      </c>
      <c r="E743" s="9" t="s">
        <v>11</v>
      </c>
      <c r="F743" s="9" t="s">
        <v>13</v>
      </c>
      <c r="G743" s="8">
        <v>43753.34</v>
      </c>
      <c r="H743">
        <f t="shared" si="22"/>
        <v>4</v>
      </c>
      <c r="I743">
        <f t="shared" si="23"/>
        <v>10938.334999999999</v>
      </c>
    </row>
    <row r="744" spans="1:9">
      <c r="A744" s="8">
        <v>36</v>
      </c>
      <c r="B744" s="9" t="s">
        <v>10</v>
      </c>
      <c r="C744" s="8">
        <v>26.2</v>
      </c>
      <c r="D744" s="8">
        <v>0</v>
      </c>
      <c r="E744" s="9" t="s">
        <v>8</v>
      </c>
      <c r="F744" s="9" t="s">
        <v>12</v>
      </c>
      <c r="G744" s="8">
        <v>4883.87</v>
      </c>
      <c r="H744">
        <f t="shared" si="22"/>
        <v>1</v>
      </c>
      <c r="I744">
        <f t="shared" si="23"/>
        <v>4883.87</v>
      </c>
    </row>
    <row r="745" spans="1:9">
      <c r="A745" s="8">
        <v>36</v>
      </c>
      <c r="B745" s="9" t="s">
        <v>7</v>
      </c>
      <c r="C745" s="8">
        <v>27.6</v>
      </c>
      <c r="D745" s="8">
        <v>3</v>
      </c>
      <c r="E745" s="9" t="s">
        <v>8</v>
      </c>
      <c r="F745" s="9" t="s">
        <v>13</v>
      </c>
      <c r="G745" s="8">
        <v>6746.74</v>
      </c>
      <c r="H745">
        <f t="shared" si="22"/>
        <v>4</v>
      </c>
      <c r="I745">
        <f t="shared" si="23"/>
        <v>1686.6849999999999</v>
      </c>
    </row>
    <row r="746" spans="1:9">
      <c r="A746" s="8">
        <v>36</v>
      </c>
      <c r="B746" s="9" t="s">
        <v>10</v>
      </c>
      <c r="C746" s="8">
        <v>29.9</v>
      </c>
      <c r="D746" s="8">
        <v>1</v>
      </c>
      <c r="E746" s="9" t="s">
        <v>8</v>
      </c>
      <c r="F746" s="9" t="s">
        <v>14</v>
      </c>
      <c r="G746" s="8">
        <v>5478.04</v>
      </c>
      <c r="H746">
        <f t="shared" si="22"/>
        <v>2</v>
      </c>
      <c r="I746">
        <f t="shared" si="23"/>
        <v>2739.02</v>
      </c>
    </row>
    <row r="747" spans="1:9">
      <c r="A747" s="8">
        <v>36</v>
      </c>
      <c r="B747" s="9" t="s">
        <v>10</v>
      </c>
      <c r="C747" s="8">
        <v>22.6</v>
      </c>
      <c r="D747" s="8">
        <v>2</v>
      </c>
      <c r="E747" s="9" t="s">
        <v>11</v>
      </c>
      <c r="F747" s="9" t="s">
        <v>12</v>
      </c>
      <c r="G747" s="8">
        <v>18608.259999999998</v>
      </c>
      <c r="H747">
        <f t="shared" si="22"/>
        <v>3</v>
      </c>
      <c r="I747">
        <f t="shared" si="23"/>
        <v>6202.7533333333331</v>
      </c>
    </row>
    <row r="748" spans="1:9">
      <c r="A748" s="8">
        <v>36</v>
      </c>
      <c r="B748" s="9" t="s">
        <v>7</v>
      </c>
      <c r="C748" s="8">
        <v>28.9</v>
      </c>
      <c r="D748" s="8">
        <v>3</v>
      </c>
      <c r="E748" s="9" t="s">
        <v>8</v>
      </c>
      <c r="F748" s="9" t="s">
        <v>13</v>
      </c>
      <c r="G748" s="8">
        <v>6748.59</v>
      </c>
      <c r="H748">
        <f t="shared" si="22"/>
        <v>4</v>
      </c>
      <c r="I748">
        <f t="shared" si="23"/>
        <v>1687.1475</v>
      </c>
    </row>
    <row r="749" spans="1:9">
      <c r="A749" s="8">
        <v>36</v>
      </c>
      <c r="B749" s="9" t="s">
        <v>7</v>
      </c>
      <c r="C749" s="8">
        <v>29.7</v>
      </c>
      <c r="D749" s="8">
        <v>0</v>
      </c>
      <c r="E749" s="9" t="s">
        <v>8</v>
      </c>
      <c r="F749" s="9" t="s">
        <v>14</v>
      </c>
      <c r="G749" s="8">
        <v>4399.7299999999996</v>
      </c>
      <c r="H749">
        <f t="shared" si="22"/>
        <v>1</v>
      </c>
      <c r="I749">
        <f t="shared" si="23"/>
        <v>4399.7299999999996</v>
      </c>
    </row>
    <row r="750" spans="1:9">
      <c r="A750" s="8">
        <v>36</v>
      </c>
      <c r="B750" s="9" t="s">
        <v>10</v>
      </c>
      <c r="C750" s="8">
        <v>27.7</v>
      </c>
      <c r="D750" s="8">
        <v>0</v>
      </c>
      <c r="E750" s="9" t="s">
        <v>8</v>
      </c>
      <c r="F750" s="9" t="s">
        <v>13</v>
      </c>
      <c r="G750" s="8">
        <v>5469.01</v>
      </c>
      <c r="H750">
        <f t="shared" si="22"/>
        <v>1</v>
      </c>
      <c r="I750">
        <f t="shared" si="23"/>
        <v>5469.01</v>
      </c>
    </row>
    <row r="751" spans="1:9">
      <c r="A751" s="8">
        <v>36</v>
      </c>
      <c r="B751" s="9" t="s">
        <v>7</v>
      </c>
      <c r="C751" s="8">
        <v>34.4</v>
      </c>
      <c r="D751" s="8">
        <v>2</v>
      </c>
      <c r="E751" s="9" t="s">
        <v>8</v>
      </c>
      <c r="F751" s="9" t="s">
        <v>14</v>
      </c>
      <c r="G751" s="8">
        <v>5584.31</v>
      </c>
      <c r="H751">
        <f t="shared" si="22"/>
        <v>3</v>
      </c>
      <c r="I751">
        <f t="shared" si="23"/>
        <v>1861.4366666666667</v>
      </c>
    </row>
    <row r="752" spans="1:9">
      <c r="A752" s="8">
        <v>36</v>
      </c>
      <c r="B752" s="9" t="s">
        <v>7</v>
      </c>
      <c r="C752" s="8">
        <v>28</v>
      </c>
      <c r="D752" s="8">
        <v>1</v>
      </c>
      <c r="E752" s="9" t="s">
        <v>11</v>
      </c>
      <c r="F752" s="9" t="s">
        <v>13</v>
      </c>
      <c r="G752" s="8">
        <v>20773.63</v>
      </c>
      <c r="H752">
        <f t="shared" si="22"/>
        <v>2</v>
      </c>
      <c r="I752">
        <f t="shared" si="23"/>
        <v>10386.815000000001</v>
      </c>
    </row>
    <row r="753" spans="1:9">
      <c r="A753" s="8">
        <v>36</v>
      </c>
      <c r="B753" s="9" t="s">
        <v>10</v>
      </c>
      <c r="C753" s="8">
        <v>25.8</v>
      </c>
      <c r="D753" s="8">
        <v>0</v>
      </c>
      <c r="E753" s="9" t="s">
        <v>8</v>
      </c>
      <c r="F753" s="9" t="s">
        <v>9</v>
      </c>
      <c r="G753" s="8">
        <v>5266.37</v>
      </c>
      <c r="H753">
        <f t="shared" si="22"/>
        <v>1</v>
      </c>
      <c r="I753">
        <f t="shared" si="23"/>
        <v>5266.37</v>
      </c>
    </row>
    <row r="754" spans="1:9">
      <c r="A754" s="8">
        <v>36</v>
      </c>
      <c r="B754" s="9" t="s">
        <v>7</v>
      </c>
      <c r="C754" s="8">
        <v>33.799999999999997</v>
      </c>
      <c r="D754" s="8">
        <v>1</v>
      </c>
      <c r="E754" s="9" t="s">
        <v>8</v>
      </c>
      <c r="F754" s="9" t="s">
        <v>9</v>
      </c>
      <c r="G754" s="8">
        <v>5377.46</v>
      </c>
      <c r="H754">
        <f t="shared" si="22"/>
        <v>2</v>
      </c>
      <c r="I754">
        <f t="shared" si="23"/>
        <v>2688.73</v>
      </c>
    </row>
    <row r="755" spans="1:9">
      <c r="A755" s="8">
        <v>36</v>
      </c>
      <c r="B755" s="9" t="s">
        <v>7</v>
      </c>
      <c r="C755" s="8">
        <v>31.5</v>
      </c>
      <c r="D755" s="8">
        <v>0</v>
      </c>
      <c r="E755" s="9" t="s">
        <v>8</v>
      </c>
      <c r="F755" s="9" t="s">
        <v>12</v>
      </c>
      <c r="G755" s="8">
        <v>4402.2299999999996</v>
      </c>
      <c r="H755">
        <f t="shared" si="22"/>
        <v>1</v>
      </c>
      <c r="I755">
        <f t="shared" si="23"/>
        <v>4402.2299999999996</v>
      </c>
    </row>
    <row r="756" spans="1:9">
      <c r="A756" s="8">
        <v>36</v>
      </c>
      <c r="B756" s="9" t="s">
        <v>10</v>
      </c>
      <c r="C756" s="8">
        <v>19.899999999999999</v>
      </c>
      <c r="D756" s="8">
        <v>0</v>
      </c>
      <c r="E756" s="9" t="s">
        <v>8</v>
      </c>
      <c r="F756" s="9" t="s">
        <v>13</v>
      </c>
      <c r="G756" s="8">
        <v>5458.05</v>
      </c>
      <c r="H756">
        <f t="shared" si="22"/>
        <v>1</v>
      </c>
      <c r="I756">
        <f t="shared" si="23"/>
        <v>5458.05</v>
      </c>
    </row>
    <row r="757" spans="1:9">
      <c r="A757" s="8">
        <v>36</v>
      </c>
      <c r="B757" s="9" t="s">
        <v>10</v>
      </c>
      <c r="C757" s="8">
        <v>30</v>
      </c>
      <c r="D757" s="8">
        <v>0</v>
      </c>
      <c r="E757" s="9" t="s">
        <v>8</v>
      </c>
      <c r="F757" s="9" t="s">
        <v>9</v>
      </c>
      <c r="G757" s="8">
        <v>5272.18</v>
      </c>
      <c r="H757">
        <f t="shared" si="22"/>
        <v>1</v>
      </c>
      <c r="I757">
        <f t="shared" si="23"/>
        <v>5272.18</v>
      </c>
    </row>
    <row r="758" spans="1:9">
      <c r="A758" s="8">
        <v>36</v>
      </c>
      <c r="B758" s="9" t="s">
        <v>10</v>
      </c>
      <c r="C758" s="8">
        <v>29</v>
      </c>
      <c r="D758" s="8">
        <v>4</v>
      </c>
      <c r="E758" s="9" t="s">
        <v>8</v>
      </c>
      <c r="F758" s="9" t="s">
        <v>14</v>
      </c>
      <c r="G758" s="8">
        <v>7243.81</v>
      </c>
      <c r="H758">
        <f t="shared" si="22"/>
        <v>5</v>
      </c>
      <c r="I758">
        <f t="shared" si="23"/>
        <v>1448.7620000000002</v>
      </c>
    </row>
    <row r="759" spans="1:9">
      <c r="A759" s="8">
        <v>36</v>
      </c>
      <c r="B759" s="9" t="s">
        <v>10</v>
      </c>
      <c r="C759" s="8">
        <v>29.9</v>
      </c>
      <c r="D759" s="8">
        <v>0</v>
      </c>
      <c r="E759" s="9" t="s">
        <v>8</v>
      </c>
      <c r="F759" s="9" t="s">
        <v>14</v>
      </c>
      <c r="G759" s="8">
        <v>4889.04</v>
      </c>
      <c r="H759">
        <f t="shared" si="22"/>
        <v>1</v>
      </c>
      <c r="I759">
        <f t="shared" si="23"/>
        <v>4889.04</v>
      </c>
    </row>
    <row r="760" spans="1:9">
      <c r="A760" s="8">
        <v>36</v>
      </c>
      <c r="B760" s="9" t="s">
        <v>10</v>
      </c>
      <c r="C760" s="8">
        <v>26.9</v>
      </c>
      <c r="D760" s="8">
        <v>0</v>
      </c>
      <c r="E760" s="9" t="s">
        <v>8</v>
      </c>
      <c r="F760" s="9" t="s">
        <v>9</v>
      </c>
      <c r="G760" s="8">
        <v>5267.82</v>
      </c>
      <c r="H760">
        <f t="shared" si="22"/>
        <v>1</v>
      </c>
      <c r="I760">
        <f t="shared" si="23"/>
        <v>5267.82</v>
      </c>
    </row>
    <row r="761" spans="1:9">
      <c r="A761" s="8">
        <v>36</v>
      </c>
      <c r="B761" s="9" t="s">
        <v>7</v>
      </c>
      <c r="C761" s="8">
        <v>28.6</v>
      </c>
      <c r="D761" s="8">
        <v>3</v>
      </c>
      <c r="E761" s="9" t="s">
        <v>8</v>
      </c>
      <c r="F761" s="9" t="s">
        <v>9</v>
      </c>
      <c r="G761" s="8">
        <v>6548.2</v>
      </c>
      <c r="H761">
        <f t="shared" si="22"/>
        <v>4</v>
      </c>
      <c r="I761">
        <f t="shared" si="23"/>
        <v>1637.05</v>
      </c>
    </row>
    <row r="762" spans="1:9">
      <c r="A762" s="8">
        <v>36</v>
      </c>
      <c r="B762" s="9" t="s">
        <v>10</v>
      </c>
      <c r="C762" s="8">
        <v>22.1</v>
      </c>
      <c r="D762" s="8">
        <v>3</v>
      </c>
      <c r="E762" s="9" t="s">
        <v>8</v>
      </c>
      <c r="F762" s="9" t="s">
        <v>13</v>
      </c>
      <c r="G762" s="8">
        <v>7228.22</v>
      </c>
      <c r="H762">
        <f t="shared" si="22"/>
        <v>4</v>
      </c>
      <c r="I762">
        <f t="shared" si="23"/>
        <v>1807.0550000000001</v>
      </c>
    </row>
    <row r="763" spans="1:9">
      <c r="A763" s="8">
        <v>36</v>
      </c>
      <c r="B763" s="9" t="s">
        <v>7</v>
      </c>
      <c r="C763" s="8">
        <v>33.4</v>
      </c>
      <c r="D763" s="8">
        <v>2</v>
      </c>
      <c r="E763" s="9" t="s">
        <v>11</v>
      </c>
      <c r="F763" s="9" t="s">
        <v>12</v>
      </c>
      <c r="G763" s="8">
        <v>38415.47</v>
      </c>
      <c r="H763">
        <f t="shared" si="22"/>
        <v>3</v>
      </c>
      <c r="I763">
        <f t="shared" si="23"/>
        <v>12805.156666666668</v>
      </c>
    </row>
    <row r="764" spans="1:9">
      <c r="A764" s="8">
        <v>36</v>
      </c>
      <c r="B764" s="9" t="s">
        <v>7</v>
      </c>
      <c r="C764" s="8">
        <v>30.9</v>
      </c>
      <c r="D764" s="8">
        <v>1</v>
      </c>
      <c r="E764" s="9" t="s">
        <v>8</v>
      </c>
      <c r="F764" s="9" t="s">
        <v>9</v>
      </c>
      <c r="G764" s="8">
        <v>5373.36</v>
      </c>
      <c r="H764">
        <f t="shared" si="22"/>
        <v>2</v>
      </c>
      <c r="I764">
        <f t="shared" si="23"/>
        <v>2686.68</v>
      </c>
    </row>
    <row r="765" spans="1:9">
      <c r="A765" s="8">
        <v>36</v>
      </c>
      <c r="B765" s="9" t="s">
        <v>10</v>
      </c>
      <c r="C765" s="8">
        <v>25.9</v>
      </c>
      <c r="D765" s="8">
        <v>1</v>
      </c>
      <c r="E765" s="9" t="s">
        <v>8</v>
      </c>
      <c r="F765" s="9" t="s">
        <v>12</v>
      </c>
      <c r="G765" s="8">
        <v>5472.45</v>
      </c>
      <c r="H765">
        <f t="shared" si="22"/>
        <v>2</v>
      </c>
      <c r="I765">
        <f t="shared" si="23"/>
        <v>2736.2249999999999</v>
      </c>
    </row>
    <row r="766" spans="1:9">
      <c r="A766" s="8">
        <v>35</v>
      </c>
      <c r="B766" s="9" t="s">
        <v>7</v>
      </c>
      <c r="C766" s="8">
        <v>36.700000000000003</v>
      </c>
      <c r="D766" s="8">
        <v>1</v>
      </c>
      <c r="E766" s="9" t="s">
        <v>11</v>
      </c>
      <c r="F766" s="9" t="s">
        <v>13</v>
      </c>
      <c r="G766" s="8">
        <v>39774.28</v>
      </c>
      <c r="H766">
        <f t="shared" si="22"/>
        <v>2</v>
      </c>
      <c r="I766">
        <f t="shared" si="23"/>
        <v>19887.14</v>
      </c>
    </row>
    <row r="767" spans="1:9">
      <c r="A767" s="8">
        <v>35</v>
      </c>
      <c r="B767" s="9" t="s">
        <v>7</v>
      </c>
      <c r="C767" s="8">
        <v>34.799999999999997</v>
      </c>
      <c r="D767" s="8">
        <v>2</v>
      </c>
      <c r="E767" s="9" t="s">
        <v>8</v>
      </c>
      <c r="F767" s="9" t="s">
        <v>9</v>
      </c>
      <c r="G767" s="8">
        <v>5729.01</v>
      </c>
      <c r="H767">
        <f t="shared" si="22"/>
        <v>3</v>
      </c>
      <c r="I767">
        <f t="shared" si="23"/>
        <v>1909.67</v>
      </c>
    </row>
    <row r="768" spans="1:9">
      <c r="A768" s="8">
        <v>35</v>
      </c>
      <c r="B768" s="9" t="s">
        <v>7</v>
      </c>
      <c r="C768" s="8">
        <v>24.1</v>
      </c>
      <c r="D768" s="8">
        <v>1</v>
      </c>
      <c r="E768" s="9" t="s">
        <v>8</v>
      </c>
      <c r="F768" s="9" t="s">
        <v>9</v>
      </c>
      <c r="G768" s="8">
        <v>5125.22</v>
      </c>
      <c r="H768">
        <f t="shared" si="22"/>
        <v>2</v>
      </c>
      <c r="I768">
        <f t="shared" si="23"/>
        <v>2562.61</v>
      </c>
    </row>
    <row r="769" spans="1:9">
      <c r="A769" s="8">
        <v>35</v>
      </c>
      <c r="B769" s="9" t="s">
        <v>10</v>
      </c>
      <c r="C769" s="8">
        <v>34.799999999999997</v>
      </c>
      <c r="D769" s="8">
        <v>1</v>
      </c>
      <c r="E769" s="9" t="s">
        <v>8</v>
      </c>
      <c r="F769" s="9" t="s">
        <v>12</v>
      </c>
      <c r="G769" s="8">
        <v>5246.05</v>
      </c>
      <c r="H769">
        <f t="shared" si="22"/>
        <v>2</v>
      </c>
      <c r="I769">
        <f t="shared" si="23"/>
        <v>2623.0250000000001</v>
      </c>
    </row>
    <row r="770" spans="1:9">
      <c r="A770" s="8">
        <v>35</v>
      </c>
      <c r="B770" s="9" t="s">
        <v>7</v>
      </c>
      <c r="C770" s="8">
        <v>27.7</v>
      </c>
      <c r="D770" s="8">
        <v>2</v>
      </c>
      <c r="E770" s="9" t="s">
        <v>11</v>
      </c>
      <c r="F770" s="9" t="s">
        <v>13</v>
      </c>
      <c r="G770" s="8">
        <v>20984.09</v>
      </c>
      <c r="H770">
        <f t="shared" si="22"/>
        <v>3</v>
      </c>
      <c r="I770">
        <f t="shared" si="23"/>
        <v>6994.6966666666667</v>
      </c>
    </row>
    <row r="771" spans="1:9">
      <c r="A771" s="8">
        <v>35</v>
      </c>
      <c r="B771" s="9" t="s">
        <v>7</v>
      </c>
      <c r="C771" s="8">
        <v>30.5</v>
      </c>
      <c r="D771" s="8">
        <v>1</v>
      </c>
      <c r="E771" s="9" t="s">
        <v>8</v>
      </c>
      <c r="F771" s="9" t="s">
        <v>12</v>
      </c>
      <c r="G771" s="8">
        <v>4751.07</v>
      </c>
      <c r="H771">
        <f t="shared" ref="H771:H834" si="24">1+D771</f>
        <v>2</v>
      </c>
      <c r="I771">
        <f t="shared" ref="I771:I834" si="25">G771/H771</f>
        <v>2375.5349999999999</v>
      </c>
    </row>
    <row r="772" spans="1:9">
      <c r="A772" s="8">
        <v>35</v>
      </c>
      <c r="B772" s="9" t="s">
        <v>10</v>
      </c>
      <c r="C772" s="8">
        <v>43.3</v>
      </c>
      <c r="D772" s="8">
        <v>2</v>
      </c>
      <c r="E772" s="9" t="s">
        <v>8</v>
      </c>
      <c r="F772" s="9" t="s">
        <v>14</v>
      </c>
      <c r="G772" s="8">
        <v>5846.92</v>
      </c>
      <c r="H772">
        <f t="shared" si="24"/>
        <v>3</v>
      </c>
      <c r="I772">
        <f t="shared" si="25"/>
        <v>1948.9733333333334</v>
      </c>
    </row>
    <row r="773" spans="1:9">
      <c r="A773" s="8">
        <v>35</v>
      </c>
      <c r="B773" s="9" t="s">
        <v>7</v>
      </c>
      <c r="C773" s="8">
        <v>28.9</v>
      </c>
      <c r="D773" s="8">
        <v>3</v>
      </c>
      <c r="E773" s="9" t="s">
        <v>8</v>
      </c>
      <c r="F773" s="9" t="s">
        <v>12</v>
      </c>
      <c r="G773" s="8">
        <v>5926.85</v>
      </c>
      <c r="H773">
        <f t="shared" si="24"/>
        <v>4</v>
      </c>
      <c r="I773">
        <f t="shared" si="25"/>
        <v>1481.7125000000001</v>
      </c>
    </row>
    <row r="774" spans="1:9">
      <c r="A774" s="8">
        <v>35</v>
      </c>
      <c r="B774" s="9" t="s">
        <v>7</v>
      </c>
      <c r="C774" s="8">
        <v>38.6</v>
      </c>
      <c r="D774" s="8">
        <v>1</v>
      </c>
      <c r="E774" s="9" t="s">
        <v>8</v>
      </c>
      <c r="F774" s="9" t="s">
        <v>12</v>
      </c>
      <c r="G774" s="8">
        <v>4762.33</v>
      </c>
      <c r="H774">
        <f t="shared" si="24"/>
        <v>2</v>
      </c>
      <c r="I774">
        <f t="shared" si="25"/>
        <v>2381.165</v>
      </c>
    </row>
    <row r="775" spans="1:9">
      <c r="A775" s="8">
        <v>35</v>
      </c>
      <c r="B775" s="9" t="s">
        <v>10</v>
      </c>
      <c r="C775" s="8">
        <v>31</v>
      </c>
      <c r="D775" s="8">
        <v>1</v>
      </c>
      <c r="E775" s="9" t="s">
        <v>8</v>
      </c>
      <c r="F775" s="9" t="s">
        <v>12</v>
      </c>
      <c r="G775" s="8">
        <v>5240.7700000000004</v>
      </c>
      <c r="H775">
        <f t="shared" si="24"/>
        <v>2</v>
      </c>
      <c r="I775">
        <f t="shared" si="25"/>
        <v>2620.3850000000002</v>
      </c>
    </row>
    <row r="776" spans="1:9">
      <c r="A776" s="8">
        <v>35</v>
      </c>
      <c r="B776" s="9" t="s">
        <v>10</v>
      </c>
      <c r="C776" s="8">
        <v>34.1</v>
      </c>
      <c r="D776" s="8">
        <v>3</v>
      </c>
      <c r="E776" s="9" t="s">
        <v>11</v>
      </c>
      <c r="F776" s="9" t="s">
        <v>9</v>
      </c>
      <c r="G776" s="8">
        <v>39983.43</v>
      </c>
      <c r="H776">
        <f t="shared" si="24"/>
        <v>4</v>
      </c>
      <c r="I776">
        <f t="shared" si="25"/>
        <v>9995.8575000000001</v>
      </c>
    </row>
    <row r="777" spans="1:9">
      <c r="A777" s="8">
        <v>35</v>
      </c>
      <c r="B777" s="9" t="s">
        <v>10</v>
      </c>
      <c r="C777" s="8">
        <v>38.1</v>
      </c>
      <c r="D777" s="8">
        <v>2</v>
      </c>
      <c r="E777" s="9" t="s">
        <v>8</v>
      </c>
      <c r="F777" s="9" t="s">
        <v>13</v>
      </c>
      <c r="G777" s="8">
        <v>24915.05</v>
      </c>
      <c r="H777">
        <f t="shared" si="24"/>
        <v>3</v>
      </c>
      <c r="I777">
        <f t="shared" si="25"/>
        <v>8305.0166666666664</v>
      </c>
    </row>
    <row r="778" spans="1:9">
      <c r="A778" s="8">
        <v>35</v>
      </c>
      <c r="B778" s="9" t="s">
        <v>7</v>
      </c>
      <c r="C778" s="8">
        <v>24.4</v>
      </c>
      <c r="D778" s="8">
        <v>3</v>
      </c>
      <c r="E778" s="9" t="s">
        <v>11</v>
      </c>
      <c r="F778" s="9" t="s">
        <v>14</v>
      </c>
      <c r="G778" s="8">
        <v>19362</v>
      </c>
      <c r="H778">
        <f t="shared" si="24"/>
        <v>4</v>
      </c>
      <c r="I778">
        <f t="shared" si="25"/>
        <v>4840.5</v>
      </c>
    </row>
    <row r="779" spans="1:9">
      <c r="A779" s="8">
        <v>35</v>
      </c>
      <c r="B779" s="9" t="s">
        <v>7</v>
      </c>
      <c r="C779" s="8">
        <v>34.299999999999997</v>
      </c>
      <c r="D779" s="8">
        <v>3</v>
      </c>
      <c r="E779" s="9" t="s">
        <v>8</v>
      </c>
      <c r="F779" s="9" t="s">
        <v>14</v>
      </c>
      <c r="G779" s="8">
        <v>5934.38</v>
      </c>
      <c r="H779">
        <f t="shared" si="24"/>
        <v>4</v>
      </c>
      <c r="I779">
        <f t="shared" si="25"/>
        <v>1483.595</v>
      </c>
    </row>
    <row r="780" spans="1:9">
      <c r="A780" s="8">
        <v>35</v>
      </c>
      <c r="B780" s="9" t="s">
        <v>10</v>
      </c>
      <c r="C780" s="8">
        <v>27.7</v>
      </c>
      <c r="D780" s="8">
        <v>3</v>
      </c>
      <c r="E780" s="9" t="s">
        <v>8</v>
      </c>
      <c r="F780" s="9" t="s">
        <v>12</v>
      </c>
      <c r="G780" s="8">
        <v>6414.18</v>
      </c>
      <c r="H780">
        <f t="shared" si="24"/>
        <v>4</v>
      </c>
      <c r="I780">
        <f t="shared" si="25"/>
        <v>1603.5450000000001</v>
      </c>
    </row>
    <row r="781" spans="1:9">
      <c r="A781" s="8">
        <v>35</v>
      </c>
      <c r="B781" s="9" t="s">
        <v>10</v>
      </c>
      <c r="C781" s="8">
        <v>23.5</v>
      </c>
      <c r="D781" s="8">
        <v>2</v>
      </c>
      <c r="E781" s="9" t="s">
        <v>8</v>
      </c>
      <c r="F781" s="9" t="s">
        <v>13</v>
      </c>
      <c r="G781" s="8">
        <v>6402.29</v>
      </c>
      <c r="H781">
        <f t="shared" si="24"/>
        <v>3</v>
      </c>
      <c r="I781">
        <f t="shared" si="25"/>
        <v>2134.0966666666668</v>
      </c>
    </row>
    <row r="782" spans="1:9">
      <c r="A782" s="8">
        <v>35</v>
      </c>
      <c r="B782" s="9" t="s">
        <v>10</v>
      </c>
      <c r="C782" s="8">
        <v>34.200000000000003</v>
      </c>
      <c r="D782" s="8">
        <v>1</v>
      </c>
      <c r="E782" s="9" t="s">
        <v>8</v>
      </c>
      <c r="F782" s="9" t="s">
        <v>14</v>
      </c>
      <c r="G782" s="8">
        <v>5245.23</v>
      </c>
      <c r="H782">
        <f t="shared" si="24"/>
        <v>2</v>
      </c>
      <c r="I782">
        <f t="shared" si="25"/>
        <v>2622.6149999999998</v>
      </c>
    </row>
    <row r="783" spans="1:9">
      <c r="A783" s="8">
        <v>35</v>
      </c>
      <c r="B783" s="9" t="s">
        <v>7</v>
      </c>
      <c r="C783" s="8">
        <v>27.1</v>
      </c>
      <c r="D783" s="8">
        <v>1</v>
      </c>
      <c r="E783" s="9" t="s">
        <v>8</v>
      </c>
      <c r="F783" s="9" t="s">
        <v>12</v>
      </c>
      <c r="G783" s="8">
        <v>4746.34</v>
      </c>
      <c r="H783">
        <f t="shared" si="24"/>
        <v>2</v>
      </c>
      <c r="I783">
        <f t="shared" si="25"/>
        <v>2373.17</v>
      </c>
    </row>
    <row r="784" spans="1:9">
      <c r="A784" s="8">
        <v>35</v>
      </c>
      <c r="B784" s="9" t="s">
        <v>10</v>
      </c>
      <c r="C784" s="8">
        <v>28</v>
      </c>
      <c r="D784" s="8">
        <v>0</v>
      </c>
      <c r="E784" s="9" t="s">
        <v>11</v>
      </c>
      <c r="F784" s="9" t="s">
        <v>9</v>
      </c>
      <c r="G784" s="8">
        <v>20234.849999999999</v>
      </c>
      <c r="H784">
        <f t="shared" si="24"/>
        <v>1</v>
      </c>
      <c r="I784">
        <f t="shared" si="25"/>
        <v>20234.849999999999</v>
      </c>
    </row>
    <row r="785" spans="1:9">
      <c r="A785" s="8">
        <v>35</v>
      </c>
      <c r="B785" s="9" t="s">
        <v>10</v>
      </c>
      <c r="C785" s="8">
        <v>35.9</v>
      </c>
      <c r="D785" s="8">
        <v>2</v>
      </c>
      <c r="E785" s="9" t="s">
        <v>8</v>
      </c>
      <c r="F785" s="9" t="s">
        <v>14</v>
      </c>
      <c r="G785" s="8">
        <v>5836.52</v>
      </c>
      <c r="H785">
        <f t="shared" si="24"/>
        <v>3</v>
      </c>
      <c r="I785">
        <f t="shared" si="25"/>
        <v>1945.5066666666669</v>
      </c>
    </row>
    <row r="786" spans="1:9">
      <c r="A786" s="8">
        <v>35</v>
      </c>
      <c r="B786" s="9" t="s">
        <v>10</v>
      </c>
      <c r="C786" s="8">
        <v>35.799999999999997</v>
      </c>
      <c r="D786" s="8">
        <v>1</v>
      </c>
      <c r="E786" s="9" t="s">
        <v>8</v>
      </c>
      <c r="F786" s="9" t="s">
        <v>9</v>
      </c>
      <c r="G786" s="8">
        <v>5630.46</v>
      </c>
      <c r="H786">
        <f t="shared" si="24"/>
        <v>2</v>
      </c>
      <c r="I786">
        <f t="shared" si="25"/>
        <v>2815.23</v>
      </c>
    </row>
    <row r="787" spans="1:9">
      <c r="A787" s="8">
        <v>35</v>
      </c>
      <c r="B787" s="9" t="s">
        <v>10</v>
      </c>
      <c r="C787" s="8">
        <v>26.1</v>
      </c>
      <c r="D787" s="8">
        <v>0</v>
      </c>
      <c r="E787" s="9" t="s">
        <v>8</v>
      </c>
      <c r="F787" s="9" t="s">
        <v>13</v>
      </c>
      <c r="G787" s="8">
        <v>5227.99</v>
      </c>
      <c r="H787">
        <f t="shared" si="24"/>
        <v>1</v>
      </c>
      <c r="I787">
        <f t="shared" si="25"/>
        <v>5227.99</v>
      </c>
    </row>
    <row r="788" spans="1:9">
      <c r="A788" s="8">
        <v>35</v>
      </c>
      <c r="B788" s="9" t="s">
        <v>7</v>
      </c>
      <c r="C788" s="8">
        <v>17.899999999999999</v>
      </c>
      <c r="D788" s="8">
        <v>1</v>
      </c>
      <c r="E788" s="9" t="s">
        <v>8</v>
      </c>
      <c r="F788" s="9" t="s">
        <v>9</v>
      </c>
      <c r="G788" s="8">
        <v>5116.5</v>
      </c>
      <c r="H788">
        <f t="shared" si="24"/>
        <v>2</v>
      </c>
      <c r="I788">
        <f t="shared" si="25"/>
        <v>2558.25</v>
      </c>
    </row>
    <row r="789" spans="1:9">
      <c r="A789" s="8">
        <v>35</v>
      </c>
      <c r="B789" s="9" t="s">
        <v>7</v>
      </c>
      <c r="C789" s="8">
        <v>27.6</v>
      </c>
      <c r="D789" s="8">
        <v>1</v>
      </c>
      <c r="E789" s="9" t="s">
        <v>8</v>
      </c>
      <c r="F789" s="9" t="s">
        <v>14</v>
      </c>
      <c r="G789" s="8">
        <v>4747.05</v>
      </c>
      <c r="H789">
        <f t="shared" si="24"/>
        <v>2</v>
      </c>
      <c r="I789">
        <f t="shared" si="25"/>
        <v>2373.5250000000001</v>
      </c>
    </row>
    <row r="790" spans="1:9">
      <c r="A790" s="8">
        <v>35</v>
      </c>
      <c r="B790" s="9" t="s">
        <v>7</v>
      </c>
      <c r="C790" s="8">
        <v>39.700000000000003</v>
      </c>
      <c r="D790" s="8">
        <v>4</v>
      </c>
      <c r="E790" s="9" t="s">
        <v>8</v>
      </c>
      <c r="F790" s="9" t="s">
        <v>13</v>
      </c>
      <c r="G790" s="8">
        <v>19496.72</v>
      </c>
      <c r="H790">
        <f t="shared" si="24"/>
        <v>5</v>
      </c>
      <c r="I790">
        <f t="shared" si="25"/>
        <v>3899.3440000000001</v>
      </c>
    </row>
    <row r="791" spans="1:9">
      <c r="A791" s="8">
        <v>34</v>
      </c>
      <c r="B791" s="9" t="s">
        <v>10</v>
      </c>
      <c r="C791" s="8">
        <v>31.9</v>
      </c>
      <c r="D791" s="8">
        <v>1</v>
      </c>
      <c r="E791" s="9" t="s">
        <v>11</v>
      </c>
      <c r="F791" s="9" t="s">
        <v>13</v>
      </c>
      <c r="G791" s="8">
        <v>37701.879999999997</v>
      </c>
      <c r="H791">
        <f t="shared" si="24"/>
        <v>2</v>
      </c>
      <c r="I791">
        <f t="shared" si="25"/>
        <v>18850.939999999999</v>
      </c>
    </row>
    <row r="792" spans="1:9">
      <c r="A792" s="8">
        <v>34</v>
      </c>
      <c r="B792" s="9" t="s">
        <v>10</v>
      </c>
      <c r="C792" s="8">
        <v>37.299999999999997</v>
      </c>
      <c r="D792" s="8">
        <v>2</v>
      </c>
      <c r="E792" s="9" t="s">
        <v>8</v>
      </c>
      <c r="F792" s="9" t="s">
        <v>9</v>
      </c>
      <c r="G792" s="8">
        <v>5989.52</v>
      </c>
      <c r="H792">
        <f t="shared" si="24"/>
        <v>3</v>
      </c>
      <c r="I792">
        <f t="shared" si="25"/>
        <v>1996.5066666666669</v>
      </c>
    </row>
    <row r="793" spans="1:9">
      <c r="A793" s="8">
        <v>34</v>
      </c>
      <c r="B793" s="9" t="s">
        <v>10</v>
      </c>
      <c r="C793" s="8">
        <v>27.5</v>
      </c>
      <c r="D793" s="8">
        <v>1</v>
      </c>
      <c r="E793" s="9" t="s">
        <v>8</v>
      </c>
      <c r="F793" s="9" t="s">
        <v>12</v>
      </c>
      <c r="G793" s="8">
        <v>5003.8500000000004</v>
      </c>
      <c r="H793">
        <f t="shared" si="24"/>
        <v>2</v>
      </c>
      <c r="I793">
        <f t="shared" si="25"/>
        <v>2501.9250000000002</v>
      </c>
    </row>
    <row r="794" spans="1:9">
      <c r="A794" s="8">
        <v>34</v>
      </c>
      <c r="B794" s="9" t="s">
        <v>7</v>
      </c>
      <c r="C794" s="8">
        <v>22.4</v>
      </c>
      <c r="D794" s="8">
        <v>2</v>
      </c>
      <c r="E794" s="9" t="s">
        <v>8</v>
      </c>
      <c r="F794" s="9" t="s">
        <v>13</v>
      </c>
      <c r="G794" s="8">
        <v>27375.9</v>
      </c>
      <c r="H794">
        <f t="shared" si="24"/>
        <v>3</v>
      </c>
      <c r="I794">
        <f t="shared" si="25"/>
        <v>9125.3000000000011</v>
      </c>
    </row>
    <row r="795" spans="1:9">
      <c r="A795" s="8">
        <v>34</v>
      </c>
      <c r="B795" s="9" t="s">
        <v>7</v>
      </c>
      <c r="C795" s="8">
        <v>25.3</v>
      </c>
      <c r="D795" s="8">
        <v>2</v>
      </c>
      <c r="E795" s="9" t="s">
        <v>11</v>
      </c>
      <c r="F795" s="9" t="s">
        <v>14</v>
      </c>
      <c r="G795" s="8">
        <v>18972.5</v>
      </c>
      <c r="H795">
        <f t="shared" si="24"/>
        <v>3</v>
      </c>
      <c r="I795">
        <f t="shared" si="25"/>
        <v>6324.166666666667</v>
      </c>
    </row>
    <row r="796" spans="1:9">
      <c r="A796" s="8">
        <v>34</v>
      </c>
      <c r="B796" s="9" t="s">
        <v>10</v>
      </c>
      <c r="C796" s="8">
        <v>26.7</v>
      </c>
      <c r="D796" s="8">
        <v>1</v>
      </c>
      <c r="E796" s="9" t="s">
        <v>8</v>
      </c>
      <c r="F796" s="9" t="s">
        <v>14</v>
      </c>
      <c r="G796" s="8">
        <v>5002.78</v>
      </c>
      <c r="H796">
        <f t="shared" si="24"/>
        <v>2</v>
      </c>
      <c r="I796">
        <f t="shared" si="25"/>
        <v>2501.39</v>
      </c>
    </row>
    <row r="797" spans="1:9">
      <c r="A797" s="8">
        <v>34</v>
      </c>
      <c r="B797" s="9" t="s">
        <v>10</v>
      </c>
      <c r="C797" s="8">
        <v>33.700000000000003</v>
      </c>
      <c r="D797" s="8">
        <v>1</v>
      </c>
      <c r="E797" s="9" t="s">
        <v>8</v>
      </c>
      <c r="F797" s="9" t="s">
        <v>12</v>
      </c>
      <c r="G797" s="8">
        <v>5012.47</v>
      </c>
      <c r="H797">
        <f t="shared" si="24"/>
        <v>2</v>
      </c>
      <c r="I797">
        <f t="shared" si="25"/>
        <v>2506.2350000000001</v>
      </c>
    </row>
    <row r="798" spans="1:9">
      <c r="A798" s="8">
        <v>34</v>
      </c>
      <c r="B798" s="9" t="s">
        <v>7</v>
      </c>
      <c r="C798" s="8">
        <v>25.3</v>
      </c>
      <c r="D798" s="8">
        <v>1</v>
      </c>
      <c r="E798" s="9" t="s">
        <v>8</v>
      </c>
      <c r="F798" s="9" t="s">
        <v>9</v>
      </c>
      <c r="G798" s="8">
        <v>4894.75</v>
      </c>
      <c r="H798">
        <f t="shared" si="24"/>
        <v>2</v>
      </c>
      <c r="I798">
        <f t="shared" si="25"/>
        <v>2447.375</v>
      </c>
    </row>
    <row r="799" spans="1:9">
      <c r="A799" s="8">
        <v>34</v>
      </c>
      <c r="B799" s="9" t="s">
        <v>7</v>
      </c>
      <c r="C799" s="8">
        <v>30.8</v>
      </c>
      <c r="D799" s="8">
        <v>0</v>
      </c>
      <c r="E799" s="9" t="s">
        <v>11</v>
      </c>
      <c r="F799" s="9" t="s">
        <v>12</v>
      </c>
      <c r="G799" s="8">
        <v>35491.64</v>
      </c>
      <c r="H799">
        <f t="shared" si="24"/>
        <v>1</v>
      </c>
      <c r="I799">
        <f t="shared" si="25"/>
        <v>35491.64</v>
      </c>
    </row>
    <row r="800" spans="1:9">
      <c r="A800" s="8">
        <v>34</v>
      </c>
      <c r="B800" s="9" t="s">
        <v>10</v>
      </c>
      <c r="C800" s="8">
        <v>29.3</v>
      </c>
      <c r="D800" s="8">
        <v>3</v>
      </c>
      <c r="E800" s="9" t="s">
        <v>8</v>
      </c>
      <c r="F800" s="9" t="s">
        <v>14</v>
      </c>
      <c r="G800" s="8">
        <v>6184.3</v>
      </c>
      <c r="H800">
        <f t="shared" si="24"/>
        <v>4</v>
      </c>
      <c r="I800">
        <f t="shared" si="25"/>
        <v>1546.075</v>
      </c>
    </row>
    <row r="801" spans="1:9">
      <c r="A801" s="8">
        <v>34</v>
      </c>
      <c r="B801" s="9" t="s">
        <v>10</v>
      </c>
      <c r="C801" s="8">
        <v>38</v>
      </c>
      <c r="D801" s="8">
        <v>3</v>
      </c>
      <c r="E801" s="9" t="s">
        <v>8</v>
      </c>
      <c r="F801" s="9" t="s">
        <v>12</v>
      </c>
      <c r="G801" s="8">
        <v>6196.45</v>
      </c>
      <c r="H801">
        <f t="shared" si="24"/>
        <v>4</v>
      </c>
      <c r="I801">
        <f t="shared" si="25"/>
        <v>1549.1125</v>
      </c>
    </row>
    <row r="802" spans="1:9">
      <c r="A802" s="8">
        <v>34</v>
      </c>
      <c r="B802" s="9" t="s">
        <v>7</v>
      </c>
      <c r="C802" s="8">
        <v>34.200000000000003</v>
      </c>
      <c r="D802" s="8">
        <v>0</v>
      </c>
      <c r="E802" s="9" t="s">
        <v>8</v>
      </c>
      <c r="F802" s="9" t="s">
        <v>14</v>
      </c>
      <c r="G802" s="8">
        <v>3935.18</v>
      </c>
      <c r="H802">
        <f t="shared" si="24"/>
        <v>1</v>
      </c>
      <c r="I802">
        <f t="shared" si="25"/>
        <v>3935.18</v>
      </c>
    </row>
    <row r="803" spans="1:9">
      <c r="A803" s="8">
        <v>34</v>
      </c>
      <c r="B803" s="9" t="s">
        <v>10</v>
      </c>
      <c r="C803" s="8">
        <v>30.2</v>
      </c>
      <c r="D803" s="8">
        <v>1</v>
      </c>
      <c r="E803" s="9" t="s">
        <v>11</v>
      </c>
      <c r="F803" s="9" t="s">
        <v>9</v>
      </c>
      <c r="G803" s="8">
        <v>43943.88</v>
      </c>
      <c r="H803">
        <f t="shared" si="24"/>
        <v>2</v>
      </c>
      <c r="I803">
        <f t="shared" si="25"/>
        <v>21971.94</v>
      </c>
    </row>
    <row r="804" spans="1:9">
      <c r="A804" s="8">
        <v>34</v>
      </c>
      <c r="B804" s="9" t="s">
        <v>10</v>
      </c>
      <c r="C804" s="8">
        <v>33.299999999999997</v>
      </c>
      <c r="D804" s="8">
        <v>1</v>
      </c>
      <c r="E804" s="9" t="s">
        <v>8</v>
      </c>
      <c r="F804" s="9" t="s">
        <v>13</v>
      </c>
      <c r="G804" s="8">
        <v>5594.85</v>
      </c>
      <c r="H804">
        <f t="shared" si="24"/>
        <v>2</v>
      </c>
      <c r="I804">
        <f t="shared" si="25"/>
        <v>2797.4250000000002</v>
      </c>
    </row>
    <row r="805" spans="1:9">
      <c r="A805" s="8">
        <v>34</v>
      </c>
      <c r="B805" s="9" t="s">
        <v>10</v>
      </c>
      <c r="C805" s="8">
        <v>19</v>
      </c>
      <c r="D805" s="8">
        <v>3</v>
      </c>
      <c r="E805" s="9" t="s">
        <v>8</v>
      </c>
      <c r="F805" s="9" t="s">
        <v>13</v>
      </c>
      <c r="G805" s="8">
        <v>6753.04</v>
      </c>
      <c r="H805">
        <f t="shared" si="24"/>
        <v>4</v>
      </c>
      <c r="I805">
        <f t="shared" si="25"/>
        <v>1688.26</v>
      </c>
    </row>
    <row r="806" spans="1:9">
      <c r="A806" s="8">
        <v>34</v>
      </c>
      <c r="B806" s="9" t="s">
        <v>10</v>
      </c>
      <c r="C806" s="8">
        <v>26.4</v>
      </c>
      <c r="D806" s="8">
        <v>1</v>
      </c>
      <c r="E806" s="9" t="s">
        <v>8</v>
      </c>
      <c r="F806" s="9" t="s">
        <v>9</v>
      </c>
      <c r="G806" s="8">
        <v>5385.34</v>
      </c>
      <c r="H806">
        <f t="shared" si="24"/>
        <v>2</v>
      </c>
      <c r="I806">
        <f t="shared" si="25"/>
        <v>2692.67</v>
      </c>
    </row>
    <row r="807" spans="1:9">
      <c r="A807" s="8">
        <v>34</v>
      </c>
      <c r="B807" s="9" t="s">
        <v>7</v>
      </c>
      <c r="C807" s="8">
        <v>27</v>
      </c>
      <c r="D807" s="8">
        <v>2</v>
      </c>
      <c r="E807" s="9" t="s">
        <v>8</v>
      </c>
      <c r="F807" s="9" t="s">
        <v>12</v>
      </c>
      <c r="G807" s="8">
        <v>11737.85</v>
      </c>
      <c r="H807">
        <f t="shared" si="24"/>
        <v>3</v>
      </c>
      <c r="I807">
        <f t="shared" si="25"/>
        <v>3912.6166666666668</v>
      </c>
    </row>
    <row r="808" spans="1:9">
      <c r="A808" s="8">
        <v>34</v>
      </c>
      <c r="B808" s="9" t="s">
        <v>7</v>
      </c>
      <c r="C808" s="8">
        <v>35.799999999999997</v>
      </c>
      <c r="D808" s="8">
        <v>0</v>
      </c>
      <c r="E808" s="9" t="s">
        <v>8</v>
      </c>
      <c r="F808" s="9" t="s">
        <v>9</v>
      </c>
      <c r="G808" s="8">
        <v>4320.41</v>
      </c>
      <c r="H808">
        <f t="shared" si="24"/>
        <v>1</v>
      </c>
      <c r="I808">
        <f t="shared" si="25"/>
        <v>4320.41</v>
      </c>
    </row>
    <row r="809" spans="1:9">
      <c r="A809" s="8">
        <v>34</v>
      </c>
      <c r="B809" s="9" t="s">
        <v>7</v>
      </c>
      <c r="C809" s="8">
        <v>27.8</v>
      </c>
      <c r="D809" s="8">
        <v>1</v>
      </c>
      <c r="E809" s="9" t="s">
        <v>11</v>
      </c>
      <c r="F809" s="9" t="s">
        <v>9</v>
      </c>
      <c r="G809" s="8">
        <v>20009.63</v>
      </c>
      <c r="H809">
        <f t="shared" si="24"/>
        <v>2</v>
      </c>
      <c r="I809">
        <f t="shared" si="25"/>
        <v>10004.815000000001</v>
      </c>
    </row>
    <row r="810" spans="1:9">
      <c r="A810" s="8">
        <v>34</v>
      </c>
      <c r="B810" s="9" t="s">
        <v>10</v>
      </c>
      <c r="C810" s="8">
        <v>23.6</v>
      </c>
      <c r="D810" s="8">
        <v>0</v>
      </c>
      <c r="E810" s="9" t="s">
        <v>8</v>
      </c>
      <c r="F810" s="9" t="s">
        <v>13</v>
      </c>
      <c r="G810" s="8">
        <v>4992.38</v>
      </c>
      <c r="H810">
        <f t="shared" si="24"/>
        <v>1</v>
      </c>
      <c r="I810">
        <f t="shared" si="25"/>
        <v>4992.38</v>
      </c>
    </row>
    <row r="811" spans="1:9">
      <c r="A811" s="8">
        <v>34</v>
      </c>
      <c r="B811" s="9" t="s">
        <v>7</v>
      </c>
      <c r="C811" s="8">
        <v>21.4</v>
      </c>
      <c r="D811" s="8">
        <v>0</v>
      </c>
      <c r="E811" s="9" t="s">
        <v>8</v>
      </c>
      <c r="F811" s="9" t="s">
        <v>13</v>
      </c>
      <c r="G811" s="8">
        <v>4500.34</v>
      </c>
      <c r="H811">
        <f t="shared" si="24"/>
        <v>1</v>
      </c>
      <c r="I811">
        <f t="shared" si="25"/>
        <v>4500.34</v>
      </c>
    </row>
    <row r="812" spans="1:9">
      <c r="A812" s="8">
        <v>34</v>
      </c>
      <c r="B812" s="9" t="s">
        <v>7</v>
      </c>
      <c r="C812" s="8">
        <v>34.700000000000003</v>
      </c>
      <c r="D812" s="8">
        <v>0</v>
      </c>
      <c r="E812" s="9" t="s">
        <v>8</v>
      </c>
      <c r="F812" s="9" t="s">
        <v>13</v>
      </c>
      <c r="G812" s="8">
        <v>4518.83</v>
      </c>
      <c r="H812">
        <f t="shared" si="24"/>
        <v>1</v>
      </c>
      <c r="I812">
        <f t="shared" si="25"/>
        <v>4518.83</v>
      </c>
    </row>
    <row r="813" spans="1:9">
      <c r="A813" s="8">
        <v>34</v>
      </c>
      <c r="B813" s="9" t="s">
        <v>7</v>
      </c>
      <c r="C813" s="8">
        <v>32.799999999999997</v>
      </c>
      <c r="D813" s="8">
        <v>1</v>
      </c>
      <c r="E813" s="9" t="s">
        <v>8</v>
      </c>
      <c r="F813" s="9" t="s">
        <v>12</v>
      </c>
      <c r="G813" s="8">
        <v>14358.36</v>
      </c>
      <c r="H813">
        <f t="shared" si="24"/>
        <v>2</v>
      </c>
      <c r="I813">
        <f t="shared" si="25"/>
        <v>7179.18</v>
      </c>
    </row>
    <row r="814" spans="1:9">
      <c r="A814" s="8">
        <v>34</v>
      </c>
      <c r="B814" s="9" t="s">
        <v>7</v>
      </c>
      <c r="C814" s="8">
        <v>42.1</v>
      </c>
      <c r="D814" s="8">
        <v>2</v>
      </c>
      <c r="E814" s="9" t="s">
        <v>8</v>
      </c>
      <c r="F814" s="9" t="s">
        <v>14</v>
      </c>
      <c r="G814" s="8">
        <v>5124.1899999999996</v>
      </c>
      <c r="H814">
        <f t="shared" si="24"/>
        <v>3</v>
      </c>
      <c r="I814">
        <f t="shared" si="25"/>
        <v>1708.0633333333333</v>
      </c>
    </row>
    <row r="815" spans="1:9">
      <c r="A815" s="8">
        <v>34</v>
      </c>
      <c r="B815" s="9" t="s">
        <v>10</v>
      </c>
      <c r="C815" s="8">
        <v>27.7</v>
      </c>
      <c r="D815" s="8">
        <v>0</v>
      </c>
      <c r="E815" s="9" t="s">
        <v>8</v>
      </c>
      <c r="F815" s="9" t="s">
        <v>14</v>
      </c>
      <c r="G815" s="8">
        <v>4415.16</v>
      </c>
      <c r="H815">
        <f t="shared" si="24"/>
        <v>1</v>
      </c>
      <c r="I815">
        <f t="shared" si="25"/>
        <v>4415.16</v>
      </c>
    </row>
    <row r="816" spans="1:9">
      <c r="A816" s="8">
        <v>34</v>
      </c>
      <c r="B816" s="9" t="s">
        <v>7</v>
      </c>
      <c r="C816" s="8">
        <v>42.9</v>
      </c>
      <c r="D816" s="8">
        <v>1</v>
      </c>
      <c r="E816" s="9" t="s">
        <v>8</v>
      </c>
      <c r="F816" s="9" t="s">
        <v>12</v>
      </c>
      <c r="G816" s="8">
        <v>4536.26</v>
      </c>
      <c r="H816">
        <f t="shared" si="24"/>
        <v>2</v>
      </c>
      <c r="I816">
        <f t="shared" si="25"/>
        <v>2268.13</v>
      </c>
    </row>
    <row r="817" spans="1:9">
      <c r="A817" s="8">
        <v>33</v>
      </c>
      <c r="B817" s="9" t="s">
        <v>7</v>
      </c>
      <c r="C817" s="8">
        <v>22.7</v>
      </c>
      <c r="D817" s="8">
        <v>0</v>
      </c>
      <c r="E817" s="9" t="s">
        <v>8</v>
      </c>
      <c r="F817" s="9" t="s">
        <v>9</v>
      </c>
      <c r="G817" s="8">
        <v>21984.47</v>
      </c>
      <c r="H817">
        <f t="shared" si="24"/>
        <v>1</v>
      </c>
      <c r="I817">
        <f t="shared" si="25"/>
        <v>21984.47</v>
      </c>
    </row>
    <row r="818" spans="1:9">
      <c r="A818" s="8">
        <v>33</v>
      </c>
      <c r="B818" s="9" t="s">
        <v>10</v>
      </c>
      <c r="C818" s="8">
        <v>22.1</v>
      </c>
      <c r="D818" s="8">
        <v>1</v>
      </c>
      <c r="E818" s="9" t="s">
        <v>8</v>
      </c>
      <c r="F818" s="9" t="s">
        <v>13</v>
      </c>
      <c r="G818" s="8">
        <v>5354.07</v>
      </c>
      <c r="H818">
        <f t="shared" si="24"/>
        <v>2</v>
      </c>
      <c r="I818">
        <f t="shared" si="25"/>
        <v>2677.0349999999999</v>
      </c>
    </row>
    <row r="819" spans="1:9">
      <c r="A819" s="8">
        <v>33</v>
      </c>
      <c r="B819" s="9" t="s">
        <v>7</v>
      </c>
      <c r="C819" s="8">
        <v>35.799999999999997</v>
      </c>
      <c r="D819" s="8">
        <v>2</v>
      </c>
      <c r="E819" s="9" t="s">
        <v>8</v>
      </c>
      <c r="F819" s="9" t="s">
        <v>14</v>
      </c>
      <c r="G819" s="8">
        <v>4890</v>
      </c>
      <c r="H819">
        <f t="shared" si="24"/>
        <v>3</v>
      </c>
      <c r="I819">
        <f t="shared" si="25"/>
        <v>1630</v>
      </c>
    </row>
    <row r="820" spans="1:9">
      <c r="A820" s="8">
        <v>33</v>
      </c>
      <c r="B820" s="9" t="s">
        <v>7</v>
      </c>
      <c r="C820" s="8">
        <v>35.200000000000003</v>
      </c>
      <c r="D820" s="8">
        <v>0</v>
      </c>
      <c r="E820" s="9" t="s">
        <v>8</v>
      </c>
      <c r="F820" s="9" t="s">
        <v>13</v>
      </c>
      <c r="G820" s="8">
        <v>12404.88</v>
      </c>
      <c r="H820">
        <f t="shared" si="24"/>
        <v>1</v>
      </c>
      <c r="I820">
        <f t="shared" si="25"/>
        <v>12404.88</v>
      </c>
    </row>
    <row r="821" spans="1:9">
      <c r="A821" s="8">
        <v>33</v>
      </c>
      <c r="B821" s="9" t="s">
        <v>10</v>
      </c>
      <c r="C821" s="8">
        <v>24.3</v>
      </c>
      <c r="D821" s="8">
        <v>0</v>
      </c>
      <c r="E821" s="9" t="s">
        <v>8</v>
      </c>
      <c r="F821" s="9" t="s">
        <v>14</v>
      </c>
      <c r="G821" s="8">
        <v>4185.1000000000004</v>
      </c>
      <c r="H821">
        <f t="shared" si="24"/>
        <v>1</v>
      </c>
      <c r="I821">
        <f t="shared" si="25"/>
        <v>4185.1000000000004</v>
      </c>
    </row>
    <row r="822" spans="1:9">
      <c r="A822" s="8">
        <v>33</v>
      </c>
      <c r="B822" s="9" t="s">
        <v>10</v>
      </c>
      <c r="C822" s="8">
        <v>33.5</v>
      </c>
      <c r="D822" s="8">
        <v>0</v>
      </c>
      <c r="E822" s="9" t="s">
        <v>11</v>
      </c>
      <c r="F822" s="9" t="s">
        <v>12</v>
      </c>
      <c r="G822" s="8">
        <v>37079.370000000003</v>
      </c>
      <c r="H822">
        <f t="shared" si="24"/>
        <v>1</v>
      </c>
      <c r="I822">
        <f t="shared" si="25"/>
        <v>37079.370000000003</v>
      </c>
    </row>
    <row r="823" spans="1:9">
      <c r="A823" s="8">
        <v>33</v>
      </c>
      <c r="B823" s="9" t="s">
        <v>10</v>
      </c>
      <c r="C823" s="8">
        <v>38.9</v>
      </c>
      <c r="D823" s="8">
        <v>3</v>
      </c>
      <c r="E823" s="9" t="s">
        <v>8</v>
      </c>
      <c r="F823" s="9" t="s">
        <v>12</v>
      </c>
      <c r="G823" s="8">
        <v>5972.38</v>
      </c>
      <c r="H823">
        <f t="shared" si="24"/>
        <v>4</v>
      </c>
      <c r="I823">
        <f t="shared" si="25"/>
        <v>1493.095</v>
      </c>
    </row>
    <row r="824" spans="1:9">
      <c r="A824" s="8">
        <v>33</v>
      </c>
      <c r="B824" s="9" t="s">
        <v>10</v>
      </c>
      <c r="C824" s="8">
        <v>28.3</v>
      </c>
      <c r="D824" s="8">
        <v>1</v>
      </c>
      <c r="E824" s="9" t="s">
        <v>8</v>
      </c>
      <c r="F824" s="9" t="s">
        <v>14</v>
      </c>
      <c r="G824" s="8">
        <v>4779.6000000000004</v>
      </c>
      <c r="H824">
        <f t="shared" si="24"/>
        <v>2</v>
      </c>
      <c r="I824">
        <f t="shared" si="25"/>
        <v>2389.8000000000002</v>
      </c>
    </row>
    <row r="825" spans="1:9">
      <c r="A825" s="8">
        <v>33</v>
      </c>
      <c r="B825" s="9" t="s">
        <v>7</v>
      </c>
      <c r="C825" s="8">
        <v>42.5</v>
      </c>
      <c r="D825" s="8">
        <v>1</v>
      </c>
      <c r="E825" s="9" t="s">
        <v>8</v>
      </c>
      <c r="F825" s="9" t="s">
        <v>14</v>
      </c>
      <c r="G825" s="8">
        <v>11326.71</v>
      </c>
      <c r="H825">
        <f t="shared" si="24"/>
        <v>2</v>
      </c>
      <c r="I825">
        <f t="shared" si="25"/>
        <v>5663.3549999999996</v>
      </c>
    </row>
    <row r="826" spans="1:9">
      <c r="A826" s="8">
        <v>33</v>
      </c>
      <c r="B826" s="9" t="s">
        <v>7</v>
      </c>
      <c r="C826" s="8">
        <v>42.4</v>
      </c>
      <c r="D826" s="8">
        <v>5</v>
      </c>
      <c r="E826" s="9" t="s">
        <v>8</v>
      </c>
      <c r="F826" s="9" t="s">
        <v>12</v>
      </c>
      <c r="G826" s="8">
        <v>6666.24</v>
      </c>
      <c r="H826">
        <f t="shared" si="24"/>
        <v>6</v>
      </c>
      <c r="I826">
        <f t="shared" si="25"/>
        <v>1111.04</v>
      </c>
    </row>
    <row r="827" spans="1:9">
      <c r="A827" s="8">
        <v>33</v>
      </c>
      <c r="B827" s="9" t="s">
        <v>10</v>
      </c>
      <c r="C827" s="8">
        <v>18.5</v>
      </c>
      <c r="D827" s="8">
        <v>1</v>
      </c>
      <c r="E827" s="9" t="s">
        <v>8</v>
      </c>
      <c r="F827" s="9" t="s">
        <v>12</v>
      </c>
      <c r="G827" s="8">
        <v>4766.0200000000004</v>
      </c>
      <c r="H827">
        <f t="shared" si="24"/>
        <v>2</v>
      </c>
      <c r="I827">
        <f t="shared" si="25"/>
        <v>2383.0100000000002</v>
      </c>
    </row>
    <row r="828" spans="1:9">
      <c r="A828" s="8">
        <v>33</v>
      </c>
      <c r="B828" s="9" t="s">
        <v>10</v>
      </c>
      <c r="C828" s="8">
        <v>32.9</v>
      </c>
      <c r="D828" s="8">
        <v>2</v>
      </c>
      <c r="E828" s="9" t="s">
        <v>8</v>
      </c>
      <c r="F828" s="9" t="s">
        <v>12</v>
      </c>
      <c r="G828" s="8">
        <v>5375.04</v>
      </c>
      <c r="H828">
        <f t="shared" si="24"/>
        <v>3</v>
      </c>
      <c r="I828">
        <f t="shared" si="25"/>
        <v>1791.68</v>
      </c>
    </row>
    <row r="829" spans="1:9">
      <c r="A829" s="8">
        <v>33</v>
      </c>
      <c r="B829" s="9" t="s">
        <v>7</v>
      </c>
      <c r="C829" s="8">
        <v>27.1</v>
      </c>
      <c r="D829" s="8">
        <v>1</v>
      </c>
      <c r="E829" s="9" t="s">
        <v>11</v>
      </c>
      <c r="F829" s="9" t="s">
        <v>12</v>
      </c>
      <c r="G829" s="8">
        <v>19040.88</v>
      </c>
      <c r="H829">
        <f t="shared" si="24"/>
        <v>2</v>
      </c>
      <c r="I829">
        <f t="shared" si="25"/>
        <v>9520.44</v>
      </c>
    </row>
    <row r="830" spans="1:9">
      <c r="A830" s="8">
        <v>33</v>
      </c>
      <c r="B830" s="9" t="s">
        <v>7</v>
      </c>
      <c r="C830" s="8">
        <v>24.8</v>
      </c>
      <c r="D830" s="8">
        <v>0</v>
      </c>
      <c r="E830" s="9" t="s">
        <v>11</v>
      </c>
      <c r="F830" s="9" t="s">
        <v>13</v>
      </c>
      <c r="G830" s="8">
        <v>17904.53</v>
      </c>
      <c r="H830">
        <f t="shared" si="24"/>
        <v>1</v>
      </c>
      <c r="I830">
        <f t="shared" si="25"/>
        <v>17904.53</v>
      </c>
    </row>
    <row r="831" spans="1:9">
      <c r="A831" s="8">
        <v>33</v>
      </c>
      <c r="B831" s="9" t="s">
        <v>10</v>
      </c>
      <c r="C831" s="8">
        <v>42.9</v>
      </c>
      <c r="D831" s="8">
        <v>3</v>
      </c>
      <c r="E831" s="9" t="s">
        <v>8</v>
      </c>
      <c r="F831" s="9" t="s">
        <v>9</v>
      </c>
      <c r="G831" s="8">
        <v>6360.99</v>
      </c>
      <c r="H831">
        <f t="shared" si="24"/>
        <v>4</v>
      </c>
      <c r="I831">
        <f t="shared" si="25"/>
        <v>1590.2474999999999</v>
      </c>
    </row>
    <row r="832" spans="1:9">
      <c r="A832" s="8">
        <v>33</v>
      </c>
      <c r="B832" s="9" t="s">
        <v>10</v>
      </c>
      <c r="C832" s="8">
        <v>35.5</v>
      </c>
      <c r="D832" s="8">
        <v>0</v>
      </c>
      <c r="E832" s="9" t="s">
        <v>11</v>
      </c>
      <c r="F832" s="9" t="s">
        <v>9</v>
      </c>
      <c r="G832" s="8">
        <v>55135.4</v>
      </c>
      <c r="H832">
        <f t="shared" si="24"/>
        <v>1</v>
      </c>
      <c r="I832">
        <f t="shared" si="25"/>
        <v>55135.4</v>
      </c>
    </row>
    <row r="833" spans="1:9">
      <c r="A833" s="8">
        <v>33</v>
      </c>
      <c r="B833" s="9" t="s">
        <v>7</v>
      </c>
      <c r="C833" s="8">
        <v>33.4</v>
      </c>
      <c r="D833" s="8">
        <v>5</v>
      </c>
      <c r="E833" s="9" t="s">
        <v>8</v>
      </c>
      <c r="F833" s="9" t="s">
        <v>14</v>
      </c>
      <c r="G833" s="8">
        <v>6653.79</v>
      </c>
      <c r="H833">
        <f t="shared" si="24"/>
        <v>6</v>
      </c>
      <c r="I833">
        <f t="shared" si="25"/>
        <v>1108.9649999999999</v>
      </c>
    </row>
    <row r="834" spans="1:9">
      <c r="A834" s="8">
        <v>33</v>
      </c>
      <c r="B834" s="9" t="s">
        <v>7</v>
      </c>
      <c r="C834" s="8">
        <v>24.6</v>
      </c>
      <c r="D834" s="8">
        <v>2</v>
      </c>
      <c r="E834" s="9" t="s">
        <v>8</v>
      </c>
      <c r="F834" s="9" t="s">
        <v>9</v>
      </c>
      <c r="G834" s="8">
        <v>5257.51</v>
      </c>
      <c r="H834">
        <f t="shared" si="24"/>
        <v>3</v>
      </c>
      <c r="I834">
        <f t="shared" si="25"/>
        <v>1752.5033333333333</v>
      </c>
    </row>
    <row r="835" spans="1:9">
      <c r="A835" s="8">
        <v>33</v>
      </c>
      <c r="B835" s="9" t="s">
        <v>10</v>
      </c>
      <c r="C835" s="8">
        <v>36.299999999999997</v>
      </c>
      <c r="D835" s="8">
        <v>3</v>
      </c>
      <c r="E835" s="9" t="s">
        <v>8</v>
      </c>
      <c r="F835" s="9" t="s">
        <v>13</v>
      </c>
      <c r="G835" s="8">
        <v>6551.75</v>
      </c>
      <c r="H835">
        <f t="shared" ref="H835:H898" si="26">1+D835</f>
        <v>4</v>
      </c>
      <c r="I835">
        <f t="shared" ref="I835:I898" si="27">G835/H835</f>
        <v>1637.9375</v>
      </c>
    </row>
    <row r="836" spans="1:9">
      <c r="A836" s="8">
        <v>33</v>
      </c>
      <c r="B836" s="9" t="s">
        <v>10</v>
      </c>
      <c r="C836" s="8">
        <v>19.100000000000001</v>
      </c>
      <c r="D836" s="8">
        <v>2</v>
      </c>
      <c r="E836" s="9" t="s">
        <v>11</v>
      </c>
      <c r="F836" s="9" t="s">
        <v>13</v>
      </c>
      <c r="G836" s="8">
        <v>16776.3</v>
      </c>
      <c r="H836">
        <f t="shared" si="26"/>
        <v>3</v>
      </c>
      <c r="I836">
        <f t="shared" si="27"/>
        <v>5592.0999999999995</v>
      </c>
    </row>
    <row r="837" spans="1:9">
      <c r="A837" s="8">
        <v>33</v>
      </c>
      <c r="B837" s="9" t="s">
        <v>7</v>
      </c>
      <c r="C837" s="8">
        <v>35.799999999999997</v>
      </c>
      <c r="D837" s="8">
        <v>1</v>
      </c>
      <c r="E837" s="9" t="s">
        <v>11</v>
      </c>
      <c r="F837" s="9" t="s">
        <v>14</v>
      </c>
      <c r="G837" s="8">
        <v>38282.75</v>
      </c>
      <c r="H837">
        <f t="shared" si="26"/>
        <v>2</v>
      </c>
      <c r="I837">
        <f t="shared" si="27"/>
        <v>19141.375</v>
      </c>
    </row>
    <row r="838" spans="1:9">
      <c r="A838" s="8">
        <v>33</v>
      </c>
      <c r="B838" s="9" t="s">
        <v>7</v>
      </c>
      <c r="C838" s="8">
        <v>30.3</v>
      </c>
      <c r="D838" s="8">
        <v>0</v>
      </c>
      <c r="E838" s="9" t="s">
        <v>8</v>
      </c>
      <c r="F838" s="9" t="s">
        <v>14</v>
      </c>
      <c r="G838" s="8">
        <v>3704.35</v>
      </c>
      <c r="H838">
        <f t="shared" si="26"/>
        <v>1</v>
      </c>
      <c r="I838">
        <f t="shared" si="27"/>
        <v>3704.35</v>
      </c>
    </row>
    <row r="839" spans="1:9">
      <c r="A839" s="8">
        <v>33</v>
      </c>
      <c r="B839" s="9" t="s">
        <v>10</v>
      </c>
      <c r="C839" s="8">
        <v>39.799999999999997</v>
      </c>
      <c r="D839" s="8">
        <v>1</v>
      </c>
      <c r="E839" s="9" t="s">
        <v>8</v>
      </c>
      <c r="F839" s="9" t="s">
        <v>14</v>
      </c>
      <c r="G839" s="8">
        <v>4795.66</v>
      </c>
      <c r="H839">
        <f t="shared" si="26"/>
        <v>2</v>
      </c>
      <c r="I839">
        <f t="shared" si="27"/>
        <v>2397.83</v>
      </c>
    </row>
    <row r="840" spans="1:9">
      <c r="A840" s="8">
        <v>33</v>
      </c>
      <c r="B840" s="9" t="s">
        <v>7</v>
      </c>
      <c r="C840" s="8">
        <v>29.4</v>
      </c>
      <c r="D840" s="8">
        <v>4</v>
      </c>
      <c r="E840" s="9" t="s">
        <v>8</v>
      </c>
      <c r="F840" s="9" t="s">
        <v>12</v>
      </c>
      <c r="G840" s="8">
        <v>6059.17</v>
      </c>
      <c r="H840">
        <f t="shared" si="26"/>
        <v>5</v>
      </c>
      <c r="I840">
        <f t="shared" si="27"/>
        <v>1211.8340000000001</v>
      </c>
    </row>
    <row r="841" spans="1:9">
      <c r="A841" s="8">
        <v>33</v>
      </c>
      <c r="B841" s="9" t="s">
        <v>7</v>
      </c>
      <c r="C841" s="8">
        <v>27.5</v>
      </c>
      <c r="D841" s="8">
        <v>2</v>
      </c>
      <c r="E841" s="9" t="s">
        <v>8</v>
      </c>
      <c r="F841" s="9" t="s">
        <v>9</v>
      </c>
      <c r="G841" s="8">
        <v>5261.47</v>
      </c>
      <c r="H841">
        <f t="shared" si="26"/>
        <v>3</v>
      </c>
      <c r="I841">
        <f t="shared" si="27"/>
        <v>1753.8233333333335</v>
      </c>
    </row>
    <row r="842" spans="1:9">
      <c r="A842" s="8">
        <v>33</v>
      </c>
      <c r="B842" s="9" t="s">
        <v>10</v>
      </c>
      <c r="C842" s="8">
        <v>26.7</v>
      </c>
      <c r="D842" s="8">
        <v>0</v>
      </c>
      <c r="E842" s="9" t="s">
        <v>8</v>
      </c>
      <c r="F842" s="9" t="s">
        <v>9</v>
      </c>
      <c r="G842" s="8">
        <v>4571.41</v>
      </c>
      <c r="H842">
        <f t="shared" si="26"/>
        <v>1</v>
      </c>
      <c r="I842">
        <f t="shared" si="27"/>
        <v>4571.41</v>
      </c>
    </row>
    <row r="843" spans="1:9">
      <c r="A843" s="8">
        <v>32</v>
      </c>
      <c r="B843" s="9" t="s">
        <v>7</v>
      </c>
      <c r="C843" s="8">
        <v>28.9</v>
      </c>
      <c r="D843" s="8">
        <v>0</v>
      </c>
      <c r="E843" s="9" t="s">
        <v>8</v>
      </c>
      <c r="F843" s="9" t="s">
        <v>9</v>
      </c>
      <c r="G843" s="8">
        <v>3866.86</v>
      </c>
      <c r="H843">
        <f t="shared" si="26"/>
        <v>1</v>
      </c>
      <c r="I843">
        <f t="shared" si="27"/>
        <v>3866.86</v>
      </c>
    </row>
    <row r="844" spans="1:9">
      <c r="A844" s="8">
        <v>32</v>
      </c>
      <c r="B844" s="9" t="s">
        <v>10</v>
      </c>
      <c r="C844" s="8">
        <v>17.8</v>
      </c>
      <c r="D844" s="8">
        <v>2</v>
      </c>
      <c r="E844" s="9" t="s">
        <v>11</v>
      </c>
      <c r="F844" s="9" t="s">
        <v>9</v>
      </c>
      <c r="G844" s="8">
        <v>32734.19</v>
      </c>
      <c r="H844">
        <f t="shared" si="26"/>
        <v>3</v>
      </c>
      <c r="I844">
        <f t="shared" si="27"/>
        <v>10911.396666666666</v>
      </c>
    </row>
    <row r="845" spans="1:9">
      <c r="A845" s="8">
        <v>32</v>
      </c>
      <c r="B845" s="9" t="s">
        <v>10</v>
      </c>
      <c r="C845" s="8">
        <v>37.1</v>
      </c>
      <c r="D845" s="8">
        <v>3</v>
      </c>
      <c r="E845" s="9" t="s">
        <v>8</v>
      </c>
      <c r="F845" s="9" t="s">
        <v>13</v>
      </c>
      <c r="G845" s="8">
        <v>6334.34</v>
      </c>
      <c r="H845">
        <f t="shared" si="26"/>
        <v>4</v>
      </c>
      <c r="I845">
        <f t="shared" si="27"/>
        <v>1583.585</v>
      </c>
    </row>
    <row r="846" spans="1:9">
      <c r="A846" s="8">
        <v>32</v>
      </c>
      <c r="B846" s="9" t="s">
        <v>10</v>
      </c>
      <c r="C846" s="8">
        <v>29.8</v>
      </c>
      <c r="D846" s="8">
        <v>2</v>
      </c>
      <c r="E846" s="9" t="s">
        <v>8</v>
      </c>
      <c r="F846" s="9" t="s">
        <v>12</v>
      </c>
      <c r="G846" s="8">
        <v>5152.13</v>
      </c>
      <c r="H846">
        <f t="shared" si="26"/>
        <v>3</v>
      </c>
      <c r="I846">
        <f t="shared" si="27"/>
        <v>1717.3766666666668</v>
      </c>
    </row>
    <row r="847" spans="1:9">
      <c r="A847" s="8">
        <v>32</v>
      </c>
      <c r="B847" s="9" t="s">
        <v>10</v>
      </c>
      <c r="C847" s="8">
        <v>33.200000000000003</v>
      </c>
      <c r="D847" s="8">
        <v>3</v>
      </c>
      <c r="E847" s="9" t="s">
        <v>8</v>
      </c>
      <c r="F847" s="9" t="s">
        <v>9</v>
      </c>
      <c r="G847" s="8">
        <v>6128.8</v>
      </c>
      <c r="H847">
        <f t="shared" si="26"/>
        <v>4</v>
      </c>
      <c r="I847">
        <f t="shared" si="27"/>
        <v>1532.2</v>
      </c>
    </row>
    <row r="848" spans="1:9">
      <c r="A848" s="8">
        <v>32</v>
      </c>
      <c r="B848" s="9" t="s">
        <v>7</v>
      </c>
      <c r="C848" s="8">
        <v>30.8</v>
      </c>
      <c r="D848" s="8">
        <v>3</v>
      </c>
      <c r="E848" s="9" t="s">
        <v>8</v>
      </c>
      <c r="F848" s="9" t="s">
        <v>12</v>
      </c>
      <c r="G848" s="8">
        <v>5253.52</v>
      </c>
      <c r="H848">
        <f t="shared" si="26"/>
        <v>4</v>
      </c>
      <c r="I848">
        <f t="shared" si="27"/>
        <v>1313.38</v>
      </c>
    </row>
    <row r="849" spans="1:9">
      <c r="A849" s="8">
        <v>32</v>
      </c>
      <c r="B849" s="9" t="s">
        <v>7</v>
      </c>
      <c r="C849" s="8">
        <v>37.299999999999997</v>
      </c>
      <c r="D849" s="8">
        <v>1</v>
      </c>
      <c r="E849" s="9" t="s">
        <v>8</v>
      </c>
      <c r="F849" s="9" t="s">
        <v>13</v>
      </c>
      <c r="G849" s="8">
        <v>4667.6099999999997</v>
      </c>
      <c r="H849">
        <f t="shared" si="26"/>
        <v>2</v>
      </c>
      <c r="I849">
        <f t="shared" si="27"/>
        <v>2333.8049999999998</v>
      </c>
    </row>
    <row r="850" spans="1:9">
      <c r="A850" s="8">
        <v>32</v>
      </c>
      <c r="B850" s="9" t="s">
        <v>7</v>
      </c>
      <c r="C850" s="8">
        <v>30</v>
      </c>
      <c r="D850" s="8">
        <v>1</v>
      </c>
      <c r="E850" s="9" t="s">
        <v>8</v>
      </c>
      <c r="F850" s="9" t="s">
        <v>14</v>
      </c>
      <c r="G850" s="8">
        <v>4074.45</v>
      </c>
      <c r="H850">
        <f t="shared" si="26"/>
        <v>2</v>
      </c>
      <c r="I850">
        <f t="shared" si="27"/>
        <v>2037.2249999999999</v>
      </c>
    </row>
    <row r="851" spans="1:9">
      <c r="A851" s="8">
        <v>32</v>
      </c>
      <c r="B851" s="9" t="s">
        <v>7</v>
      </c>
      <c r="C851" s="8">
        <v>46.5</v>
      </c>
      <c r="D851" s="8">
        <v>2</v>
      </c>
      <c r="E851" s="9" t="s">
        <v>8</v>
      </c>
      <c r="F851" s="9" t="s">
        <v>14</v>
      </c>
      <c r="G851" s="8">
        <v>4686.3900000000003</v>
      </c>
      <c r="H851">
        <f t="shared" si="26"/>
        <v>3</v>
      </c>
      <c r="I851">
        <f t="shared" si="27"/>
        <v>1562.13</v>
      </c>
    </row>
    <row r="852" spans="1:9">
      <c r="A852" s="8">
        <v>32</v>
      </c>
      <c r="B852" s="9" t="s">
        <v>10</v>
      </c>
      <c r="C852" s="8">
        <v>44.2</v>
      </c>
      <c r="D852" s="8">
        <v>0</v>
      </c>
      <c r="E852" s="9" t="s">
        <v>8</v>
      </c>
      <c r="F852" s="9" t="s">
        <v>14</v>
      </c>
      <c r="G852" s="8">
        <v>3994.18</v>
      </c>
      <c r="H852">
        <f t="shared" si="26"/>
        <v>1</v>
      </c>
      <c r="I852">
        <f t="shared" si="27"/>
        <v>3994.18</v>
      </c>
    </row>
    <row r="853" spans="1:9">
      <c r="A853" s="8">
        <v>32</v>
      </c>
      <c r="B853" s="9" t="s">
        <v>10</v>
      </c>
      <c r="C853" s="8">
        <v>28.9</v>
      </c>
      <c r="D853" s="8">
        <v>0</v>
      </c>
      <c r="E853" s="9" t="s">
        <v>8</v>
      </c>
      <c r="F853" s="9" t="s">
        <v>14</v>
      </c>
      <c r="G853" s="8">
        <v>3972.92</v>
      </c>
      <c r="H853">
        <f t="shared" si="26"/>
        <v>1</v>
      </c>
      <c r="I853">
        <f t="shared" si="27"/>
        <v>3972.92</v>
      </c>
    </row>
    <row r="854" spans="1:9">
      <c r="A854" s="8">
        <v>32</v>
      </c>
      <c r="B854" s="9" t="s">
        <v>10</v>
      </c>
      <c r="C854" s="8">
        <v>23.7</v>
      </c>
      <c r="D854" s="8">
        <v>1</v>
      </c>
      <c r="E854" s="9" t="s">
        <v>8</v>
      </c>
      <c r="F854" s="9" t="s">
        <v>14</v>
      </c>
      <c r="G854" s="8">
        <v>17626.240000000002</v>
      </c>
      <c r="H854">
        <f t="shared" si="26"/>
        <v>2</v>
      </c>
      <c r="I854">
        <f t="shared" si="27"/>
        <v>8813.1200000000008</v>
      </c>
    </row>
    <row r="855" spans="1:9">
      <c r="A855" s="8">
        <v>32</v>
      </c>
      <c r="B855" s="9" t="s">
        <v>10</v>
      </c>
      <c r="C855" s="8">
        <v>31.5</v>
      </c>
      <c r="D855" s="8">
        <v>1</v>
      </c>
      <c r="E855" s="9" t="s">
        <v>8</v>
      </c>
      <c r="F855" s="9" t="s">
        <v>13</v>
      </c>
      <c r="G855" s="8">
        <v>5148.55</v>
      </c>
      <c r="H855">
        <f t="shared" si="26"/>
        <v>2</v>
      </c>
      <c r="I855">
        <f t="shared" si="27"/>
        <v>2574.2750000000001</v>
      </c>
    </row>
    <row r="856" spans="1:9">
      <c r="A856" s="8">
        <v>32</v>
      </c>
      <c r="B856" s="9" t="s">
        <v>7</v>
      </c>
      <c r="C856" s="8">
        <v>28.9</v>
      </c>
      <c r="D856" s="8">
        <v>1</v>
      </c>
      <c r="E856" s="9" t="s">
        <v>11</v>
      </c>
      <c r="F856" s="9" t="s">
        <v>14</v>
      </c>
      <c r="G856" s="8">
        <v>19719.689999999999</v>
      </c>
      <c r="H856">
        <f t="shared" si="26"/>
        <v>2</v>
      </c>
      <c r="I856">
        <f t="shared" si="27"/>
        <v>9859.8449999999993</v>
      </c>
    </row>
    <row r="857" spans="1:9">
      <c r="A857" s="8">
        <v>32</v>
      </c>
      <c r="B857" s="9" t="s">
        <v>10</v>
      </c>
      <c r="C857" s="8">
        <v>24.6</v>
      </c>
      <c r="D857" s="8">
        <v>0</v>
      </c>
      <c r="E857" s="9" t="s">
        <v>11</v>
      </c>
      <c r="F857" s="9" t="s">
        <v>12</v>
      </c>
      <c r="G857" s="8">
        <v>17496.310000000001</v>
      </c>
      <c r="H857">
        <f t="shared" si="26"/>
        <v>1</v>
      </c>
      <c r="I857">
        <f t="shared" si="27"/>
        <v>17496.310000000001</v>
      </c>
    </row>
    <row r="858" spans="1:9">
      <c r="A858" s="8">
        <v>32</v>
      </c>
      <c r="B858" s="9" t="s">
        <v>7</v>
      </c>
      <c r="C858" s="8">
        <v>37.200000000000003</v>
      </c>
      <c r="D858" s="8">
        <v>2</v>
      </c>
      <c r="E858" s="9" t="s">
        <v>8</v>
      </c>
      <c r="F858" s="9" t="s">
        <v>14</v>
      </c>
      <c r="G858" s="8">
        <v>4673.3900000000003</v>
      </c>
      <c r="H858">
        <f t="shared" si="26"/>
        <v>3</v>
      </c>
      <c r="I858">
        <f t="shared" si="27"/>
        <v>1557.7966666666669</v>
      </c>
    </row>
    <row r="859" spans="1:9">
      <c r="A859" s="8">
        <v>32</v>
      </c>
      <c r="B859" s="9" t="s">
        <v>7</v>
      </c>
      <c r="C859" s="8">
        <v>33.799999999999997</v>
      </c>
      <c r="D859" s="8">
        <v>1</v>
      </c>
      <c r="E859" s="9" t="s">
        <v>8</v>
      </c>
      <c r="F859" s="9" t="s">
        <v>9</v>
      </c>
      <c r="G859" s="8">
        <v>4462.72</v>
      </c>
      <c r="H859">
        <f t="shared" si="26"/>
        <v>2</v>
      </c>
      <c r="I859">
        <f t="shared" si="27"/>
        <v>2231.36</v>
      </c>
    </row>
    <row r="860" spans="1:9">
      <c r="A860" s="8">
        <v>32</v>
      </c>
      <c r="B860" s="9" t="s">
        <v>10</v>
      </c>
      <c r="C860" s="8">
        <v>29.6</v>
      </c>
      <c r="D860" s="8">
        <v>1</v>
      </c>
      <c r="E860" s="9" t="s">
        <v>8</v>
      </c>
      <c r="F860" s="9" t="s">
        <v>14</v>
      </c>
      <c r="G860" s="8">
        <v>4562.84</v>
      </c>
      <c r="H860">
        <f t="shared" si="26"/>
        <v>2</v>
      </c>
      <c r="I860">
        <f t="shared" si="27"/>
        <v>2281.42</v>
      </c>
    </row>
    <row r="861" spans="1:9">
      <c r="A861" s="8">
        <v>32</v>
      </c>
      <c r="B861" s="9" t="s">
        <v>7</v>
      </c>
      <c r="C861" s="8">
        <v>27.8</v>
      </c>
      <c r="D861" s="8">
        <v>1</v>
      </c>
      <c r="E861" s="9" t="s">
        <v>8</v>
      </c>
      <c r="F861" s="9" t="s">
        <v>9</v>
      </c>
      <c r="G861" s="8">
        <v>4454.3999999999996</v>
      </c>
      <c r="H861">
        <f t="shared" si="26"/>
        <v>2</v>
      </c>
      <c r="I861">
        <f t="shared" si="27"/>
        <v>2227.1999999999998</v>
      </c>
    </row>
    <row r="862" spans="1:9">
      <c r="A862" s="8">
        <v>32</v>
      </c>
      <c r="B862" s="9" t="s">
        <v>7</v>
      </c>
      <c r="C862" s="8">
        <v>31.5</v>
      </c>
      <c r="D862" s="8">
        <v>1</v>
      </c>
      <c r="E862" s="9" t="s">
        <v>8</v>
      </c>
      <c r="F862" s="9" t="s">
        <v>12</v>
      </c>
      <c r="G862" s="8">
        <v>4076.5</v>
      </c>
      <c r="H862">
        <f t="shared" si="26"/>
        <v>2</v>
      </c>
      <c r="I862">
        <f t="shared" si="27"/>
        <v>2038.25</v>
      </c>
    </row>
    <row r="863" spans="1:9">
      <c r="A863" s="8">
        <v>32</v>
      </c>
      <c r="B863" s="9" t="s">
        <v>10</v>
      </c>
      <c r="C863" s="8">
        <v>41.1</v>
      </c>
      <c r="D863" s="8">
        <v>0</v>
      </c>
      <c r="E863" s="9" t="s">
        <v>8</v>
      </c>
      <c r="F863" s="9" t="s">
        <v>12</v>
      </c>
      <c r="G863" s="8">
        <v>3989.84</v>
      </c>
      <c r="H863">
        <f t="shared" si="26"/>
        <v>1</v>
      </c>
      <c r="I863">
        <f t="shared" si="27"/>
        <v>3989.84</v>
      </c>
    </row>
    <row r="864" spans="1:9">
      <c r="A864" s="8">
        <v>32</v>
      </c>
      <c r="B864" s="9" t="s">
        <v>7</v>
      </c>
      <c r="C864" s="8">
        <v>35.200000000000003</v>
      </c>
      <c r="D864" s="8">
        <v>2</v>
      </c>
      <c r="E864" s="9" t="s">
        <v>8</v>
      </c>
      <c r="F864" s="9" t="s">
        <v>12</v>
      </c>
      <c r="G864" s="8">
        <v>4670.6400000000003</v>
      </c>
      <c r="H864">
        <f t="shared" si="26"/>
        <v>3</v>
      </c>
      <c r="I864">
        <f t="shared" si="27"/>
        <v>1556.88</v>
      </c>
    </row>
    <row r="865" spans="1:9">
      <c r="A865" s="8">
        <v>32</v>
      </c>
      <c r="B865" s="9" t="s">
        <v>7</v>
      </c>
      <c r="C865" s="8">
        <v>33.6</v>
      </c>
      <c r="D865" s="8">
        <v>1</v>
      </c>
      <c r="E865" s="9" t="s">
        <v>11</v>
      </c>
      <c r="F865" s="9" t="s">
        <v>13</v>
      </c>
      <c r="G865" s="8">
        <v>37607.53</v>
      </c>
      <c r="H865">
        <f t="shared" si="26"/>
        <v>2</v>
      </c>
      <c r="I865">
        <f t="shared" si="27"/>
        <v>18803.764999999999</v>
      </c>
    </row>
    <row r="866" spans="1:9">
      <c r="A866" s="8">
        <v>32</v>
      </c>
      <c r="B866" s="9" t="s">
        <v>10</v>
      </c>
      <c r="C866" s="8">
        <v>20.5</v>
      </c>
      <c r="D866" s="8">
        <v>0</v>
      </c>
      <c r="E866" s="9" t="s">
        <v>8</v>
      </c>
      <c r="F866" s="9" t="s">
        <v>13</v>
      </c>
      <c r="G866" s="8">
        <v>4544.2299999999996</v>
      </c>
      <c r="H866">
        <f t="shared" si="26"/>
        <v>1</v>
      </c>
      <c r="I866">
        <f t="shared" si="27"/>
        <v>4544.2299999999996</v>
      </c>
    </row>
    <row r="867" spans="1:9">
      <c r="A867" s="8">
        <v>32</v>
      </c>
      <c r="B867" s="9" t="s">
        <v>10</v>
      </c>
      <c r="C867" s="8">
        <v>29.7</v>
      </c>
      <c r="D867" s="8">
        <v>0</v>
      </c>
      <c r="E867" s="9" t="s">
        <v>8</v>
      </c>
      <c r="F867" s="9" t="s">
        <v>9</v>
      </c>
      <c r="G867" s="8">
        <v>4357.04</v>
      </c>
      <c r="H867">
        <f t="shared" si="26"/>
        <v>1</v>
      </c>
      <c r="I867">
        <f t="shared" si="27"/>
        <v>4357.04</v>
      </c>
    </row>
    <row r="868" spans="1:9">
      <c r="A868" s="8">
        <v>32</v>
      </c>
      <c r="B868" s="9" t="s">
        <v>7</v>
      </c>
      <c r="C868" s="8">
        <v>28.1</v>
      </c>
      <c r="D868" s="8">
        <v>4</v>
      </c>
      <c r="E868" s="9" t="s">
        <v>11</v>
      </c>
      <c r="F868" s="9" t="s">
        <v>9</v>
      </c>
      <c r="G868" s="8">
        <v>21472.48</v>
      </c>
      <c r="H868">
        <f t="shared" si="26"/>
        <v>5</v>
      </c>
      <c r="I868">
        <f t="shared" si="27"/>
        <v>4294.4960000000001</v>
      </c>
    </row>
    <row r="869" spans="1:9">
      <c r="A869" s="8">
        <v>31</v>
      </c>
      <c r="B869" s="9" t="s">
        <v>10</v>
      </c>
      <c r="C869" s="8">
        <v>25.7</v>
      </c>
      <c r="D869" s="8">
        <v>0</v>
      </c>
      <c r="E869" s="9" t="s">
        <v>8</v>
      </c>
      <c r="F869" s="9" t="s">
        <v>14</v>
      </c>
      <c r="G869" s="8">
        <v>3756.62</v>
      </c>
      <c r="H869">
        <f t="shared" si="26"/>
        <v>1</v>
      </c>
      <c r="I869">
        <f t="shared" si="27"/>
        <v>3756.62</v>
      </c>
    </row>
    <row r="870" spans="1:9">
      <c r="A870" s="8">
        <v>31</v>
      </c>
      <c r="B870" s="9" t="s">
        <v>7</v>
      </c>
      <c r="C870" s="8">
        <v>36.299999999999997</v>
      </c>
      <c r="D870" s="8">
        <v>2</v>
      </c>
      <c r="E870" s="9" t="s">
        <v>11</v>
      </c>
      <c r="F870" s="9" t="s">
        <v>12</v>
      </c>
      <c r="G870" s="8">
        <v>38711</v>
      </c>
      <c r="H870">
        <f t="shared" si="26"/>
        <v>3</v>
      </c>
      <c r="I870">
        <f t="shared" si="27"/>
        <v>12903.666666666666</v>
      </c>
    </row>
    <row r="871" spans="1:9">
      <c r="A871" s="8">
        <v>31</v>
      </c>
      <c r="B871" s="9" t="s">
        <v>10</v>
      </c>
      <c r="C871" s="8">
        <v>36.6</v>
      </c>
      <c r="D871" s="8">
        <v>2</v>
      </c>
      <c r="E871" s="9" t="s">
        <v>8</v>
      </c>
      <c r="F871" s="9" t="s">
        <v>14</v>
      </c>
      <c r="G871" s="8">
        <v>4949.76</v>
      </c>
      <c r="H871">
        <f t="shared" si="26"/>
        <v>3</v>
      </c>
      <c r="I871">
        <f t="shared" si="27"/>
        <v>1649.92</v>
      </c>
    </row>
    <row r="872" spans="1:9">
      <c r="A872" s="8">
        <v>31</v>
      </c>
      <c r="B872" s="9" t="s">
        <v>7</v>
      </c>
      <c r="C872" s="8">
        <v>28.5</v>
      </c>
      <c r="D872" s="8">
        <v>5</v>
      </c>
      <c r="E872" s="9" t="s">
        <v>8</v>
      </c>
      <c r="F872" s="9" t="s">
        <v>13</v>
      </c>
      <c r="G872" s="8">
        <v>6799.46</v>
      </c>
      <c r="H872">
        <f t="shared" si="26"/>
        <v>6</v>
      </c>
      <c r="I872">
        <f t="shared" si="27"/>
        <v>1133.2433333333333</v>
      </c>
    </row>
    <row r="873" spans="1:9">
      <c r="A873" s="8">
        <v>31</v>
      </c>
      <c r="B873" s="9" t="s">
        <v>7</v>
      </c>
      <c r="C873" s="8">
        <v>26.9</v>
      </c>
      <c r="D873" s="8">
        <v>1</v>
      </c>
      <c r="E873" s="9" t="s">
        <v>8</v>
      </c>
      <c r="F873" s="9" t="s">
        <v>13</v>
      </c>
      <c r="G873" s="8">
        <v>4441.21</v>
      </c>
      <c r="H873">
        <f t="shared" si="26"/>
        <v>2</v>
      </c>
      <c r="I873">
        <f t="shared" si="27"/>
        <v>2220.605</v>
      </c>
    </row>
    <row r="874" spans="1:9">
      <c r="A874" s="8">
        <v>31</v>
      </c>
      <c r="B874" s="9" t="s">
        <v>7</v>
      </c>
      <c r="C874" s="8">
        <v>38.4</v>
      </c>
      <c r="D874" s="8">
        <v>2</v>
      </c>
      <c r="E874" s="9" t="s">
        <v>8</v>
      </c>
      <c r="F874" s="9" t="s">
        <v>14</v>
      </c>
      <c r="G874" s="8">
        <v>4463.21</v>
      </c>
      <c r="H874">
        <f t="shared" si="26"/>
        <v>3</v>
      </c>
      <c r="I874">
        <f t="shared" si="27"/>
        <v>1487.7366666666667</v>
      </c>
    </row>
    <row r="875" spans="1:9">
      <c r="A875" s="8">
        <v>31</v>
      </c>
      <c r="B875" s="9" t="s">
        <v>7</v>
      </c>
      <c r="C875" s="8">
        <v>34.4</v>
      </c>
      <c r="D875" s="8">
        <v>3</v>
      </c>
      <c r="E875" s="9" t="s">
        <v>11</v>
      </c>
      <c r="F875" s="9" t="s">
        <v>9</v>
      </c>
      <c r="G875" s="8">
        <v>38746.36</v>
      </c>
      <c r="H875">
        <f t="shared" si="26"/>
        <v>4</v>
      </c>
      <c r="I875">
        <f t="shared" si="27"/>
        <v>9686.59</v>
      </c>
    </row>
    <row r="876" spans="1:9">
      <c r="A876" s="8">
        <v>31</v>
      </c>
      <c r="B876" s="9" t="s">
        <v>7</v>
      </c>
      <c r="C876" s="8">
        <v>20.399999999999999</v>
      </c>
      <c r="D876" s="8">
        <v>0</v>
      </c>
      <c r="E876" s="9" t="s">
        <v>8</v>
      </c>
      <c r="F876" s="9" t="s">
        <v>12</v>
      </c>
      <c r="G876" s="8">
        <v>3260.2</v>
      </c>
      <c r="H876">
        <f t="shared" si="26"/>
        <v>1</v>
      </c>
      <c r="I876">
        <f t="shared" si="27"/>
        <v>3260.2</v>
      </c>
    </row>
    <row r="877" spans="1:9">
      <c r="A877" s="8">
        <v>31</v>
      </c>
      <c r="B877" s="9" t="s">
        <v>7</v>
      </c>
      <c r="C877" s="8">
        <v>28.6</v>
      </c>
      <c r="D877" s="8">
        <v>1</v>
      </c>
      <c r="E877" s="9" t="s">
        <v>8</v>
      </c>
      <c r="F877" s="9" t="s">
        <v>9</v>
      </c>
      <c r="G877" s="8">
        <v>4243.59</v>
      </c>
      <c r="H877">
        <f t="shared" si="26"/>
        <v>2</v>
      </c>
      <c r="I877">
        <f t="shared" si="27"/>
        <v>2121.7950000000001</v>
      </c>
    </row>
    <row r="878" spans="1:9">
      <c r="A878" s="8">
        <v>31</v>
      </c>
      <c r="B878" s="9" t="s">
        <v>10</v>
      </c>
      <c r="C878" s="8">
        <v>32.700000000000003</v>
      </c>
      <c r="D878" s="8">
        <v>1</v>
      </c>
      <c r="E878" s="9" t="s">
        <v>8</v>
      </c>
      <c r="F878" s="9" t="s">
        <v>9</v>
      </c>
      <c r="G878" s="8">
        <v>4738.2700000000004</v>
      </c>
      <c r="H878">
        <f t="shared" si="26"/>
        <v>2</v>
      </c>
      <c r="I878">
        <f t="shared" si="27"/>
        <v>2369.1350000000002</v>
      </c>
    </row>
    <row r="879" spans="1:9">
      <c r="A879" s="8">
        <v>31</v>
      </c>
      <c r="B879" s="9" t="s">
        <v>10</v>
      </c>
      <c r="C879" s="8">
        <v>31.1</v>
      </c>
      <c r="D879" s="8">
        <v>0</v>
      </c>
      <c r="E879" s="9" t="s">
        <v>8</v>
      </c>
      <c r="F879" s="9" t="s">
        <v>13</v>
      </c>
      <c r="G879" s="8">
        <v>4347.0200000000004</v>
      </c>
      <c r="H879">
        <f t="shared" si="26"/>
        <v>1</v>
      </c>
      <c r="I879">
        <f t="shared" si="27"/>
        <v>4347.0200000000004</v>
      </c>
    </row>
    <row r="880" spans="1:9">
      <c r="A880" s="8">
        <v>31</v>
      </c>
      <c r="B880" s="9" t="s">
        <v>10</v>
      </c>
      <c r="C880" s="8">
        <v>23.6</v>
      </c>
      <c r="D880" s="8">
        <v>2</v>
      </c>
      <c r="E880" s="9" t="s">
        <v>8</v>
      </c>
      <c r="F880" s="9" t="s">
        <v>12</v>
      </c>
      <c r="G880" s="8">
        <v>4931.6499999999996</v>
      </c>
      <c r="H880">
        <f t="shared" si="26"/>
        <v>3</v>
      </c>
      <c r="I880">
        <f t="shared" si="27"/>
        <v>1643.8833333333332</v>
      </c>
    </row>
    <row r="881" spans="1:9">
      <c r="A881" s="8">
        <v>31</v>
      </c>
      <c r="B881" s="9" t="s">
        <v>7</v>
      </c>
      <c r="C881" s="8">
        <v>30.9</v>
      </c>
      <c r="D881" s="8">
        <v>0</v>
      </c>
      <c r="E881" s="9" t="s">
        <v>8</v>
      </c>
      <c r="F881" s="9" t="s">
        <v>13</v>
      </c>
      <c r="G881" s="8">
        <v>3857.76</v>
      </c>
      <c r="H881">
        <f t="shared" si="26"/>
        <v>1</v>
      </c>
      <c r="I881">
        <f t="shared" si="27"/>
        <v>3857.76</v>
      </c>
    </row>
    <row r="882" spans="1:9">
      <c r="A882" s="8">
        <v>31</v>
      </c>
      <c r="B882" s="9" t="s">
        <v>10</v>
      </c>
      <c r="C882" s="8">
        <v>29.1</v>
      </c>
      <c r="D882" s="8">
        <v>0</v>
      </c>
      <c r="E882" s="9" t="s">
        <v>8</v>
      </c>
      <c r="F882" s="9" t="s">
        <v>12</v>
      </c>
      <c r="G882" s="8">
        <v>3761.29</v>
      </c>
      <c r="H882">
        <f t="shared" si="26"/>
        <v>1</v>
      </c>
      <c r="I882">
        <f t="shared" si="27"/>
        <v>3761.29</v>
      </c>
    </row>
    <row r="883" spans="1:9">
      <c r="A883" s="8">
        <v>31</v>
      </c>
      <c r="B883" s="9" t="s">
        <v>10</v>
      </c>
      <c r="C883" s="8">
        <v>38.1</v>
      </c>
      <c r="D883" s="8">
        <v>1</v>
      </c>
      <c r="E883" s="9" t="s">
        <v>11</v>
      </c>
      <c r="F883" s="9" t="s">
        <v>13</v>
      </c>
      <c r="G883" s="8">
        <v>58571.07</v>
      </c>
      <c r="H883">
        <f t="shared" si="26"/>
        <v>2</v>
      </c>
      <c r="I883">
        <f t="shared" si="27"/>
        <v>29285.535</v>
      </c>
    </row>
    <row r="884" spans="1:9">
      <c r="A884" s="8">
        <v>31</v>
      </c>
      <c r="B884" s="9" t="s">
        <v>10</v>
      </c>
      <c r="C884" s="8">
        <v>30.5</v>
      </c>
      <c r="D884" s="8">
        <v>3</v>
      </c>
      <c r="E884" s="9" t="s">
        <v>8</v>
      </c>
      <c r="F884" s="9" t="s">
        <v>13</v>
      </c>
      <c r="G884" s="8">
        <v>6113.23</v>
      </c>
      <c r="H884">
        <f t="shared" si="26"/>
        <v>4</v>
      </c>
      <c r="I884">
        <f t="shared" si="27"/>
        <v>1528.3074999999999</v>
      </c>
    </row>
    <row r="885" spans="1:9">
      <c r="A885" s="8">
        <v>31</v>
      </c>
      <c r="B885" s="9" t="s">
        <v>10</v>
      </c>
      <c r="C885" s="8">
        <v>26.6</v>
      </c>
      <c r="D885" s="8">
        <v>0</v>
      </c>
      <c r="E885" s="9" t="s">
        <v>8</v>
      </c>
      <c r="F885" s="9" t="s">
        <v>14</v>
      </c>
      <c r="G885" s="8">
        <v>3757.84</v>
      </c>
      <c r="H885">
        <f t="shared" si="26"/>
        <v>1</v>
      </c>
      <c r="I885">
        <f t="shared" si="27"/>
        <v>3757.84</v>
      </c>
    </row>
    <row r="886" spans="1:9">
      <c r="A886" s="8">
        <v>31</v>
      </c>
      <c r="B886" s="9" t="s">
        <v>7</v>
      </c>
      <c r="C886" s="8">
        <v>27.6</v>
      </c>
      <c r="D886" s="8">
        <v>2</v>
      </c>
      <c r="E886" s="9" t="s">
        <v>8</v>
      </c>
      <c r="F886" s="9" t="s">
        <v>13</v>
      </c>
      <c r="G886" s="8">
        <v>5031.2700000000004</v>
      </c>
      <c r="H886">
        <f t="shared" si="26"/>
        <v>3</v>
      </c>
      <c r="I886">
        <f t="shared" si="27"/>
        <v>1677.0900000000001</v>
      </c>
    </row>
    <row r="887" spans="1:9">
      <c r="A887" s="8">
        <v>31</v>
      </c>
      <c r="B887" s="9" t="s">
        <v>10</v>
      </c>
      <c r="C887" s="8">
        <v>29.3</v>
      </c>
      <c r="D887" s="8">
        <v>1</v>
      </c>
      <c r="E887" s="9" t="s">
        <v>8</v>
      </c>
      <c r="F887" s="9" t="s">
        <v>14</v>
      </c>
      <c r="G887" s="8">
        <v>4350.51</v>
      </c>
      <c r="H887">
        <f t="shared" si="26"/>
        <v>2</v>
      </c>
      <c r="I887">
        <f t="shared" si="27"/>
        <v>2175.2550000000001</v>
      </c>
    </row>
    <row r="888" spans="1:9">
      <c r="A888" s="8">
        <v>31</v>
      </c>
      <c r="B888" s="9" t="s">
        <v>7</v>
      </c>
      <c r="C888" s="8">
        <v>39.5</v>
      </c>
      <c r="D888" s="8">
        <v>1</v>
      </c>
      <c r="E888" s="9" t="s">
        <v>8</v>
      </c>
      <c r="F888" s="9" t="s">
        <v>14</v>
      </c>
      <c r="G888" s="8">
        <v>3875.73</v>
      </c>
      <c r="H888">
        <f t="shared" si="26"/>
        <v>2</v>
      </c>
      <c r="I888">
        <f t="shared" si="27"/>
        <v>1937.865</v>
      </c>
    </row>
    <row r="889" spans="1:9">
      <c r="A889" s="8">
        <v>31</v>
      </c>
      <c r="B889" s="9" t="s">
        <v>7</v>
      </c>
      <c r="C889" s="8">
        <v>25.9</v>
      </c>
      <c r="D889" s="8">
        <v>3</v>
      </c>
      <c r="E889" s="9" t="s">
        <v>11</v>
      </c>
      <c r="F889" s="9" t="s">
        <v>12</v>
      </c>
      <c r="G889" s="8">
        <v>19199.939999999999</v>
      </c>
      <c r="H889">
        <f t="shared" si="26"/>
        <v>4</v>
      </c>
      <c r="I889">
        <f t="shared" si="27"/>
        <v>4799.9849999999997</v>
      </c>
    </row>
    <row r="890" spans="1:9">
      <c r="A890" s="8">
        <v>31</v>
      </c>
      <c r="B890" s="9" t="s">
        <v>7</v>
      </c>
      <c r="C890" s="8">
        <v>29.8</v>
      </c>
      <c r="D890" s="8">
        <v>0</v>
      </c>
      <c r="E890" s="9" t="s">
        <v>11</v>
      </c>
      <c r="F890" s="9" t="s">
        <v>14</v>
      </c>
      <c r="G890" s="8">
        <v>19350.37</v>
      </c>
      <c r="H890">
        <f t="shared" si="26"/>
        <v>1</v>
      </c>
      <c r="I890">
        <f t="shared" si="27"/>
        <v>19350.37</v>
      </c>
    </row>
    <row r="891" spans="1:9">
      <c r="A891" s="8">
        <v>31</v>
      </c>
      <c r="B891" s="9" t="s">
        <v>10</v>
      </c>
      <c r="C891" s="8">
        <v>32.799999999999997</v>
      </c>
      <c r="D891" s="8">
        <v>2</v>
      </c>
      <c r="E891" s="9" t="s">
        <v>8</v>
      </c>
      <c r="F891" s="9" t="s">
        <v>9</v>
      </c>
      <c r="G891" s="8">
        <v>5327.4</v>
      </c>
      <c r="H891">
        <f t="shared" si="26"/>
        <v>3</v>
      </c>
      <c r="I891">
        <f t="shared" si="27"/>
        <v>1775.8</v>
      </c>
    </row>
    <row r="892" spans="1:9">
      <c r="A892" s="8">
        <v>31</v>
      </c>
      <c r="B892" s="9" t="s">
        <v>10</v>
      </c>
      <c r="C892" s="8">
        <v>21.8</v>
      </c>
      <c r="D892" s="8">
        <v>0</v>
      </c>
      <c r="E892" s="9" t="s">
        <v>8</v>
      </c>
      <c r="F892" s="9" t="s">
        <v>9</v>
      </c>
      <c r="G892" s="8">
        <v>4134.08</v>
      </c>
      <c r="H892">
        <f t="shared" si="26"/>
        <v>1</v>
      </c>
      <c r="I892">
        <f t="shared" si="27"/>
        <v>4134.08</v>
      </c>
    </row>
    <row r="893" spans="1:9">
      <c r="A893" s="8">
        <v>31</v>
      </c>
      <c r="B893" s="9" t="s">
        <v>10</v>
      </c>
      <c r="C893" s="8">
        <v>25.8</v>
      </c>
      <c r="D893" s="8">
        <v>2</v>
      </c>
      <c r="E893" s="9" t="s">
        <v>8</v>
      </c>
      <c r="F893" s="9" t="s">
        <v>12</v>
      </c>
      <c r="G893" s="8">
        <v>4934.71</v>
      </c>
      <c r="H893">
        <f t="shared" si="26"/>
        <v>3</v>
      </c>
      <c r="I893">
        <f t="shared" si="27"/>
        <v>1644.9033333333334</v>
      </c>
    </row>
    <row r="894" spans="1:9">
      <c r="A894" s="8">
        <v>31</v>
      </c>
      <c r="B894" s="9" t="s">
        <v>7</v>
      </c>
      <c r="C894" s="8">
        <v>31.1</v>
      </c>
      <c r="D894" s="8">
        <v>3</v>
      </c>
      <c r="E894" s="9" t="s">
        <v>8</v>
      </c>
      <c r="F894" s="9" t="s">
        <v>9</v>
      </c>
      <c r="G894" s="8">
        <v>5425.02</v>
      </c>
      <c r="H894">
        <f t="shared" si="26"/>
        <v>4</v>
      </c>
      <c r="I894">
        <f t="shared" si="27"/>
        <v>1356.2550000000001</v>
      </c>
    </row>
    <row r="895" spans="1:9">
      <c r="A895" s="8">
        <v>31</v>
      </c>
      <c r="B895" s="9" t="s">
        <v>7</v>
      </c>
      <c r="C895" s="8">
        <v>25.9</v>
      </c>
      <c r="D895" s="8">
        <v>1</v>
      </c>
      <c r="E895" s="9" t="s">
        <v>8</v>
      </c>
      <c r="F895" s="9" t="s">
        <v>9</v>
      </c>
      <c r="G895" s="8">
        <v>4239.8900000000003</v>
      </c>
      <c r="H895">
        <f t="shared" si="26"/>
        <v>2</v>
      </c>
      <c r="I895">
        <f t="shared" si="27"/>
        <v>2119.9450000000002</v>
      </c>
    </row>
    <row r="896" spans="1:9">
      <c r="A896" s="8">
        <v>30</v>
      </c>
      <c r="B896" s="9" t="s">
        <v>7</v>
      </c>
      <c r="C896" s="8">
        <v>35.299999999999997</v>
      </c>
      <c r="D896" s="8">
        <v>0</v>
      </c>
      <c r="E896" s="9" t="s">
        <v>11</v>
      </c>
      <c r="F896" s="9" t="s">
        <v>12</v>
      </c>
      <c r="G896" s="8">
        <v>36837.47</v>
      </c>
      <c r="H896">
        <f t="shared" si="26"/>
        <v>1</v>
      </c>
      <c r="I896">
        <f t="shared" si="27"/>
        <v>36837.47</v>
      </c>
    </row>
    <row r="897" spans="1:9">
      <c r="A897" s="8">
        <v>30</v>
      </c>
      <c r="B897" s="9" t="s">
        <v>10</v>
      </c>
      <c r="C897" s="8">
        <v>32.4</v>
      </c>
      <c r="D897" s="8">
        <v>1</v>
      </c>
      <c r="E897" s="9" t="s">
        <v>8</v>
      </c>
      <c r="F897" s="9" t="s">
        <v>12</v>
      </c>
      <c r="G897" s="8">
        <v>4149.74</v>
      </c>
      <c r="H897">
        <f t="shared" si="26"/>
        <v>2</v>
      </c>
      <c r="I897">
        <f t="shared" si="27"/>
        <v>2074.87</v>
      </c>
    </row>
    <row r="898" spans="1:9">
      <c r="A898" s="8">
        <v>30</v>
      </c>
      <c r="B898" s="9" t="s">
        <v>7</v>
      </c>
      <c r="C898" s="8">
        <v>25.5</v>
      </c>
      <c r="D898" s="8">
        <v>0</v>
      </c>
      <c r="E898" s="9" t="s">
        <v>8</v>
      </c>
      <c r="F898" s="9" t="s">
        <v>13</v>
      </c>
      <c r="G898" s="8">
        <v>3645.09</v>
      </c>
      <c r="H898">
        <f t="shared" si="26"/>
        <v>1</v>
      </c>
      <c r="I898">
        <f t="shared" si="27"/>
        <v>3645.09</v>
      </c>
    </row>
    <row r="899" spans="1:9">
      <c r="A899" s="8">
        <v>30</v>
      </c>
      <c r="B899" s="9" t="s">
        <v>7</v>
      </c>
      <c r="C899" s="8">
        <v>28.7</v>
      </c>
      <c r="D899" s="8">
        <v>3</v>
      </c>
      <c r="E899" s="9" t="s">
        <v>11</v>
      </c>
      <c r="F899" s="9" t="s">
        <v>9</v>
      </c>
      <c r="G899" s="8">
        <v>20745.990000000002</v>
      </c>
      <c r="H899">
        <f t="shared" ref="H899:H962" si="28">1+D899</f>
        <v>4</v>
      </c>
      <c r="I899">
        <f t="shared" ref="I899:I962" si="29">G899/H899</f>
        <v>5186.4975000000004</v>
      </c>
    </row>
    <row r="900" spans="1:9">
      <c r="A900" s="8">
        <v>30</v>
      </c>
      <c r="B900" s="9" t="s">
        <v>7</v>
      </c>
      <c r="C900" s="8">
        <v>35.5</v>
      </c>
      <c r="D900" s="8">
        <v>0</v>
      </c>
      <c r="E900" s="9" t="s">
        <v>11</v>
      </c>
      <c r="F900" s="9" t="s">
        <v>14</v>
      </c>
      <c r="G900" s="8">
        <v>36950.26</v>
      </c>
      <c r="H900">
        <f t="shared" si="28"/>
        <v>1</v>
      </c>
      <c r="I900">
        <f t="shared" si="29"/>
        <v>36950.26</v>
      </c>
    </row>
    <row r="901" spans="1:9">
      <c r="A901" s="8">
        <v>30</v>
      </c>
      <c r="B901" s="9" t="s">
        <v>10</v>
      </c>
      <c r="C901" s="8">
        <v>30.9</v>
      </c>
      <c r="D901" s="8">
        <v>3</v>
      </c>
      <c r="E901" s="9" t="s">
        <v>8</v>
      </c>
      <c r="F901" s="9" t="s">
        <v>12</v>
      </c>
      <c r="G901" s="8">
        <v>5325.65</v>
      </c>
      <c r="H901">
        <f t="shared" si="28"/>
        <v>4</v>
      </c>
      <c r="I901">
        <f t="shared" si="29"/>
        <v>1331.4124999999999</v>
      </c>
    </row>
    <row r="902" spans="1:9">
      <c r="A902" s="8">
        <v>30</v>
      </c>
      <c r="B902" s="9" t="s">
        <v>7</v>
      </c>
      <c r="C902" s="8">
        <v>27.6</v>
      </c>
      <c r="D902" s="8">
        <v>1</v>
      </c>
      <c r="E902" s="9" t="s">
        <v>8</v>
      </c>
      <c r="F902" s="9" t="s">
        <v>13</v>
      </c>
      <c r="G902" s="8">
        <v>4237.13</v>
      </c>
      <c r="H902">
        <f t="shared" si="28"/>
        <v>2</v>
      </c>
      <c r="I902">
        <f t="shared" si="29"/>
        <v>2118.5650000000001</v>
      </c>
    </row>
    <row r="903" spans="1:9">
      <c r="A903" s="8">
        <v>30</v>
      </c>
      <c r="B903" s="9" t="s">
        <v>10</v>
      </c>
      <c r="C903" s="8">
        <v>33.299999999999997</v>
      </c>
      <c r="D903" s="8">
        <v>1</v>
      </c>
      <c r="E903" s="9" t="s">
        <v>8</v>
      </c>
      <c r="F903" s="9" t="s">
        <v>14</v>
      </c>
      <c r="G903" s="8">
        <v>4151.03</v>
      </c>
      <c r="H903">
        <f t="shared" si="28"/>
        <v>2</v>
      </c>
      <c r="I903">
        <f t="shared" si="29"/>
        <v>2075.5149999999999</v>
      </c>
    </row>
    <row r="904" spans="1:9">
      <c r="A904" s="8">
        <v>30</v>
      </c>
      <c r="B904" s="9" t="s">
        <v>10</v>
      </c>
      <c r="C904" s="8">
        <v>27.7</v>
      </c>
      <c r="D904" s="8">
        <v>0</v>
      </c>
      <c r="E904" s="9" t="s">
        <v>8</v>
      </c>
      <c r="F904" s="9" t="s">
        <v>12</v>
      </c>
      <c r="G904" s="8">
        <v>3554.2</v>
      </c>
      <c r="H904">
        <f t="shared" si="28"/>
        <v>1</v>
      </c>
      <c r="I904">
        <f t="shared" si="29"/>
        <v>3554.2</v>
      </c>
    </row>
    <row r="905" spans="1:9">
      <c r="A905" s="8">
        <v>30</v>
      </c>
      <c r="B905" s="9" t="s">
        <v>7</v>
      </c>
      <c r="C905" s="8">
        <v>24.1</v>
      </c>
      <c r="D905" s="8">
        <v>1</v>
      </c>
      <c r="E905" s="9" t="s">
        <v>8</v>
      </c>
      <c r="F905" s="9" t="s">
        <v>9</v>
      </c>
      <c r="G905" s="8">
        <v>4032.24</v>
      </c>
      <c r="H905">
        <f t="shared" si="28"/>
        <v>2</v>
      </c>
      <c r="I905">
        <f t="shared" si="29"/>
        <v>2016.12</v>
      </c>
    </row>
    <row r="906" spans="1:9">
      <c r="A906" s="8">
        <v>30</v>
      </c>
      <c r="B906" s="9" t="s">
        <v>10</v>
      </c>
      <c r="C906" s="8">
        <v>28.4</v>
      </c>
      <c r="D906" s="8">
        <v>1</v>
      </c>
      <c r="E906" s="9" t="s">
        <v>11</v>
      </c>
      <c r="F906" s="9" t="s">
        <v>14</v>
      </c>
      <c r="G906" s="8">
        <v>19521.97</v>
      </c>
      <c r="H906">
        <f t="shared" si="28"/>
        <v>2</v>
      </c>
      <c r="I906">
        <f t="shared" si="29"/>
        <v>9760.9850000000006</v>
      </c>
    </row>
    <row r="907" spans="1:9">
      <c r="A907" s="8">
        <v>30</v>
      </c>
      <c r="B907" s="9" t="s">
        <v>10</v>
      </c>
      <c r="C907" s="8">
        <v>43.1</v>
      </c>
      <c r="D907" s="8">
        <v>2</v>
      </c>
      <c r="E907" s="9" t="s">
        <v>8</v>
      </c>
      <c r="F907" s="9" t="s">
        <v>14</v>
      </c>
      <c r="G907" s="8">
        <v>4753.6400000000003</v>
      </c>
      <c r="H907">
        <f t="shared" si="28"/>
        <v>3</v>
      </c>
      <c r="I907">
        <f t="shared" si="29"/>
        <v>1584.5466666666669</v>
      </c>
    </row>
    <row r="908" spans="1:9">
      <c r="A908" s="8">
        <v>30</v>
      </c>
      <c r="B908" s="9" t="s">
        <v>7</v>
      </c>
      <c r="C908" s="8">
        <v>37.799999999999997</v>
      </c>
      <c r="D908" s="8">
        <v>2</v>
      </c>
      <c r="E908" s="9" t="s">
        <v>11</v>
      </c>
      <c r="F908" s="9" t="s">
        <v>12</v>
      </c>
      <c r="G908" s="8">
        <v>39241.440000000002</v>
      </c>
      <c r="H908">
        <f t="shared" si="28"/>
        <v>3</v>
      </c>
      <c r="I908">
        <f t="shared" si="29"/>
        <v>13080.480000000001</v>
      </c>
    </row>
    <row r="909" spans="1:9">
      <c r="A909" s="8">
        <v>30</v>
      </c>
      <c r="B909" s="9" t="s">
        <v>7</v>
      </c>
      <c r="C909" s="8">
        <v>31.4</v>
      </c>
      <c r="D909" s="8">
        <v>1</v>
      </c>
      <c r="E909" s="9" t="s">
        <v>8</v>
      </c>
      <c r="F909" s="9" t="s">
        <v>12</v>
      </c>
      <c r="G909" s="8">
        <v>3659.35</v>
      </c>
      <c r="H909">
        <f t="shared" si="28"/>
        <v>2</v>
      </c>
      <c r="I909">
        <f t="shared" si="29"/>
        <v>1829.675</v>
      </c>
    </row>
    <row r="910" spans="1:9">
      <c r="A910" s="8">
        <v>30</v>
      </c>
      <c r="B910" s="9" t="s">
        <v>7</v>
      </c>
      <c r="C910" s="8">
        <v>31.6</v>
      </c>
      <c r="D910" s="8">
        <v>3</v>
      </c>
      <c r="E910" s="9" t="s">
        <v>8</v>
      </c>
      <c r="F910" s="9" t="s">
        <v>14</v>
      </c>
      <c r="G910" s="8">
        <v>4837.58</v>
      </c>
      <c r="H910">
        <f t="shared" si="28"/>
        <v>4</v>
      </c>
      <c r="I910">
        <f t="shared" si="29"/>
        <v>1209.395</v>
      </c>
    </row>
    <row r="911" spans="1:9">
      <c r="A911" s="8">
        <v>30</v>
      </c>
      <c r="B911" s="9" t="s">
        <v>10</v>
      </c>
      <c r="C911" s="8">
        <v>39.1</v>
      </c>
      <c r="D911" s="8">
        <v>3</v>
      </c>
      <c r="E911" s="9" t="s">
        <v>11</v>
      </c>
      <c r="F911" s="9" t="s">
        <v>14</v>
      </c>
      <c r="G911" s="8">
        <v>40932.43</v>
      </c>
      <c r="H911">
        <f t="shared" si="28"/>
        <v>4</v>
      </c>
      <c r="I911">
        <f t="shared" si="29"/>
        <v>10233.1075</v>
      </c>
    </row>
    <row r="912" spans="1:9">
      <c r="A912" s="8">
        <v>30</v>
      </c>
      <c r="B912" s="9" t="s">
        <v>7</v>
      </c>
      <c r="C912" s="8">
        <v>37.4</v>
      </c>
      <c r="D912" s="8">
        <v>3</v>
      </c>
      <c r="E912" s="9" t="s">
        <v>8</v>
      </c>
      <c r="F912" s="9" t="s">
        <v>13</v>
      </c>
      <c r="G912" s="8">
        <v>5428.73</v>
      </c>
      <c r="H912">
        <f t="shared" si="28"/>
        <v>4</v>
      </c>
      <c r="I912">
        <f t="shared" si="29"/>
        <v>1357.1824999999999</v>
      </c>
    </row>
    <row r="913" spans="1:9">
      <c r="A913" s="8">
        <v>30</v>
      </c>
      <c r="B913" s="9" t="s">
        <v>7</v>
      </c>
      <c r="C913" s="8">
        <v>24.4</v>
      </c>
      <c r="D913" s="8">
        <v>3</v>
      </c>
      <c r="E913" s="9" t="s">
        <v>11</v>
      </c>
      <c r="F913" s="9" t="s">
        <v>12</v>
      </c>
      <c r="G913" s="8">
        <v>18259.22</v>
      </c>
      <c r="H913">
        <f t="shared" si="28"/>
        <v>4</v>
      </c>
      <c r="I913">
        <f t="shared" si="29"/>
        <v>4564.8050000000003</v>
      </c>
    </row>
    <row r="914" spans="1:9">
      <c r="A914" s="8">
        <v>30</v>
      </c>
      <c r="B914" s="9" t="s">
        <v>7</v>
      </c>
      <c r="C914" s="8">
        <v>44.2</v>
      </c>
      <c r="D914" s="8">
        <v>2</v>
      </c>
      <c r="E914" s="9" t="s">
        <v>8</v>
      </c>
      <c r="F914" s="9" t="s">
        <v>14</v>
      </c>
      <c r="G914" s="8">
        <v>4266.17</v>
      </c>
      <c r="H914">
        <f t="shared" si="28"/>
        <v>3</v>
      </c>
      <c r="I914">
        <f t="shared" si="29"/>
        <v>1422.0566666666666</v>
      </c>
    </row>
    <row r="915" spans="1:9">
      <c r="A915" s="8">
        <v>30</v>
      </c>
      <c r="B915" s="9" t="s">
        <v>10</v>
      </c>
      <c r="C915" s="8">
        <v>22.9</v>
      </c>
      <c r="D915" s="8">
        <v>1</v>
      </c>
      <c r="E915" s="9" t="s">
        <v>8</v>
      </c>
      <c r="F915" s="9" t="s">
        <v>13</v>
      </c>
      <c r="G915" s="8">
        <v>4719.5200000000004</v>
      </c>
      <c r="H915">
        <f t="shared" si="28"/>
        <v>2</v>
      </c>
      <c r="I915">
        <f t="shared" si="29"/>
        <v>2359.7600000000002</v>
      </c>
    </row>
    <row r="916" spans="1:9">
      <c r="A916" s="8">
        <v>30</v>
      </c>
      <c r="B916" s="9" t="s">
        <v>10</v>
      </c>
      <c r="C916" s="8">
        <v>28.4</v>
      </c>
      <c r="D916" s="8">
        <v>1</v>
      </c>
      <c r="E916" s="9" t="s">
        <v>8</v>
      </c>
      <c r="F916" s="9" t="s">
        <v>9</v>
      </c>
      <c r="G916" s="8">
        <v>4527.18</v>
      </c>
      <c r="H916">
        <f t="shared" si="28"/>
        <v>2</v>
      </c>
      <c r="I916">
        <f t="shared" si="29"/>
        <v>2263.59</v>
      </c>
    </row>
    <row r="917" spans="1:9">
      <c r="A917" s="8">
        <v>30</v>
      </c>
      <c r="B917" s="9" t="s">
        <v>7</v>
      </c>
      <c r="C917" s="8">
        <v>23</v>
      </c>
      <c r="D917" s="8">
        <v>2</v>
      </c>
      <c r="E917" s="9" t="s">
        <v>11</v>
      </c>
      <c r="F917" s="9" t="s">
        <v>9</v>
      </c>
      <c r="G917" s="8">
        <v>17361.77</v>
      </c>
      <c r="H917">
        <f t="shared" si="28"/>
        <v>3</v>
      </c>
      <c r="I917">
        <f t="shared" si="29"/>
        <v>5787.2566666666671</v>
      </c>
    </row>
    <row r="918" spans="1:9">
      <c r="A918" s="8">
        <v>30</v>
      </c>
      <c r="B918" s="9" t="s">
        <v>10</v>
      </c>
      <c r="C918" s="8">
        <v>27.9</v>
      </c>
      <c r="D918" s="8">
        <v>0</v>
      </c>
      <c r="E918" s="9" t="s">
        <v>8</v>
      </c>
      <c r="F918" s="9" t="s">
        <v>13</v>
      </c>
      <c r="G918" s="8">
        <v>4137.5200000000004</v>
      </c>
      <c r="H918">
        <f t="shared" si="28"/>
        <v>1</v>
      </c>
      <c r="I918">
        <f t="shared" si="29"/>
        <v>4137.5200000000004</v>
      </c>
    </row>
    <row r="919" spans="1:9">
      <c r="A919" s="8">
        <v>30</v>
      </c>
      <c r="B919" s="9" t="s">
        <v>10</v>
      </c>
      <c r="C919" s="8">
        <v>20</v>
      </c>
      <c r="D919" s="8">
        <v>3</v>
      </c>
      <c r="E919" s="9" t="s">
        <v>8</v>
      </c>
      <c r="F919" s="9" t="s">
        <v>9</v>
      </c>
      <c r="G919" s="8">
        <v>5693.43</v>
      </c>
      <c r="H919">
        <f t="shared" si="28"/>
        <v>4</v>
      </c>
      <c r="I919">
        <f t="shared" si="29"/>
        <v>1423.3575000000001</v>
      </c>
    </row>
    <row r="920" spans="1:9">
      <c r="A920" s="8">
        <v>30</v>
      </c>
      <c r="B920" s="9" t="s">
        <v>7</v>
      </c>
      <c r="C920" s="8">
        <v>38.799999999999997</v>
      </c>
      <c r="D920" s="8">
        <v>1</v>
      </c>
      <c r="E920" s="9" t="s">
        <v>8</v>
      </c>
      <c r="F920" s="9" t="s">
        <v>14</v>
      </c>
      <c r="G920" s="8">
        <v>18963.169999999998</v>
      </c>
      <c r="H920">
        <f t="shared" si="28"/>
        <v>2</v>
      </c>
      <c r="I920">
        <f t="shared" si="29"/>
        <v>9481.5849999999991</v>
      </c>
    </row>
    <row r="921" spans="1:9">
      <c r="A921" s="8">
        <v>30</v>
      </c>
      <c r="B921" s="9" t="s">
        <v>10</v>
      </c>
      <c r="C921" s="8">
        <v>21.9</v>
      </c>
      <c r="D921" s="8">
        <v>1</v>
      </c>
      <c r="E921" s="9" t="s">
        <v>8</v>
      </c>
      <c r="F921" s="9" t="s">
        <v>13</v>
      </c>
      <c r="G921" s="8">
        <v>4718.2</v>
      </c>
      <c r="H921">
        <f t="shared" si="28"/>
        <v>2</v>
      </c>
      <c r="I921">
        <f t="shared" si="29"/>
        <v>2359.1</v>
      </c>
    </row>
    <row r="922" spans="1:9">
      <c r="A922" s="8">
        <v>30</v>
      </c>
      <c r="B922" s="9" t="s">
        <v>10</v>
      </c>
      <c r="C922" s="8">
        <v>23.7</v>
      </c>
      <c r="D922" s="8">
        <v>3</v>
      </c>
      <c r="E922" s="9" t="s">
        <v>11</v>
      </c>
      <c r="F922" s="9" t="s">
        <v>9</v>
      </c>
      <c r="G922" s="8">
        <v>18765.88</v>
      </c>
      <c r="H922">
        <f t="shared" si="28"/>
        <v>4</v>
      </c>
      <c r="I922">
        <f t="shared" si="29"/>
        <v>4691.47</v>
      </c>
    </row>
    <row r="923" spans="1:9">
      <c r="A923" s="8">
        <v>29</v>
      </c>
      <c r="B923" s="9" t="s">
        <v>10</v>
      </c>
      <c r="C923" s="8">
        <v>29.6</v>
      </c>
      <c r="D923" s="8">
        <v>1</v>
      </c>
      <c r="E923" s="9" t="s">
        <v>8</v>
      </c>
      <c r="F923" s="9" t="s">
        <v>14</v>
      </c>
      <c r="G923" s="8">
        <v>3947.41</v>
      </c>
      <c r="H923">
        <f t="shared" si="28"/>
        <v>2</v>
      </c>
      <c r="I923">
        <f t="shared" si="29"/>
        <v>1973.7049999999999</v>
      </c>
    </row>
    <row r="924" spans="1:9">
      <c r="A924" s="8">
        <v>29</v>
      </c>
      <c r="B924" s="9" t="s">
        <v>7</v>
      </c>
      <c r="C924" s="8">
        <v>27.9</v>
      </c>
      <c r="D924" s="8">
        <v>0</v>
      </c>
      <c r="E924" s="9" t="s">
        <v>8</v>
      </c>
      <c r="F924" s="9" t="s">
        <v>14</v>
      </c>
      <c r="G924" s="8">
        <v>2867.12</v>
      </c>
      <c r="H924">
        <f t="shared" si="28"/>
        <v>1</v>
      </c>
      <c r="I924">
        <f t="shared" si="29"/>
        <v>2867.12</v>
      </c>
    </row>
    <row r="925" spans="1:9">
      <c r="A925" s="8">
        <v>29</v>
      </c>
      <c r="B925" s="9" t="s">
        <v>10</v>
      </c>
      <c r="C925" s="8">
        <v>27.9</v>
      </c>
      <c r="D925" s="8">
        <v>1</v>
      </c>
      <c r="E925" s="9" t="s">
        <v>11</v>
      </c>
      <c r="F925" s="9" t="s">
        <v>14</v>
      </c>
      <c r="G925" s="8">
        <v>19107.78</v>
      </c>
      <c r="H925">
        <f t="shared" si="28"/>
        <v>2</v>
      </c>
      <c r="I925">
        <f t="shared" si="29"/>
        <v>9553.89</v>
      </c>
    </row>
    <row r="926" spans="1:9">
      <c r="A926" s="8">
        <v>29</v>
      </c>
      <c r="B926" s="9" t="s">
        <v>7</v>
      </c>
      <c r="C926" s="8">
        <v>29.7</v>
      </c>
      <c r="D926" s="8">
        <v>2</v>
      </c>
      <c r="E926" s="9" t="s">
        <v>8</v>
      </c>
      <c r="F926" s="9" t="s">
        <v>9</v>
      </c>
      <c r="G926" s="8">
        <v>18157.88</v>
      </c>
      <c r="H926">
        <f t="shared" si="28"/>
        <v>3</v>
      </c>
      <c r="I926">
        <f t="shared" si="29"/>
        <v>6052.626666666667</v>
      </c>
    </row>
    <row r="927" spans="1:9">
      <c r="A927" s="8">
        <v>29</v>
      </c>
      <c r="B927" s="9" t="s">
        <v>10</v>
      </c>
      <c r="C927" s="8">
        <v>38.799999999999997</v>
      </c>
      <c r="D927" s="8">
        <v>3</v>
      </c>
      <c r="E927" s="9" t="s">
        <v>8</v>
      </c>
      <c r="F927" s="9" t="s">
        <v>14</v>
      </c>
      <c r="G927" s="8">
        <v>5138.26</v>
      </c>
      <c r="H927">
        <f t="shared" si="28"/>
        <v>4</v>
      </c>
      <c r="I927">
        <f t="shared" si="29"/>
        <v>1284.5650000000001</v>
      </c>
    </row>
    <row r="928" spans="1:9">
      <c r="A928" s="8">
        <v>29</v>
      </c>
      <c r="B928" s="9" t="s">
        <v>10</v>
      </c>
      <c r="C928" s="8">
        <v>32.1</v>
      </c>
      <c r="D928" s="8">
        <v>2</v>
      </c>
      <c r="E928" s="9" t="s">
        <v>8</v>
      </c>
      <c r="F928" s="9" t="s">
        <v>9</v>
      </c>
      <c r="G928" s="8">
        <v>4922.92</v>
      </c>
      <c r="H928">
        <f t="shared" si="28"/>
        <v>3</v>
      </c>
      <c r="I928">
        <f t="shared" si="29"/>
        <v>1640.9733333333334</v>
      </c>
    </row>
    <row r="929" spans="1:9">
      <c r="A929" s="8">
        <v>29</v>
      </c>
      <c r="B929" s="9" t="s">
        <v>7</v>
      </c>
      <c r="C929" s="8">
        <v>29</v>
      </c>
      <c r="D929" s="8">
        <v>1</v>
      </c>
      <c r="E929" s="9" t="s">
        <v>8</v>
      </c>
      <c r="F929" s="9" t="s">
        <v>13</v>
      </c>
      <c r="G929" s="8">
        <v>4040.56</v>
      </c>
      <c r="H929">
        <f t="shared" si="28"/>
        <v>2</v>
      </c>
      <c r="I929">
        <f t="shared" si="29"/>
        <v>2020.28</v>
      </c>
    </row>
    <row r="930" spans="1:9">
      <c r="A930" s="8">
        <v>29</v>
      </c>
      <c r="B930" s="9" t="s">
        <v>7</v>
      </c>
      <c r="C930" s="8">
        <v>29.6</v>
      </c>
      <c r="D930" s="8">
        <v>1</v>
      </c>
      <c r="E930" s="9" t="s">
        <v>8</v>
      </c>
      <c r="F930" s="9" t="s">
        <v>13</v>
      </c>
      <c r="G930" s="8">
        <v>20277.810000000001</v>
      </c>
      <c r="H930">
        <f t="shared" si="28"/>
        <v>2</v>
      </c>
      <c r="I930">
        <f t="shared" si="29"/>
        <v>10138.905000000001</v>
      </c>
    </row>
    <row r="931" spans="1:9">
      <c r="A931" s="8">
        <v>29</v>
      </c>
      <c r="B931" s="9" t="s">
        <v>7</v>
      </c>
      <c r="C931" s="8">
        <v>33.299999999999997</v>
      </c>
      <c r="D931" s="8">
        <v>2</v>
      </c>
      <c r="E931" s="9" t="s">
        <v>8</v>
      </c>
      <c r="F931" s="9" t="s">
        <v>9</v>
      </c>
      <c r="G931" s="8">
        <v>19442.349999999999</v>
      </c>
      <c r="H931">
        <f t="shared" si="28"/>
        <v>3</v>
      </c>
      <c r="I931">
        <f t="shared" si="29"/>
        <v>6480.7833333333328</v>
      </c>
    </row>
    <row r="932" spans="1:9">
      <c r="A932" s="8">
        <v>29</v>
      </c>
      <c r="B932" s="9" t="s">
        <v>7</v>
      </c>
      <c r="C932" s="8">
        <v>27.2</v>
      </c>
      <c r="D932" s="8">
        <v>0</v>
      </c>
      <c r="E932" s="9" t="s">
        <v>8</v>
      </c>
      <c r="F932" s="9" t="s">
        <v>12</v>
      </c>
      <c r="G932" s="8">
        <v>2866.09</v>
      </c>
      <c r="H932">
        <f t="shared" si="28"/>
        <v>1</v>
      </c>
      <c r="I932">
        <f t="shared" si="29"/>
        <v>2866.09</v>
      </c>
    </row>
    <row r="933" spans="1:9">
      <c r="A933" s="8">
        <v>29</v>
      </c>
      <c r="B933" s="9" t="s">
        <v>10</v>
      </c>
      <c r="C933" s="8">
        <v>20.2</v>
      </c>
      <c r="D933" s="8">
        <v>2</v>
      </c>
      <c r="E933" s="9" t="s">
        <v>8</v>
      </c>
      <c r="F933" s="9" t="s">
        <v>9</v>
      </c>
      <c r="G933" s="8">
        <v>4906.41</v>
      </c>
      <c r="H933">
        <f t="shared" si="28"/>
        <v>3</v>
      </c>
      <c r="I933">
        <f t="shared" si="29"/>
        <v>1635.47</v>
      </c>
    </row>
    <row r="934" spans="1:9">
      <c r="A934" s="8">
        <v>29</v>
      </c>
      <c r="B934" s="9" t="s">
        <v>7</v>
      </c>
      <c r="C934" s="8">
        <v>34.4</v>
      </c>
      <c r="D934" s="8">
        <v>0</v>
      </c>
      <c r="E934" s="9" t="s">
        <v>11</v>
      </c>
      <c r="F934" s="9" t="s">
        <v>12</v>
      </c>
      <c r="G934" s="8">
        <v>36197.699999999997</v>
      </c>
      <c r="H934">
        <f t="shared" si="28"/>
        <v>1</v>
      </c>
      <c r="I934">
        <f t="shared" si="29"/>
        <v>36197.699999999997</v>
      </c>
    </row>
    <row r="935" spans="1:9">
      <c r="A935" s="8">
        <v>29</v>
      </c>
      <c r="B935" s="9" t="s">
        <v>10</v>
      </c>
      <c r="C935" s="8">
        <v>26</v>
      </c>
      <c r="D935" s="8">
        <v>0</v>
      </c>
      <c r="E935" s="9" t="s">
        <v>8</v>
      </c>
      <c r="F935" s="9" t="s">
        <v>9</v>
      </c>
      <c r="G935" s="8">
        <v>3736.46</v>
      </c>
      <c r="H935">
        <f t="shared" si="28"/>
        <v>1</v>
      </c>
      <c r="I935">
        <f t="shared" si="29"/>
        <v>3736.46</v>
      </c>
    </row>
    <row r="936" spans="1:9">
      <c r="A936" s="8">
        <v>29</v>
      </c>
      <c r="B936" s="9" t="s">
        <v>10</v>
      </c>
      <c r="C936" s="8">
        <v>35.5</v>
      </c>
      <c r="D936" s="8">
        <v>0</v>
      </c>
      <c r="E936" s="9" t="s">
        <v>8</v>
      </c>
      <c r="F936" s="9" t="s">
        <v>14</v>
      </c>
      <c r="G936" s="8">
        <v>3366.67</v>
      </c>
      <c r="H936">
        <f t="shared" si="28"/>
        <v>1</v>
      </c>
      <c r="I936">
        <f t="shared" si="29"/>
        <v>3366.67</v>
      </c>
    </row>
    <row r="937" spans="1:9">
      <c r="A937" s="8">
        <v>29</v>
      </c>
      <c r="B937" s="9" t="s">
        <v>10</v>
      </c>
      <c r="C937" s="8">
        <v>31.2</v>
      </c>
      <c r="D937" s="8">
        <v>0</v>
      </c>
      <c r="E937" s="9" t="s">
        <v>8</v>
      </c>
      <c r="F937" s="9" t="s">
        <v>13</v>
      </c>
      <c r="G937" s="8">
        <v>3943.6</v>
      </c>
      <c r="H937">
        <f t="shared" si="28"/>
        <v>1</v>
      </c>
      <c r="I937">
        <f t="shared" si="29"/>
        <v>3943.6</v>
      </c>
    </row>
    <row r="938" spans="1:9">
      <c r="A938" s="8">
        <v>29</v>
      </c>
      <c r="B938" s="9" t="s">
        <v>10</v>
      </c>
      <c r="C938" s="8">
        <v>21.8</v>
      </c>
      <c r="D938" s="8">
        <v>1</v>
      </c>
      <c r="E938" s="9" t="s">
        <v>11</v>
      </c>
      <c r="F938" s="9" t="s">
        <v>13</v>
      </c>
      <c r="G938" s="8">
        <v>16657.72</v>
      </c>
      <c r="H938">
        <f t="shared" si="28"/>
        <v>2</v>
      </c>
      <c r="I938">
        <f t="shared" si="29"/>
        <v>8328.86</v>
      </c>
    </row>
    <row r="939" spans="1:9">
      <c r="A939" s="8">
        <v>29</v>
      </c>
      <c r="B939" s="9" t="s">
        <v>7</v>
      </c>
      <c r="C939" s="8">
        <v>35.5</v>
      </c>
      <c r="D939" s="8">
        <v>2</v>
      </c>
      <c r="E939" s="9" t="s">
        <v>11</v>
      </c>
      <c r="F939" s="9" t="s">
        <v>12</v>
      </c>
      <c r="G939" s="8">
        <v>44585.46</v>
      </c>
      <c r="H939">
        <f t="shared" si="28"/>
        <v>3</v>
      </c>
      <c r="I939">
        <f t="shared" si="29"/>
        <v>14861.82</v>
      </c>
    </row>
    <row r="940" spans="1:9">
      <c r="A940" s="8">
        <v>29</v>
      </c>
      <c r="B940" s="9" t="s">
        <v>7</v>
      </c>
      <c r="C940" s="8">
        <v>22.5</v>
      </c>
      <c r="D940" s="8">
        <v>3</v>
      </c>
      <c r="E940" s="9" t="s">
        <v>8</v>
      </c>
      <c r="F940" s="9" t="s">
        <v>13</v>
      </c>
      <c r="G940" s="8">
        <v>5209.58</v>
      </c>
      <c r="H940">
        <f t="shared" si="28"/>
        <v>4</v>
      </c>
      <c r="I940">
        <f t="shared" si="29"/>
        <v>1302.395</v>
      </c>
    </row>
    <row r="941" spans="1:9">
      <c r="A941" s="8">
        <v>29</v>
      </c>
      <c r="B941" s="9" t="s">
        <v>10</v>
      </c>
      <c r="C941" s="8">
        <v>25.9</v>
      </c>
      <c r="D941" s="8">
        <v>0</v>
      </c>
      <c r="E941" s="9" t="s">
        <v>8</v>
      </c>
      <c r="F941" s="9" t="s">
        <v>12</v>
      </c>
      <c r="G941" s="8">
        <v>3353.28</v>
      </c>
      <c r="H941">
        <f t="shared" si="28"/>
        <v>1</v>
      </c>
      <c r="I941">
        <f t="shared" si="29"/>
        <v>3353.28</v>
      </c>
    </row>
    <row r="942" spans="1:9">
      <c r="A942" s="8">
        <v>29</v>
      </c>
      <c r="B942" s="9" t="s">
        <v>7</v>
      </c>
      <c r="C942" s="8">
        <v>22.9</v>
      </c>
      <c r="D942" s="8">
        <v>0</v>
      </c>
      <c r="E942" s="9" t="s">
        <v>11</v>
      </c>
      <c r="F942" s="9" t="s">
        <v>13</v>
      </c>
      <c r="G942" s="8">
        <v>16138.76</v>
      </c>
      <c r="H942">
        <f t="shared" si="28"/>
        <v>1</v>
      </c>
      <c r="I942">
        <f t="shared" si="29"/>
        <v>16138.76</v>
      </c>
    </row>
    <row r="943" spans="1:9">
      <c r="A943" s="8">
        <v>29</v>
      </c>
      <c r="B943" s="9" t="s">
        <v>7</v>
      </c>
      <c r="C943" s="8">
        <v>31.7</v>
      </c>
      <c r="D943" s="8">
        <v>2</v>
      </c>
      <c r="E943" s="9" t="s">
        <v>8</v>
      </c>
      <c r="F943" s="9" t="s">
        <v>9</v>
      </c>
      <c r="G943" s="8">
        <v>4433.3900000000003</v>
      </c>
      <c r="H943">
        <f t="shared" si="28"/>
        <v>3</v>
      </c>
      <c r="I943">
        <f t="shared" si="29"/>
        <v>1477.7966666666669</v>
      </c>
    </row>
    <row r="944" spans="1:9">
      <c r="A944" s="8">
        <v>29</v>
      </c>
      <c r="B944" s="9" t="s">
        <v>10</v>
      </c>
      <c r="C944" s="8">
        <v>25.6</v>
      </c>
      <c r="D944" s="8">
        <v>4</v>
      </c>
      <c r="E944" s="9" t="s">
        <v>8</v>
      </c>
      <c r="F944" s="9" t="s">
        <v>12</v>
      </c>
      <c r="G944" s="8">
        <v>5708.87</v>
      </c>
      <c r="H944">
        <f t="shared" si="28"/>
        <v>5</v>
      </c>
      <c r="I944">
        <f t="shared" si="29"/>
        <v>1141.7739999999999</v>
      </c>
    </row>
    <row r="945" spans="1:9">
      <c r="A945" s="8">
        <v>29</v>
      </c>
      <c r="B945" s="9" t="s">
        <v>7</v>
      </c>
      <c r="C945" s="8">
        <v>38.9</v>
      </c>
      <c r="D945" s="8">
        <v>1</v>
      </c>
      <c r="E945" s="9" t="s">
        <v>8</v>
      </c>
      <c r="F945" s="9" t="s">
        <v>14</v>
      </c>
      <c r="G945" s="8">
        <v>3471.41</v>
      </c>
      <c r="H945">
        <f t="shared" si="28"/>
        <v>2</v>
      </c>
      <c r="I945">
        <f t="shared" si="29"/>
        <v>1735.7049999999999</v>
      </c>
    </row>
    <row r="946" spans="1:9">
      <c r="A946" s="8">
        <v>29</v>
      </c>
      <c r="B946" s="9" t="s">
        <v>10</v>
      </c>
      <c r="C946" s="8">
        <v>24.6</v>
      </c>
      <c r="D946" s="8">
        <v>2</v>
      </c>
      <c r="E946" s="9" t="s">
        <v>8</v>
      </c>
      <c r="F946" s="9" t="s">
        <v>12</v>
      </c>
      <c r="G946" s="8">
        <v>4529.4799999999996</v>
      </c>
      <c r="H946">
        <f t="shared" si="28"/>
        <v>3</v>
      </c>
      <c r="I946">
        <f t="shared" si="29"/>
        <v>1509.8266666666666</v>
      </c>
    </row>
    <row r="947" spans="1:9">
      <c r="A947" s="8">
        <v>29</v>
      </c>
      <c r="B947" s="9" t="s">
        <v>7</v>
      </c>
      <c r="C947" s="8">
        <v>32.1</v>
      </c>
      <c r="D947" s="8">
        <v>2</v>
      </c>
      <c r="E947" s="9" t="s">
        <v>8</v>
      </c>
      <c r="F947" s="9" t="s">
        <v>9</v>
      </c>
      <c r="G947" s="8">
        <v>4433.92</v>
      </c>
      <c r="H947">
        <f t="shared" si="28"/>
        <v>3</v>
      </c>
      <c r="I947">
        <f t="shared" si="29"/>
        <v>1477.9733333333334</v>
      </c>
    </row>
    <row r="948" spans="1:9">
      <c r="A948" s="8">
        <v>29</v>
      </c>
      <c r="B948" s="9" t="s">
        <v>7</v>
      </c>
      <c r="C948" s="8">
        <v>37.299999999999997</v>
      </c>
      <c r="D948" s="8">
        <v>2</v>
      </c>
      <c r="E948" s="9" t="s">
        <v>8</v>
      </c>
      <c r="F948" s="9" t="s">
        <v>14</v>
      </c>
      <c r="G948" s="8">
        <v>4058.12</v>
      </c>
      <c r="H948">
        <f t="shared" si="28"/>
        <v>3</v>
      </c>
      <c r="I948">
        <f t="shared" si="29"/>
        <v>1352.7066666666667</v>
      </c>
    </row>
    <row r="949" spans="1:9">
      <c r="A949" s="8">
        <v>29</v>
      </c>
      <c r="B949" s="9" t="s">
        <v>10</v>
      </c>
      <c r="C949" s="8">
        <v>21.9</v>
      </c>
      <c r="D949" s="8">
        <v>0</v>
      </c>
      <c r="E949" s="9" t="s">
        <v>11</v>
      </c>
      <c r="F949" s="9" t="s">
        <v>13</v>
      </c>
      <c r="G949" s="8">
        <v>16115.3</v>
      </c>
      <c r="H949">
        <f t="shared" si="28"/>
        <v>1</v>
      </c>
      <c r="I949">
        <f t="shared" si="29"/>
        <v>16115.3</v>
      </c>
    </row>
    <row r="950" spans="1:9">
      <c r="A950" s="8">
        <v>28</v>
      </c>
      <c r="B950" s="9" t="s">
        <v>7</v>
      </c>
      <c r="C950" s="8">
        <v>33</v>
      </c>
      <c r="D950" s="8">
        <v>3</v>
      </c>
      <c r="E950" s="9" t="s">
        <v>8</v>
      </c>
      <c r="F950" s="9" t="s">
        <v>14</v>
      </c>
      <c r="G950" s="8">
        <v>4449.46</v>
      </c>
      <c r="H950">
        <f t="shared" si="28"/>
        <v>4</v>
      </c>
      <c r="I950">
        <f t="shared" si="29"/>
        <v>1112.365</v>
      </c>
    </row>
    <row r="951" spans="1:9">
      <c r="A951" s="8">
        <v>28</v>
      </c>
      <c r="B951" s="9" t="s">
        <v>7</v>
      </c>
      <c r="C951" s="8">
        <v>36.4</v>
      </c>
      <c r="D951" s="8">
        <v>1</v>
      </c>
      <c r="E951" s="9" t="s">
        <v>11</v>
      </c>
      <c r="F951" s="9" t="s">
        <v>12</v>
      </c>
      <c r="G951" s="8">
        <v>51194.559999999998</v>
      </c>
      <c r="H951">
        <f t="shared" si="28"/>
        <v>2</v>
      </c>
      <c r="I951">
        <f t="shared" si="29"/>
        <v>25597.279999999999</v>
      </c>
    </row>
    <row r="952" spans="1:9">
      <c r="A952" s="8">
        <v>28</v>
      </c>
      <c r="B952" s="9" t="s">
        <v>10</v>
      </c>
      <c r="C952" s="8">
        <v>34.799999999999997</v>
      </c>
      <c r="D952" s="8">
        <v>0</v>
      </c>
      <c r="E952" s="9" t="s">
        <v>8</v>
      </c>
      <c r="F952" s="9" t="s">
        <v>9</v>
      </c>
      <c r="G952" s="8">
        <v>3556.92</v>
      </c>
      <c r="H952">
        <f t="shared" si="28"/>
        <v>1</v>
      </c>
      <c r="I952">
        <f t="shared" si="29"/>
        <v>3556.92</v>
      </c>
    </row>
    <row r="953" spans="1:9">
      <c r="A953" s="8">
        <v>28</v>
      </c>
      <c r="B953" s="9" t="s">
        <v>10</v>
      </c>
      <c r="C953" s="8">
        <v>25.9</v>
      </c>
      <c r="D953" s="8">
        <v>1</v>
      </c>
      <c r="E953" s="9" t="s">
        <v>8</v>
      </c>
      <c r="F953" s="9" t="s">
        <v>9</v>
      </c>
      <c r="G953" s="8">
        <v>4133.6400000000003</v>
      </c>
      <c r="H953">
        <f t="shared" si="28"/>
        <v>2</v>
      </c>
      <c r="I953">
        <f t="shared" si="29"/>
        <v>2066.8200000000002</v>
      </c>
    </row>
    <row r="954" spans="1:9">
      <c r="A954" s="8">
        <v>28</v>
      </c>
      <c r="B954" s="9" t="s">
        <v>7</v>
      </c>
      <c r="C954" s="8">
        <v>24</v>
      </c>
      <c r="D954" s="8">
        <v>3</v>
      </c>
      <c r="E954" s="9" t="s">
        <v>11</v>
      </c>
      <c r="F954" s="9" t="s">
        <v>14</v>
      </c>
      <c r="G954" s="8">
        <v>17663.14</v>
      </c>
      <c r="H954">
        <f t="shared" si="28"/>
        <v>4</v>
      </c>
      <c r="I954">
        <f t="shared" si="29"/>
        <v>4415.7849999999999</v>
      </c>
    </row>
    <row r="955" spans="1:9">
      <c r="A955" s="8">
        <v>28</v>
      </c>
      <c r="B955" s="9" t="s">
        <v>10</v>
      </c>
      <c r="C955" s="8">
        <v>37.6</v>
      </c>
      <c r="D955" s="8">
        <v>1</v>
      </c>
      <c r="E955" s="9" t="s">
        <v>8</v>
      </c>
      <c r="F955" s="9" t="s">
        <v>14</v>
      </c>
      <c r="G955" s="8">
        <v>3766.88</v>
      </c>
      <c r="H955">
        <f t="shared" si="28"/>
        <v>2</v>
      </c>
      <c r="I955">
        <f t="shared" si="29"/>
        <v>1883.44</v>
      </c>
    </row>
    <row r="956" spans="1:9">
      <c r="A956" s="8">
        <v>28</v>
      </c>
      <c r="B956" s="9" t="s">
        <v>10</v>
      </c>
      <c r="C956" s="8">
        <v>28.9</v>
      </c>
      <c r="D956" s="8">
        <v>1</v>
      </c>
      <c r="E956" s="9" t="s">
        <v>8</v>
      </c>
      <c r="F956" s="9" t="s">
        <v>13</v>
      </c>
      <c r="G956" s="8">
        <v>4337.74</v>
      </c>
      <c r="H956">
        <f t="shared" si="28"/>
        <v>2</v>
      </c>
      <c r="I956">
        <f t="shared" si="29"/>
        <v>2168.87</v>
      </c>
    </row>
    <row r="957" spans="1:9">
      <c r="A957" s="8">
        <v>28</v>
      </c>
      <c r="B957" s="9" t="s">
        <v>7</v>
      </c>
      <c r="C957" s="8">
        <v>38.1</v>
      </c>
      <c r="D957" s="8">
        <v>0</v>
      </c>
      <c r="E957" s="9" t="s">
        <v>8</v>
      </c>
      <c r="F957" s="9" t="s">
        <v>14</v>
      </c>
      <c r="G957" s="8">
        <v>2689.5</v>
      </c>
      <c r="H957">
        <f t="shared" si="28"/>
        <v>1</v>
      </c>
      <c r="I957">
        <f t="shared" si="29"/>
        <v>2689.5</v>
      </c>
    </row>
    <row r="958" spans="1:9">
      <c r="A958" s="8">
        <v>28</v>
      </c>
      <c r="B958" s="9" t="s">
        <v>10</v>
      </c>
      <c r="C958" s="8">
        <v>33.4</v>
      </c>
      <c r="D958" s="8">
        <v>0</v>
      </c>
      <c r="E958" s="9" t="s">
        <v>8</v>
      </c>
      <c r="F958" s="9" t="s">
        <v>12</v>
      </c>
      <c r="G958" s="8">
        <v>3172.02</v>
      </c>
      <c r="H958">
        <f t="shared" si="28"/>
        <v>1</v>
      </c>
      <c r="I958">
        <f t="shared" si="29"/>
        <v>3172.02</v>
      </c>
    </row>
    <row r="959" spans="1:9">
      <c r="A959" s="8">
        <v>28</v>
      </c>
      <c r="B959" s="9" t="s">
        <v>10</v>
      </c>
      <c r="C959" s="8">
        <v>33</v>
      </c>
      <c r="D959" s="8">
        <v>2</v>
      </c>
      <c r="E959" s="9" t="s">
        <v>8</v>
      </c>
      <c r="F959" s="9" t="s">
        <v>14</v>
      </c>
      <c r="G959" s="8">
        <v>4349.46</v>
      </c>
      <c r="H959">
        <f t="shared" si="28"/>
        <v>3</v>
      </c>
      <c r="I959">
        <f t="shared" si="29"/>
        <v>1449.82</v>
      </c>
    </row>
    <row r="960" spans="1:9">
      <c r="A960" s="8">
        <v>28</v>
      </c>
      <c r="B960" s="9" t="s">
        <v>10</v>
      </c>
      <c r="C960" s="8">
        <v>27.5</v>
      </c>
      <c r="D960" s="8">
        <v>2</v>
      </c>
      <c r="E960" s="9" t="s">
        <v>8</v>
      </c>
      <c r="F960" s="9" t="s">
        <v>12</v>
      </c>
      <c r="G960" s="8">
        <v>20177.669999999998</v>
      </c>
      <c r="H960">
        <f t="shared" si="28"/>
        <v>3</v>
      </c>
      <c r="I960">
        <f t="shared" si="29"/>
        <v>6725.8899999999994</v>
      </c>
    </row>
    <row r="961" spans="1:9">
      <c r="A961" s="8">
        <v>28</v>
      </c>
      <c r="B961" s="9" t="s">
        <v>10</v>
      </c>
      <c r="C961" s="8">
        <v>24.3</v>
      </c>
      <c r="D961" s="8">
        <v>1</v>
      </c>
      <c r="E961" s="9" t="s">
        <v>8</v>
      </c>
      <c r="F961" s="9" t="s">
        <v>13</v>
      </c>
      <c r="G961" s="8">
        <v>23288.93</v>
      </c>
      <c r="H961">
        <f t="shared" si="28"/>
        <v>2</v>
      </c>
      <c r="I961">
        <f t="shared" si="29"/>
        <v>11644.465</v>
      </c>
    </row>
    <row r="962" spans="1:9">
      <c r="A962" s="8">
        <v>28</v>
      </c>
      <c r="B962" s="9" t="s">
        <v>7</v>
      </c>
      <c r="C962" s="8">
        <v>35.4</v>
      </c>
      <c r="D962" s="8">
        <v>0</v>
      </c>
      <c r="E962" s="9" t="s">
        <v>8</v>
      </c>
      <c r="F962" s="9" t="s">
        <v>13</v>
      </c>
      <c r="G962" s="8">
        <v>3268.85</v>
      </c>
      <c r="H962">
        <f t="shared" si="28"/>
        <v>1</v>
      </c>
      <c r="I962">
        <f t="shared" si="29"/>
        <v>3268.85</v>
      </c>
    </row>
    <row r="963" spans="1:9">
      <c r="A963" s="8">
        <v>28</v>
      </c>
      <c r="B963" s="9" t="s">
        <v>7</v>
      </c>
      <c r="C963" s="8">
        <v>23.8</v>
      </c>
      <c r="D963" s="8">
        <v>2</v>
      </c>
      <c r="E963" s="9" t="s">
        <v>8</v>
      </c>
      <c r="F963" s="9" t="s">
        <v>12</v>
      </c>
      <c r="G963" s="8">
        <v>3847.67</v>
      </c>
      <c r="H963">
        <f t="shared" ref="H963:H1026" si="30">1+D963</f>
        <v>3</v>
      </c>
      <c r="I963">
        <f t="shared" ref="I963:I1026" si="31">G963/H963</f>
        <v>1282.5566666666666</v>
      </c>
    </row>
    <row r="964" spans="1:9">
      <c r="A964" s="8">
        <v>28</v>
      </c>
      <c r="B964" s="9" t="s">
        <v>7</v>
      </c>
      <c r="C964" s="8">
        <v>27</v>
      </c>
      <c r="D964" s="8">
        <v>2</v>
      </c>
      <c r="E964" s="9" t="s">
        <v>8</v>
      </c>
      <c r="F964" s="9" t="s">
        <v>13</v>
      </c>
      <c r="G964" s="8">
        <v>4435.09</v>
      </c>
      <c r="H964">
        <f t="shared" si="30"/>
        <v>3</v>
      </c>
      <c r="I964">
        <f t="shared" si="31"/>
        <v>1478.3633333333335</v>
      </c>
    </row>
    <row r="965" spans="1:9">
      <c r="A965" s="8">
        <v>28</v>
      </c>
      <c r="B965" s="9" t="s">
        <v>7</v>
      </c>
      <c r="C965" s="8">
        <v>30.9</v>
      </c>
      <c r="D965" s="8">
        <v>0</v>
      </c>
      <c r="E965" s="9" t="s">
        <v>8</v>
      </c>
      <c r="F965" s="9" t="s">
        <v>9</v>
      </c>
      <c r="G965" s="8">
        <v>3062.51</v>
      </c>
      <c r="H965">
        <f t="shared" si="30"/>
        <v>1</v>
      </c>
      <c r="I965">
        <f t="shared" si="31"/>
        <v>3062.51</v>
      </c>
    </row>
    <row r="966" spans="1:9">
      <c r="A966" s="8">
        <v>28</v>
      </c>
      <c r="B966" s="9" t="s">
        <v>7</v>
      </c>
      <c r="C966" s="8">
        <v>22.5</v>
      </c>
      <c r="D966" s="8">
        <v>2</v>
      </c>
      <c r="E966" s="9" t="s">
        <v>8</v>
      </c>
      <c r="F966" s="9" t="s">
        <v>13</v>
      </c>
      <c r="G966" s="8">
        <v>4428.8900000000003</v>
      </c>
      <c r="H966">
        <f t="shared" si="30"/>
        <v>3</v>
      </c>
      <c r="I966">
        <f t="shared" si="31"/>
        <v>1476.2966666666669</v>
      </c>
    </row>
    <row r="967" spans="1:9">
      <c r="A967" s="8">
        <v>28</v>
      </c>
      <c r="B967" s="9" t="s">
        <v>10</v>
      </c>
      <c r="C967" s="8">
        <v>23.8</v>
      </c>
      <c r="D967" s="8">
        <v>2</v>
      </c>
      <c r="E967" s="9" t="s">
        <v>8</v>
      </c>
      <c r="F967" s="9" t="s">
        <v>9</v>
      </c>
      <c r="G967" s="8">
        <v>4719.74</v>
      </c>
      <c r="H967">
        <f t="shared" si="30"/>
        <v>3</v>
      </c>
      <c r="I967">
        <f t="shared" si="31"/>
        <v>1573.2466666666667</v>
      </c>
    </row>
    <row r="968" spans="1:9">
      <c r="A968" s="8">
        <v>28</v>
      </c>
      <c r="B968" s="9" t="s">
        <v>7</v>
      </c>
      <c r="C968" s="8">
        <v>29.3</v>
      </c>
      <c r="D968" s="8">
        <v>2</v>
      </c>
      <c r="E968" s="9" t="s">
        <v>8</v>
      </c>
      <c r="F968" s="9" t="s">
        <v>13</v>
      </c>
      <c r="G968" s="8">
        <v>4438.26</v>
      </c>
      <c r="H968">
        <f t="shared" si="30"/>
        <v>3</v>
      </c>
      <c r="I968">
        <f t="shared" si="31"/>
        <v>1479.42</v>
      </c>
    </row>
    <row r="969" spans="1:9">
      <c r="A969" s="8">
        <v>28</v>
      </c>
      <c r="B969" s="9" t="s">
        <v>10</v>
      </c>
      <c r="C969" s="8">
        <v>25.8</v>
      </c>
      <c r="D969" s="8">
        <v>0</v>
      </c>
      <c r="E969" s="9" t="s">
        <v>8</v>
      </c>
      <c r="F969" s="9" t="s">
        <v>12</v>
      </c>
      <c r="G969" s="8">
        <v>3161.45</v>
      </c>
      <c r="H969">
        <f t="shared" si="30"/>
        <v>1</v>
      </c>
      <c r="I969">
        <f t="shared" si="31"/>
        <v>3161.45</v>
      </c>
    </row>
    <row r="970" spans="1:9">
      <c r="A970" s="8">
        <v>28</v>
      </c>
      <c r="B970" s="9" t="s">
        <v>7</v>
      </c>
      <c r="C970" s="8">
        <v>31.7</v>
      </c>
      <c r="D970" s="8">
        <v>0</v>
      </c>
      <c r="E970" s="9" t="s">
        <v>11</v>
      </c>
      <c r="F970" s="9" t="s">
        <v>14</v>
      </c>
      <c r="G970" s="8">
        <v>34672.15</v>
      </c>
      <c r="H970">
        <f t="shared" si="30"/>
        <v>1</v>
      </c>
      <c r="I970">
        <f t="shared" si="31"/>
        <v>34672.15</v>
      </c>
    </row>
    <row r="971" spans="1:9">
      <c r="A971" s="8">
        <v>28</v>
      </c>
      <c r="B971" s="9" t="s">
        <v>10</v>
      </c>
      <c r="C971" s="8">
        <v>26.3</v>
      </c>
      <c r="D971" s="8">
        <v>3</v>
      </c>
      <c r="E971" s="9" t="s">
        <v>8</v>
      </c>
      <c r="F971" s="9" t="s">
        <v>9</v>
      </c>
      <c r="G971" s="8">
        <v>5312.17</v>
      </c>
      <c r="H971">
        <f t="shared" si="30"/>
        <v>4</v>
      </c>
      <c r="I971">
        <f t="shared" si="31"/>
        <v>1328.0425</v>
      </c>
    </row>
    <row r="972" spans="1:9">
      <c r="A972" s="8">
        <v>28</v>
      </c>
      <c r="B972" s="9" t="s">
        <v>7</v>
      </c>
      <c r="C972" s="8">
        <v>33.799999999999997</v>
      </c>
      <c r="D972" s="8">
        <v>0</v>
      </c>
      <c r="E972" s="9" t="s">
        <v>8</v>
      </c>
      <c r="F972" s="9" t="s">
        <v>9</v>
      </c>
      <c r="G972" s="8">
        <v>19673.34</v>
      </c>
      <c r="H972">
        <f t="shared" si="30"/>
        <v>1</v>
      </c>
      <c r="I972">
        <f t="shared" si="31"/>
        <v>19673.34</v>
      </c>
    </row>
    <row r="973" spans="1:9">
      <c r="A973" s="8">
        <v>28</v>
      </c>
      <c r="B973" s="9" t="s">
        <v>10</v>
      </c>
      <c r="C973" s="8">
        <v>33.1</v>
      </c>
      <c r="D973" s="8">
        <v>0</v>
      </c>
      <c r="E973" s="9" t="s">
        <v>8</v>
      </c>
      <c r="F973" s="9" t="s">
        <v>14</v>
      </c>
      <c r="G973" s="8">
        <v>3171.61</v>
      </c>
      <c r="H973">
        <f t="shared" si="30"/>
        <v>1</v>
      </c>
      <c r="I973">
        <f t="shared" si="31"/>
        <v>3171.61</v>
      </c>
    </row>
    <row r="974" spans="1:9">
      <c r="A974" s="8">
        <v>28</v>
      </c>
      <c r="B974" s="9" t="s">
        <v>7</v>
      </c>
      <c r="C974" s="8">
        <v>24.3</v>
      </c>
      <c r="D974" s="8">
        <v>5</v>
      </c>
      <c r="E974" s="9" t="s">
        <v>8</v>
      </c>
      <c r="F974" s="9" t="s">
        <v>12</v>
      </c>
      <c r="G974" s="8">
        <v>5615.37</v>
      </c>
      <c r="H974">
        <f t="shared" si="30"/>
        <v>6</v>
      </c>
      <c r="I974">
        <f t="shared" si="31"/>
        <v>935.89499999999998</v>
      </c>
    </row>
    <row r="975" spans="1:9">
      <c r="A975" s="8">
        <v>28</v>
      </c>
      <c r="B975" s="9" t="s">
        <v>7</v>
      </c>
      <c r="C975" s="8">
        <v>37.1</v>
      </c>
      <c r="D975" s="8">
        <v>1</v>
      </c>
      <c r="E975" s="9" t="s">
        <v>8</v>
      </c>
      <c r="F975" s="9" t="s">
        <v>12</v>
      </c>
      <c r="G975" s="8">
        <v>3277.16</v>
      </c>
      <c r="H975">
        <f t="shared" si="30"/>
        <v>2</v>
      </c>
      <c r="I975">
        <f t="shared" si="31"/>
        <v>1638.58</v>
      </c>
    </row>
    <row r="976" spans="1:9">
      <c r="A976" s="8">
        <v>28</v>
      </c>
      <c r="B976" s="9" t="s">
        <v>10</v>
      </c>
      <c r="C976" s="8">
        <v>17.3</v>
      </c>
      <c r="D976" s="8">
        <v>0</v>
      </c>
      <c r="E976" s="9" t="s">
        <v>8</v>
      </c>
      <c r="F976" s="9" t="s">
        <v>13</v>
      </c>
      <c r="G976" s="8">
        <v>3732.63</v>
      </c>
      <c r="H976">
        <f t="shared" si="30"/>
        <v>1</v>
      </c>
      <c r="I976">
        <f t="shared" si="31"/>
        <v>3732.63</v>
      </c>
    </row>
    <row r="977" spans="1:9">
      <c r="A977" s="8">
        <v>28</v>
      </c>
      <c r="B977" s="9" t="s">
        <v>10</v>
      </c>
      <c r="C977" s="8">
        <v>26.5</v>
      </c>
      <c r="D977" s="8">
        <v>2</v>
      </c>
      <c r="E977" s="9" t="s">
        <v>8</v>
      </c>
      <c r="F977" s="9" t="s">
        <v>14</v>
      </c>
      <c r="G977" s="8">
        <v>4340.4399999999996</v>
      </c>
      <c r="H977">
        <f t="shared" si="30"/>
        <v>3</v>
      </c>
      <c r="I977">
        <f t="shared" si="31"/>
        <v>1446.8133333333333</v>
      </c>
    </row>
    <row r="978" spans="1:9">
      <c r="A978" s="8">
        <v>27</v>
      </c>
      <c r="B978" s="9" t="s">
        <v>7</v>
      </c>
      <c r="C978" s="8">
        <v>42.1</v>
      </c>
      <c r="D978" s="8">
        <v>0</v>
      </c>
      <c r="E978" s="9" t="s">
        <v>11</v>
      </c>
      <c r="F978" s="9" t="s">
        <v>14</v>
      </c>
      <c r="G978" s="8">
        <v>39611.760000000002</v>
      </c>
      <c r="H978">
        <f t="shared" si="30"/>
        <v>1</v>
      </c>
      <c r="I978">
        <f t="shared" si="31"/>
        <v>39611.760000000002</v>
      </c>
    </row>
    <row r="979" spans="1:9">
      <c r="A979" s="8">
        <v>27</v>
      </c>
      <c r="B979" s="9" t="s">
        <v>10</v>
      </c>
      <c r="C979" s="8">
        <v>24.8</v>
      </c>
      <c r="D979" s="8">
        <v>0</v>
      </c>
      <c r="E979" s="9" t="s">
        <v>11</v>
      </c>
      <c r="F979" s="9" t="s">
        <v>14</v>
      </c>
      <c r="G979" s="8">
        <v>16577.78</v>
      </c>
      <c r="H979">
        <f t="shared" si="30"/>
        <v>1</v>
      </c>
      <c r="I979">
        <f t="shared" si="31"/>
        <v>16577.78</v>
      </c>
    </row>
    <row r="980" spans="1:9">
      <c r="A980" s="8">
        <v>27</v>
      </c>
      <c r="B980" s="9" t="s">
        <v>7</v>
      </c>
      <c r="C980" s="8">
        <v>18.899999999999999</v>
      </c>
      <c r="D980" s="8">
        <v>3</v>
      </c>
      <c r="E980" s="9" t="s">
        <v>8</v>
      </c>
      <c r="F980" s="9" t="s">
        <v>13</v>
      </c>
      <c r="G980" s="8">
        <v>4827.8999999999996</v>
      </c>
      <c r="H980">
        <f t="shared" si="30"/>
        <v>4</v>
      </c>
      <c r="I980">
        <f t="shared" si="31"/>
        <v>1206.9749999999999</v>
      </c>
    </row>
    <row r="981" spans="1:9">
      <c r="A981" s="8">
        <v>27</v>
      </c>
      <c r="B981" s="9" t="s">
        <v>10</v>
      </c>
      <c r="C981" s="8">
        <v>36.1</v>
      </c>
      <c r="D981" s="8">
        <v>0</v>
      </c>
      <c r="E981" s="9" t="s">
        <v>11</v>
      </c>
      <c r="F981" s="9" t="s">
        <v>14</v>
      </c>
      <c r="G981" s="8">
        <v>37133.9</v>
      </c>
      <c r="H981">
        <f t="shared" si="30"/>
        <v>1</v>
      </c>
      <c r="I981">
        <f t="shared" si="31"/>
        <v>37133.9</v>
      </c>
    </row>
    <row r="982" spans="1:9">
      <c r="A982" s="8">
        <v>27</v>
      </c>
      <c r="B982" s="9" t="s">
        <v>7</v>
      </c>
      <c r="C982" s="8">
        <v>23.1</v>
      </c>
      <c r="D982" s="8">
        <v>0</v>
      </c>
      <c r="E982" s="9" t="s">
        <v>8</v>
      </c>
      <c r="F982" s="9" t="s">
        <v>14</v>
      </c>
      <c r="G982" s="8">
        <v>2483.7399999999998</v>
      </c>
      <c r="H982">
        <f t="shared" si="30"/>
        <v>1</v>
      </c>
      <c r="I982">
        <f t="shared" si="31"/>
        <v>2483.7399999999998</v>
      </c>
    </row>
    <row r="983" spans="1:9">
      <c r="A983" s="8">
        <v>27</v>
      </c>
      <c r="B983" s="9" t="s">
        <v>7</v>
      </c>
      <c r="C983" s="8">
        <v>30.3</v>
      </c>
      <c r="D983" s="8">
        <v>3</v>
      </c>
      <c r="E983" s="9" t="s">
        <v>8</v>
      </c>
      <c r="F983" s="9" t="s">
        <v>12</v>
      </c>
      <c r="G983" s="8">
        <v>4260.74</v>
      </c>
      <c r="H983">
        <f t="shared" si="30"/>
        <v>4</v>
      </c>
      <c r="I983">
        <f t="shared" si="31"/>
        <v>1065.1849999999999</v>
      </c>
    </row>
    <row r="984" spans="1:9">
      <c r="A984" s="8">
        <v>27</v>
      </c>
      <c r="B984" s="9" t="s">
        <v>10</v>
      </c>
      <c r="C984" s="8">
        <v>31.4</v>
      </c>
      <c r="D984" s="8">
        <v>0</v>
      </c>
      <c r="E984" s="9" t="s">
        <v>11</v>
      </c>
      <c r="F984" s="9" t="s">
        <v>12</v>
      </c>
      <c r="G984" s="8">
        <v>34838.870000000003</v>
      </c>
      <c r="H984">
        <f t="shared" si="30"/>
        <v>1</v>
      </c>
      <c r="I984">
        <f t="shared" si="31"/>
        <v>34838.870000000003</v>
      </c>
    </row>
    <row r="985" spans="1:9">
      <c r="A985" s="8">
        <v>27</v>
      </c>
      <c r="B985" s="9" t="s">
        <v>10</v>
      </c>
      <c r="C985" s="8">
        <v>23.2</v>
      </c>
      <c r="D985" s="8">
        <v>1</v>
      </c>
      <c r="E985" s="9" t="s">
        <v>8</v>
      </c>
      <c r="F985" s="9" t="s">
        <v>14</v>
      </c>
      <c r="G985" s="8">
        <v>3561.89</v>
      </c>
      <c r="H985">
        <f t="shared" si="30"/>
        <v>2</v>
      </c>
      <c r="I985">
        <f t="shared" si="31"/>
        <v>1780.9449999999999</v>
      </c>
    </row>
    <row r="986" spans="1:9">
      <c r="A986" s="8">
        <v>27</v>
      </c>
      <c r="B986" s="9" t="s">
        <v>10</v>
      </c>
      <c r="C986" s="8">
        <v>18</v>
      </c>
      <c r="D986" s="8">
        <v>2</v>
      </c>
      <c r="E986" s="9" t="s">
        <v>11</v>
      </c>
      <c r="F986" s="9" t="s">
        <v>13</v>
      </c>
      <c r="G986" s="8">
        <v>15006.58</v>
      </c>
      <c r="H986">
        <f t="shared" si="30"/>
        <v>3</v>
      </c>
      <c r="I986">
        <f t="shared" si="31"/>
        <v>5002.1933333333336</v>
      </c>
    </row>
    <row r="987" spans="1:9">
      <c r="A987" s="8">
        <v>27</v>
      </c>
      <c r="B987" s="9" t="s">
        <v>10</v>
      </c>
      <c r="C987" s="8">
        <v>30.4</v>
      </c>
      <c r="D987" s="8">
        <v>3</v>
      </c>
      <c r="E987" s="9" t="s">
        <v>8</v>
      </c>
      <c r="F987" s="9" t="s">
        <v>9</v>
      </c>
      <c r="G987" s="8">
        <v>18804.75</v>
      </c>
      <c r="H987">
        <f t="shared" si="30"/>
        <v>4</v>
      </c>
      <c r="I987">
        <f t="shared" si="31"/>
        <v>4701.1875</v>
      </c>
    </row>
    <row r="988" spans="1:9">
      <c r="A988" s="8">
        <v>27</v>
      </c>
      <c r="B988" s="9" t="s">
        <v>7</v>
      </c>
      <c r="C988" s="8">
        <v>32.700000000000003</v>
      </c>
      <c r="D988" s="8">
        <v>0</v>
      </c>
      <c r="E988" s="9" t="s">
        <v>8</v>
      </c>
      <c r="F988" s="9" t="s">
        <v>14</v>
      </c>
      <c r="G988" s="8">
        <v>2497.04</v>
      </c>
      <c r="H988">
        <f t="shared" si="30"/>
        <v>1</v>
      </c>
      <c r="I988">
        <f t="shared" si="31"/>
        <v>2497.04</v>
      </c>
    </row>
    <row r="989" spans="1:9">
      <c r="A989" s="8">
        <v>27</v>
      </c>
      <c r="B989" s="9" t="s">
        <v>7</v>
      </c>
      <c r="C989" s="8">
        <v>33.700000000000003</v>
      </c>
      <c r="D989" s="8">
        <v>0</v>
      </c>
      <c r="E989" s="9" t="s">
        <v>8</v>
      </c>
      <c r="F989" s="9" t="s">
        <v>14</v>
      </c>
      <c r="G989" s="8">
        <v>2498.41</v>
      </c>
      <c r="H989">
        <f t="shared" si="30"/>
        <v>1</v>
      </c>
      <c r="I989">
        <f t="shared" si="31"/>
        <v>2498.41</v>
      </c>
    </row>
    <row r="990" spans="1:9">
      <c r="A990" s="8">
        <v>27</v>
      </c>
      <c r="B990" s="9" t="s">
        <v>7</v>
      </c>
      <c r="C990" s="8">
        <v>30.5</v>
      </c>
      <c r="D990" s="8">
        <v>0</v>
      </c>
      <c r="E990" s="9" t="s">
        <v>8</v>
      </c>
      <c r="F990" s="9" t="s">
        <v>12</v>
      </c>
      <c r="G990" s="8">
        <v>2494.02</v>
      </c>
      <c r="H990">
        <f t="shared" si="30"/>
        <v>1</v>
      </c>
      <c r="I990">
        <f t="shared" si="31"/>
        <v>2494.02</v>
      </c>
    </row>
    <row r="991" spans="1:9">
      <c r="A991" s="8">
        <v>27</v>
      </c>
      <c r="B991" s="9" t="s">
        <v>10</v>
      </c>
      <c r="C991" s="8">
        <v>25.2</v>
      </c>
      <c r="D991" s="8">
        <v>0</v>
      </c>
      <c r="E991" s="9" t="s">
        <v>8</v>
      </c>
      <c r="F991" s="9" t="s">
        <v>13</v>
      </c>
      <c r="G991" s="8">
        <v>3558.62</v>
      </c>
      <c r="H991">
        <f t="shared" si="30"/>
        <v>1</v>
      </c>
      <c r="I991">
        <f t="shared" si="31"/>
        <v>3558.62</v>
      </c>
    </row>
    <row r="992" spans="1:9">
      <c r="A992" s="8">
        <v>27</v>
      </c>
      <c r="B992" s="9" t="s">
        <v>7</v>
      </c>
      <c r="C992" s="8">
        <v>33.200000000000003</v>
      </c>
      <c r="D992" s="8">
        <v>2</v>
      </c>
      <c r="E992" s="9" t="s">
        <v>8</v>
      </c>
      <c r="F992" s="9" t="s">
        <v>9</v>
      </c>
      <c r="G992" s="8">
        <v>4058.71</v>
      </c>
      <c r="H992">
        <f t="shared" si="30"/>
        <v>3</v>
      </c>
      <c r="I992">
        <f t="shared" si="31"/>
        <v>1352.9033333333334</v>
      </c>
    </row>
    <row r="993" spans="1:9">
      <c r="A993" s="8">
        <v>27</v>
      </c>
      <c r="B993" s="9" t="s">
        <v>7</v>
      </c>
      <c r="C993" s="8">
        <v>31.1</v>
      </c>
      <c r="D993" s="8">
        <v>1</v>
      </c>
      <c r="E993" s="9" t="s">
        <v>11</v>
      </c>
      <c r="F993" s="9" t="s">
        <v>14</v>
      </c>
      <c r="G993" s="8">
        <v>34806.47</v>
      </c>
      <c r="H993">
        <f t="shared" si="30"/>
        <v>2</v>
      </c>
      <c r="I993">
        <f t="shared" si="31"/>
        <v>17403.235000000001</v>
      </c>
    </row>
    <row r="994" spans="1:9">
      <c r="A994" s="8">
        <v>27</v>
      </c>
      <c r="B994" s="9" t="s">
        <v>10</v>
      </c>
      <c r="C994" s="8">
        <v>34.799999999999997</v>
      </c>
      <c r="D994" s="8">
        <v>1</v>
      </c>
      <c r="E994" s="9" t="s">
        <v>8</v>
      </c>
      <c r="F994" s="9" t="s">
        <v>12</v>
      </c>
      <c r="G994" s="8">
        <v>3578</v>
      </c>
      <c r="H994">
        <f t="shared" si="30"/>
        <v>2</v>
      </c>
      <c r="I994">
        <f t="shared" si="31"/>
        <v>1789</v>
      </c>
    </row>
    <row r="995" spans="1:9">
      <c r="A995" s="8">
        <v>27</v>
      </c>
      <c r="B995" s="9" t="s">
        <v>7</v>
      </c>
      <c r="C995" s="8">
        <v>29.2</v>
      </c>
      <c r="D995" s="8">
        <v>0</v>
      </c>
      <c r="E995" s="9" t="s">
        <v>11</v>
      </c>
      <c r="F995" s="9" t="s">
        <v>14</v>
      </c>
      <c r="G995" s="8">
        <v>18246.5</v>
      </c>
      <c r="H995">
        <f t="shared" si="30"/>
        <v>1</v>
      </c>
      <c r="I995">
        <f t="shared" si="31"/>
        <v>18246.5</v>
      </c>
    </row>
    <row r="996" spans="1:9">
      <c r="A996" s="8">
        <v>27</v>
      </c>
      <c r="B996" s="9" t="s">
        <v>7</v>
      </c>
      <c r="C996" s="8">
        <v>26</v>
      </c>
      <c r="D996" s="8">
        <v>0</v>
      </c>
      <c r="E996" s="9" t="s">
        <v>8</v>
      </c>
      <c r="F996" s="9" t="s">
        <v>13</v>
      </c>
      <c r="G996" s="8">
        <v>3070.81</v>
      </c>
      <c r="H996">
        <f t="shared" si="30"/>
        <v>1</v>
      </c>
      <c r="I996">
        <f t="shared" si="31"/>
        <v>3070.81</v>
      </c>
    </row>
    <row r="997" spans="1:9">
      <c r="A997" s="8">
        <v>27</v>
      </c>
      <c r="B997" s="9" t="s">
        <v>7</v>
      </c>
      <c r="C997" s="8">
        <v>28.5</v>
      </c>
      <c r="D997" s="8">
        <v>0</v>
      </c>
      <c r="E997" s="9" t="s">
        <v>11</v>
      </c>
      <c r="F997" s="9" t="s">
        <v>9</v>
      </c>
      <c r="G997" s="8">
        <v>18310.740000000002</v>
      </c>
      <c r="H997">
        <f t="shared" si="30"/>
        <v>1</v>
      </c>
      <c r="I997">
        <f t="shared" si="31"/>
        <v>18310.740000000002</v>
      </c>
    </row>
    <row r="998" spans="1:9">
      <c r="A998" s="8">
        <v>27</v>
      </c>
      <c r="B998" s="9" t="s">
        <v>10</v>
      </c>
      <c r="C998" s="8">
        <v>24.1</v>
      </c>
      <c r="D998" s="8">
        <v>0</v>
      </c>
      <c r="E998" s="9" t="s">
        <v>8</v>
      </c>
      <c r="F998" s="9" t="s">
        <v>12</v>
      </c>
      <c r="G998" s="8">
        <v>2974.13</v>
      </c>
      <c r="H998">
        <f t="shared" si="30"/>
        <v>1</v>
      </c>
      <c r="I998">
        <f t="shared" si="31"/>
        <v>2974.13</v>
      </c>
    </row>
    <row r="999" spans="1:9">
      <c r="A999" s="8">
        <v>27</v>
      </c>
      <c r="B999" s="9" t="s">
        <v>7</v>
      </c>
      <c r="C999" s="8">
        <v>32.6</v>
      </c>
      <c r="D999" s="8">
        <v>3</v>
      </c>
      <c r="E999" s="9" t="s">
        <v>8</v>
      </c>
      <c r="F999" s="9" t="s">
        <v>13</v>
      </c>
      <c r="G999" s="8">
        <v>4846.92</v>
      </c>
      <c r="H999">
        <f t="shared" si="30"/>
        <v>4</v>
      </c>
      <c r="I999">
        <f t="shared" si="31"/>
        <v>1211.73</v>
      </c>
    </row>
    <row r="1000" spans="1:9">
      <c r="A1000" s="8">
        <v>27</v>
      </c>
      <c r="B1000" s="9" t="s">
        <v>10</v>
      </c>
      <c r="C1000" s="8">
        <v>30.6</v>
      </c>
      <c r="D1000" s="8">
        <v>1</v>
      </c>
      <c r="E1000" s="9" t="s">
        <v>8</v>
      </c>
      <c r="F1000" s="9" t="s">
        <v>13</v>
      </c>
      <c r="G1000" s="8">
        <v>16796.41</v>
      </c>
      <c r="H1000">
        <f t="shared" si="30"/>
        <v>2</v>
      </c>
      <c r="I1000">
        <f t="shared" si="31"/>
        <v>8398.2049999999999</v>
      </c>
    </row>
    <row r="1001" spans="1:9">
      <c r="A1001" s="8">
        <v>27</v>
      </c>
      <c r="B1001" s="9" t="s">
        <v>10</v>
      </c>
      <c r="C1001" s="8">
        <v>20</v>
      </c>
      <c r="D1001" s="8">
        <v>3</v>
      </c>
      <c r="E1001" s="9" t="s">
        <v>11</v>
      </c>
      <c r="F1001" s="9" t="s">
        <v>9</v>
      </c>
      <c r="G1001" s="8">
        <v>16420.490000000002</v>
      </c>
      <c r="H1001">
        <f t="shared" si="30"/>
        <v>4</v>
      </c>
      <c r="I1001">
        <f t="shared" si="31"/>
        <v>4105.1225000000004</v>
      </c>
    </row>
    <row r="1002" spans="1:9">
      <c r="A1002" s="8">
        <v>27</v>
      </c>
      <c r="B1002" s="9" t="s">
        <v>10</v>
      </c>
      <c r="C1002" s="8">
        <v>21.5</v>
      </c>
      <c r="D1002" s="8">
        <v>0</v>
      </c>
      <c r="E1002" s="9" t="s">
        <v>8</v>
      </c>
      <c r="F1002" s="9" t="s">
        <v>9</v>
      </c>
      <c r="G1002" s="8">
        <v>3353.47</v>
      </c>
      <c r="H1002">
        <f t="shared" si="30"/>
        <v>1</v>
      </c>
      <c r="I1002">
        <f t="shared" si="31"/>
        <v>3353.47</v>
      </c>
    </row>
    <row r="1003" spans="1:9">
      <c r="A1003" s="8">
        <v>27</v>
      </c>
      <c r="B1003" s="9" t="s">
        <v>10</v>
      </c>
      <c r="C1003" s="8">
        <v>32.4</v>
      </c>
      <c r="D1003" s="8">
        <v>1</v>
      </c>
      <c r="E1003" s="9" t="s">
        <v>8</v>
      </c>
      <c r="F1003" s="9" t="s">
        <v>13</v>
      </c>
      <c r="G1003" s="8">
        <v>18903.490000000002</v>
      </c>
      <c r="H1003">
        <f t="shared" si="30"/>
        <v>2</v>
      </c>
      <c r="I1003">
        <f t="shared" si="31"/>
        <v>9451.7450000000008</v>
      </c>
    </row>
    <row r="1004" spans="1:9">
      <c r="A1004" s="8">
        <v>27</v>
      </c>
      <c r="B1004" s="9" t="s">
        <v>7</v>
      </c>
      <c r="C1004" s="8">
        <v>45.9</v>
      </c>
      <c r="D1004" s="8">
        <v>2</v>
      </c>
      <c r="E1004" s="9" t="s">
        <v>8</v>
      </c>
      <c r="F1004" s="9" t="s">
        <v>12</v>
      </c>
      <c r="G1004" s="8">
        <v>3693.43</v>
      </c>
      <c r="H1004">
        <f t="shared" si="30"/>
        <v>3</v>
      </c>
      <c r="I1004">
        <f t="shared" si="31"/>
        <v>1231.1433333333332</v>
      </c>
    </row>
    <row r="1005" spans="1:9">
      <c r="A1005" s="8">
        <v>27</v>
      </c>
      <c r="B1005" s="9" t="s">
        <v>10</v>
      </c>
      <c r="C1005" s="8">
        <v>31.3</v>
      </c>
      <c r="D1005" s="8">
        <v>1</v>
      </c>
      <c r="E1005" s="9" t="s">
        <v>8</v>
      </c>
      <c r="F1005" s="9" t="s">
        <v>9</v>
      </c>
      <c r="G1005" s="8">
        <v>3956.07</v>
      </c>
      <c r="H1005">
        <f t="shared" si="30"/>
        <v>2</v>
      </c>
      <c r="I1005">
        <f t="shared" si="31"/>
        <v>1978.0350000000001</v>
      </c>
    </row>
    <row r="1006" spans="1:9">
      <c r="A1006" s="8">
        <v>26</v>
      </c>
      <c r="B1006" s="9" t="s">
        <v>7</v>
      </c>
      <c r="C1006" s="8">
        <v>20.8</v>
      </c>
      <c r="D1006" s="8">
        <v>0</v>
      </c>
      <c r="E1006" s="9" t="s">
        <v>8</v>
      </c>
      <c r="F1006" s="9" t="s">
        <v>12</v>
      </c>
      <c r="G1006" s="8">
        <v>2302.3000000000002</v>
      </c>
      <c r="H1006">
        <f t="shared" si="30"/>
        <v>1</v>
      </c>
      <c r="I1006">
        <f t="shared" si="31"/>
        <v>2302.3000000000002</v>
      </c>
    </row>
    <row r="1007" spans="1:9">
      <c r="A1007" s="8">
        <v>26</v>
      </c>
      <c r="B1007" s="9" t="s">
        <v>7</v>
      </c>
      <c r="C1007" s="8">
        <v>30.9</v>
      </c>
      <c r="D1007" s="8">
        <v>2</v>
      </c>
      <c r="E1007" s="9" t="s">
        <v>8</v>
      </c>
      <c r="F1007" s="9" t="s">
        <v>9</v>
      </c>
      <c r="G1007" s="8">
        <v>3877.3</v>
      </c>
      <c r="H1007">
        <f t="shared" si="30"/>
        <v>3</v>
      </c>
      <c r="I1007">
        <f t="shared" si="31"/>
        <v>1292.4333333333334</v>
      </c>
    </row>
    <row r="1008" spans="1:9">
      <c r="A1008" s="8">
        <v>26</v>
      </c>
      <c r="B1008" s="9" t="s">
        <v>10</v>
      </c>
      <c r="C1008" s="8">
        <v>28.8</v>
      </c>
      <c r="D1008" s="8">
        <v>0</v>
      </c>
      <c r="E1008" s="9" t="s">
        <v>8</v>
      </c>
      <c r="F1008" s="9" t="s">
        <v>13</v>
      </c>
      <c r="G1008" s="8">
        <v>3385.4</v>
      </c>
      <c r="H1008">
        <f t="shared" si="30"/>
        <v>1</v>
      </c>
      <c r="I1008">
        <f t="shared" si="31"/>
        <v>3385.4</v>
      </c>
    </row>
    <row r="1009" spans="1:9">
      <c r="A1009" s="8">
        <v>26</v>
      </c>
      <c r="B1009" s="9" t="s">
        <v>7</v>
      </c>
      <c r="C1009" s="8">
        <v>32.5</v>
      </c>
      <c r="D1009" s="8">
        <v>1</v>
      </c>
      <c r="E1009" s="9" t="s">
        <v>8</v>
      </c>
      <c r="F1009" s="9" t="s">
        <v>13</v>
      </c>
      <c r="G1009" s="8">
        <v>3490.55</v>
      </c>
      <c r="H1009">
        <f t="shared" si="30"/>
        <v>2</v>
      </c>
      <c r="I1009">
        <f t="shared" si="31"/>
        <v>1745.2750000000001</v>
      </c>
    </row>
    <row r="1010" spans="1:9">
      <c r="A1010" s="8">
        <v>26</v>
      </c>
      <c r="B1010" s="9" t="s">
        <v>10</v>
      </c>
      <c r="C1010" s="8">
        <v>29.9</v>
      </c>
      <c r="D1010" s="8">
        <v>2</v>
      </c>
      <c r="E1010" s="9" t="s">
        <v>8</v>
      </c>
      <c r="F1010" s="9" t="s">
        <v>14</v>
      </c>
      <c r="G1010" s="8">
        <v>3981.98</v>
      </c>
      <c r="H1010">
        <f t="shared" si="30"/>
        <v>3</v>
      </c>
      <c r="I1010">
        <f t="shared" si="31"/>
        <v>1327.3266666666666</v>
      </c>
    </row>
    <row r="1011" spans="1:9">
      <c r="A1011" s="8">
        <v>26</v>
      </c>
      <c r="B1011" s="9" t="s">
        <v>10</v>
      </c>
      <c r="C1011" s="8">
        <v>29.9</v>
      </c>
      <c r="D1011" s="8">
        <v>1</v>
      </c>
      <c r="E1011" s="9" t="s">
        <v>8</v>
      </c>
      <c r="F1011" s="9" t="s">
        <v>14</v>
      </c>
      <c r="G1011" s="8">
        <v>3392.98</v>
      </c>
      <c r="H1011">
        <f t="shared" si="30"/>
        <v>2</v>
      </c>
      <c r="I1011">
        <f t="shared" si="31"/>
        <v>1696.49</v>
      </c>
    </row>
    <row r="1012" spans="1:9">
      <c r="A1012" s="8">
        <v>26</v>
      </c>
      <c r="B1012" s="9" t="s">
        <v>10</v>
      </c>
      <c r="C1012" s="8">
        <v>29.6</v>
      </c>
      <c r="D1012" s="8">
        <v>4</v>
      </c>
      <c r="E1012" s="9" t="s">
        <v>8</v>
      </c>
      <c r="F1012" s="9" t="s">
        <v>13</v>
      </c>
      <c r="G1012" s="8">
        <v>24671.66</v>
      </c>
      <c r="H1012">
        <f t="shared" si="30"/>
        <v>5</v>
      </c>
      <c r="I1012">
        <f t="shared" si="31"/>
        <v>4934.3320000000003</v>
      </c>
    </row>
    <row r="1013" spans="1:9">
      <c r="A1013" s="8">
        <v>26</v>
      </c>
      <c r="B1013" s="9" t="s">
        <v>7</v>
      </c>
      <c r="C1013" s="8">
        <v>32.9</v>
      </c>
      <c r="D1013" s="8">
        <v>2</v>
      </c>
      <c r="E1013" s="9" t="s">
        <v>11</v>
      </c>
      <c r="F1013" s="9" t="s">
        <v>12</v>
      </c>
      <c r="G1013" s="8">
        <v>36085.22</v>
      </c>
      <c r="H1013">
        <f t="shared" si="30"/>
        <v>3</v>
      </c>
      <c r="I1013">
        <f t="shared" si="31"/>
        <v>12028.406666666668</v>
      </c>
    </row>
    <row r="1014" spans="1:9">
      <c r="A1014" s="8">
        <v>26</v>
      </c>
      <c r="B1014" s="9" t="s">
        <v>10</v>
      </c>
      <c r="C1014" s="8">
        <v>22.6</v>
      </c>
      <c r="D1014" s="8">
        <v>0</v>
      </c>
      <c r="E1014" s="9" t="s">
        <v>8</v>
      </c>
      <c r="F1014" s="9" t="s">
        <v>9</v>
      </c>
      <c r="G1014" s="8">
        <v>3176.82</v>
      </c>
      <c r="H1014">
        <f t="shared" si="30"/>
        <v>1</v>
      </c>
      <c r="I1014">
        <f t="shared" si="31"/>
        <v>3176.82</v>
      </c>
    </row>
    <row r="1015" spans="1:9">
      <c r="A1015" s="8">
        <v>26</v>
      </c>
      <c r="B1015" s="9" t="s">
        <v>10</v>
      </c>
      <c r="C1015" s="8">
        <v>17.2</v>
      </c>
      <c r="D1015" s="8">
        <v>2</v>
      </c>
      <c r="E1015" s="9" t="s">
        <v>11</v>
      </c>
      <c r="F1015" s="9" t="s">
        <v>13</v>
      </c>
      <c r="G1015" s="8">
        <v>14455.64</v>
      </c>
      <c r="H1015">
        <f t="shared" si="30"/>
        <v>3</v>
      </c>
      <c r="I1015">
        <f t="shared" si="31"/>
        <v>4818.5466666666662</v>
      </c>
    </row>
    <row r="1016" spans="1:9">
      <c r="A1016" s="8">
        <v>26</v>
      </c>
      <c r="B1016" s="9" t="s">
        <v>7</v>
      </c>
      <c r="C1016" s="8">
        <v>29.5</v>
      </c>
      <c r="D1016" s="8">
        <v>0</v>
      </c>
      <c r="E1016" s="9" t="s">
        <v>8</v>
      </c>
      <c r="F1016" s="9" t="s">
        <v>13</v>
      </c>
      <c r="G1016" s="8">
        <v>2897.32</v>
      </c>
      <c r="H1016">
        <f t="shared" si="30"/>
        <v>1</v>
      </c>
      <c r="I1016">
        <f t="shared" si="31"/>
        <v>2897.32</v>
      </c>
    </row>
    <row r="1017" spans="1:9">
      <c r="A1017" s="8">
        <v>26</v>
      </c>
      <c r="B1017" s="9" t="s">
        <v>10</v>
      </c>
      <c r="C1017" s="8">
        <v>42.4</v>
      </c>
      <c r="D1017" s="8">
        <v>1</v>
      </c>
      <c r="E1017" s="9" t="s">
        <v>8</v>
      </c>
      <c r="F1017" s="9" t="s">
        <v>12</v>
      </c>
      <c r="G1017" s="8">
        <v>3410.32</v>
      </c>
      <c r="H1017">
        <f t="shared" si="30"/>
        <v>2</v>
      </c>
      <c r="I1017">
        <f t="shared" si="31"/>
        <v>1705.16</v>
      </c>
    </row>
    <row r="1018" spans="1:9">
      <c r="A1018" s="8">
        <v>26</v>
      </c>
      <c r="B1018" s="9" t="s">
        <v>10</v>
      </c>
      <c r="C1018" s="8">
        <v>40.200000000000003</v>
      </c>
      <c r="D1018" s="8">
        <v>0</v>
      </c>
      <c r="E1018" s="9" t="s">
        <v>8</v>
      </c>
      <c r="F1018" s="9" t="s">
        <v>9</v>
      </c>
      <c r="G1018" s="8">
        <v>3201.25</v>
      </c>
      <c r="H1018">
        <f t="shared" si="30"/>
        <v>1</v>
      </c>
      <c r="I1018">
        <f t="shared" si="31"/>
        <v>3201.25</v>
      </c>
    </row>
    <row r="1019" spans="1:9">
      <c r="A1019" s="8">
        <v>26</v>
      </c>
      <c r="B1019" s="9" t="s">
        <v>7</v>
      </c>
      <c r="C1019" s="8">
        <v>23.7</v>
      </c>
      <c r="D1019" s="8">
        <v>2</v>
      </c>
      <c r="E1019" s="9" t="s">
        <v>8</v>
      </c>
      <c r="F1019" s="9" t="s">
        <v>12</v>
      </c>
      <c r="G1019" s="8">
        <v>3484.33</v>
      </c>
      <c r="H1019">
        <f t="shared" si="30"/>
        <v>3</v>
      </c>
      <c r="I1019">
        <f t="shared" si="31"/>
        <v>1161.4433333333334</v>
      </c>
    </row>
    <row r="1020" spans="1:9">
      <c r="A1020" s="8">
        <v>26</v>
      </c>
      <c r="B1020" s="9" t="s">
        <v>7</v>
      </c>
      <c r="C1020" s="8">
        <v>17.7</v>
      </c>
      <c r="D1020" s="8">
        <v>0</v>
      </c>
      <c r="E1020" s="9" t="s">
        <v>8</v>
      </c>
      <c r="F1020" s="9" t="s">
        <v>9</v>
      </c>
      <c r="G1020" s="8">
        <v>2680.95</v>
      </c>
      <c r="H1020">
        <f t="shared" si="30"/>
        <v>1</v>
      </c>
      <c r="I1020">
        <f t="shared" si="31"/>
        <v>2680.95</v>
      </c>
    </row>
    <row r="1021" spans="1:9">
      <c r="A1021" s="8">
        <v>26</v>
      </c>
      <c r="B1021" s="9" t="s">
        <v>10</v>
      </c>
      <c r="C1021" s="8">
        <v>29.5</v>
      </c>
      <c r="D1021" s="8">
        <v>1</v>
      </c>
      <c r="E1021" s="9" t="s">
        <v>8</v>
      </c>
      <c r="F1021" s="9" t="s">
        <v>14</v>
      </c>
      <c r="G1021" s="8">
        <v>3392.37</v>
      </c>
      <c r="H1021">
        <f t="shared" si="30"/>
        <v>2</v>
      </c>
      <c r="I1021">
        <f t="shared" si="31"/>
        <v>1696.1849999999999</v>
      </c>
    </row>
    <row r="1022" spans="1:9">
      <c r="A1022" s="8">
        <v>26</v>
      </c>
      <c r="B1022" s="9" t="s">
        <v>7</v>
      </c>
      <c r="C1022" s="8">
        <v>27.3</v>
      </c>
      <c r="D1022" s="8">
        <v>3</v>
      </c>
      <c r="E1022" s="9" t="s">
        <v>8</v>
      </c>
      <c r="F1022" s="9" t="s">
        <v>13</v>
      </c>
      <c r="G1022" s="8">
        <v>4661.29</v>
      </c>
      <c r="H1022">
        <f t="shared" si="30"/>
        <v>4</v>
      </c>
      <c r="I1022">
        <f t="shared" si="31"/>
        <v>1165.3225</v>
      </c>
    </row>
    <row r="1023" spans="1:9">
      <c r="A1023" s="8">
        <v>26</v>
      </c>
      <c r="B1023" s="9" t="s">
        <v>10</v>
      </c>
      <c r="C1023" s="8">
        <v>29.4</v>
      </c>
      <c r="D1023" s="8">
        <v>2</v>
      </c>
      <c r="E1023" s="9" t="s">
        <v>8</v>
      </c>
      <c r="F1023" s="9" t="s">
        <v>13</v>
      </c>
      <c r="G1023" s="8">
        <v>4564.1899999999996</v>
      </c>
      <c r="H1023">
        <f t="shared" si="30"/>
        <v>3</v>
      </c>
      <c r="I1023">
        <f t="shared" si="31"/>
        <v>1521.3966666666665</v>
      </c>
    </row>
    <row r="1024" spans="1:9">
      <c r="A1024" s="8">
        <v>26</v>
      </c>
      <c r="B1024" s="9" t="s">
        <v>7</v>
      </c>
      <c r="C1024" s="8">
        <v>46.5</v>
      </c>
      <c r="D1024" s="8">
        <v>1</v>
      </c>
      <c r="E1024" s="9" t="s">
        <v>8</v>
      </c>
      <c r="F1024" s="9" t="s">
        <v>14</v>
      </c>
      <c r="G1024" s="8">
        <v>2927.06</v>
      </c>
      <c r="H1024">
        <f t="shared" si="30"/>
        <v>2</v>
      </c>
      <c r="I1024">
        <f t="shared" si="31"/>
        <v>1463.53</v>
      </c>
    </row>
    <row r="1025" spans="1:9">
      <c r="A1025" s="8">
        <v>26</v>
      </c>
      <c r="B1025" s="9" t="s">
        <v>7</v>
      </c>
      <c r="C1025" s="8">
        <v>35.4</v>
      </c>
      <c r="D1025" s="8">
        <v>0</v>
      </c>
      <c r="E1025" s="9" t="s">
        <v>8</v>
      </c>
      <c r="F1025" s="9" t="s">
        <v>14</v>
      </c>
      <c r="G1025" s="8">
        <v>2322.62</v>
      </c>
      <c r="H1025">
        <f t="shared" si="30"/>
        <v>1</v>
      </c>
      <c r="I1025">
        <f t="shared" si="31"/>
        <v>2322.62</v>
      </c>
    </row>
    <row r="1026" spans="1:9">
      <c r="A1026" s="8">
        <v>26</v>
      </c>
      <c r="B1026" s="9" t="s">
        <v>7</v>
      </c>
      <c r="C1026" s="8">
        <v>29.2</v>
      </c>
      <c r="D1026" s="8">
        <v>1</v>
      </c>
      <c r="E1026" s="9" t="s">
        <v>8</v>
      </c>
      <c r="F1026" s="9" t="s">
        <v>14</v>
      </c>
      <c r="G1026" s="8">
        <v>2902.91</v>
      </c>
      <c r="H1026">
        <f t="shared" si="30"/>
        <v>2</v>
      </c>
      <c r="I1026">
        <f t="shared" si="31"/>
        <v>1451.4549999999999</v>
      </c>
    </row>
    <row r="1027" spans="1:9">
      <c r="A1027" s="8">
        <v>26</v>
      </c>
      <c r="B1027" s="9" t="s">
        <v>10</v>
      </c>
      <c r="C1027" s="8">
        <v>19.8</v>
      </c>
      <c r="D1027" s="8">
        <v>1</v>
      </c>
      <c r="E1027" s="9" t="s">
        <v>8</v>
      </c>
      <c r="F1027" s="9" t="s">
        <v>12</v>
      </c>
      <c r="G1027" s="8">
        <v>3378.91</v>
      </c>
      <c r="H1027">
        <f t="shared" ref="H1027:H1090" si="32">1+D1027</f>
        <v>2</v>
      </c>
      <c r="I1027">
        <f t="shared" ref="I1027:I1090" si="33">G1027/H1027</f>
        <v>1689.4549999999999</v>
      </c>
    </row>
    <row r="1028" spans="1:9">
      <c r="A1028" s="8">
        <v>26</v>
      </c>
      <c r="B1028" s="9" t="s">
        <v>10</v>
      </c>
      <c r="C1028" s="8">
        <v>34.200000000000003</v>
      </c>
      <c r="D1028" s="8">
        <v>2</v>
      </c>
      <c r="E1028" s="9" t="s">
        <v>8</v>
      </c>
      <c r="F1028" s="9" t="s">
        <v>12</v>
      </c>
      <c r="G1028" s="8">
        <v>3987.93</v>
      </c>
      <c r="H1028">
        <f t="shared" si="32"/>
        <v>3</v>
      </c>
      <c r="I1028">
        <f t="shared" si="33"/>
        <v>1329.31</v>
      </c>
    </row>
    <row r="1029" spans="1:9">
      <c r="A1029" s="8">
        <v>26</v>
      </c>
      <c r="B1029" s="9" t="s">
        <v>7</v>
      </c>
      <c r="C1029" s="8">
        <v>30</v>
      </c>
      <c r="D1029" s="8">
        <v>1</v>
      </c>
      <c r="E1029" s="9" t="s">
        <v>8</v>
      </c>
      <c r="F1029" s="9" t="s">
        <v>12</v>
      </c>
      <c r="G1029" s="8">
        <v>2904.09</v>
      </c>
      <c r="H1029">
        <f t="shared" si="32"/>
        <v>2</v>
      </c>
      <c r="I1029">
        <f t="shared" si="33"/>
        <v>1452.0450000000001</v>
      </c>
    </row>
    <row r="1030" spans="1:9">
      <c r="A1030" s="8">
        <v>26</v>
      </c>
      <c r="B1030" s="9" t="s">
        <v>10</v>
      </c>
      <c r="C1030" s="8">
        <v>22.2</v>
      </c>
      <c r="D1030" s="8">
        <v>0</v>
      </c>
      <c r="E1030" s="9" t="s">
        <v>8</v>
      </c>
      <c r="F1030" s="9" t="s">
        <v>9</v>
      </c>
      <c r="G1030" s="8">
        <v>3176.29</v>
      </c>
      <c r="H1030">
        <f t="shared" si="32"/>
        <v>1</v>
      </c>
      <c r="I1030">
        <f t="shared" si="33"/>
        <v>3176.29</v>
      </c>
    </row>
    <row r="1031" spans="1:9">
      <c r="A1031" s="8">
        <v>26</v>
      </c>
      <c r="B1031" s="9" t="s">
        <v>7</v>
      </c>
      <c r="C1031" s="8">
        <v>31.1</v>
      </c>
      <c r="D1031" s="8">
        <v>0</v>
      </c>
      <c r="E1031" s="9" t="s">
        <v>8</v>
      </c>
      <c r="F1031" s="9" t="s">
        <v>9</v>
      </c>
      <c r="G1031" s="8">
        <v>2699.57</v>
      </c>
      <c r="H1031">
        <f t="shared" si="32"/>
        <v>1</v>
      </c>
      <c r="I1031">
        <f t="shared" si="33"/>
        <v>2699.57</v>
      </c>
    </row>
    <row r="1032" spans="1:9">
      <c r="A1032" s="8">
        <v>26</v>
      </c>
      <c r="B1032" s="9" t="s">
        <v>7</v>
      </c>
      <c r="C1032" s="8">
        <v>33.9</v>
      </c>
      <c r="D1032" s="8">
        <v>1</v>
      </c>
      <c r="E1032" s="9" t="s">
        <v>8</v>
      </c>
      <c r="F1032" s="9" t="s">
        <v>9</v>
      </c>
      <c r="G1032" s="8">
        <v>3292.53</v>
      </c>
      <c r="H1032">
        <f t="shared" si="32"/>
        <v>2</v>
      </c>
      <c r="I1032">
        <f t="shared" si="33"/>
        <v>1646.2650000000001</v>
      </c>
    </row>
    <row r="1033" spans="1:9">
      <c r="A1033" s="8">
        <v>26</v>
      </c>
      <c r="B1033" s="9" t="s">
        <v>7</v>
      </c>
      <c r="C1033" s="8">
        <v>27.1</v>
      </c>
      <c r="D1033" s="8">
        <v>0</v>
      </c>
      <c r="E1033" s="9" t="s">
        <v>11</v>
      </c>
      <c r="F1033" s="9" t="s">
        <v>14</v>
      </c>
      <c r="G1033" s="8">
        <v>17043.34</v>
      </c>
      <c r="H1033">
        <f t="shared" si="32"/>
        <v>1</v>
      </c>
      <c r="I1033">
        <f t="shared" si="33"/>
        <v>17043.34</v>
      </c>
    </row>
    <row r="1034" spans="1:9">
      <c r="A1034" s="8">
        <v>25</v>
      </c>
      <c r="B1034" s="9" t="s">
        <v>7</v>
      </c>
      <c r="C1034" s="8">
        <v>26.2</v>
      </c>
      <c r="D1034" s="8">
        <v>0</v>
      </c>
      <c r="E1034" s="9" t="s">
        <v>8</v>
      </c>
      <c r="F1034" s="9" t="s">
        <v>13</v>
      </c>
      <c r="G1034" s="8">
        <v>2721.32</v>
      </c>
      <c r="H1034">
        <f t="shared" si="32"/>
        <v>1</v>
      </c>
      <c r="I1034">
        <f t="shared" si="33"/>
        <v>2721.32</v>
      </c>
    </row>
    <row r="1035" spans="1:9">
      <c r="A1035" s="8">
        <v>25</v>
      </c>
      <c r="B1035" s="9" t="s">
        <v>7</v>
      </c>
      <c r="C1035" s="8">
        <v>33.700000000000003</v>
      </c>
      <c r="D1035" s="8">
        <v>4</v>
      </c>
      <c r="E1035" s="9" t="s">
        <v>8</v>
      </c>
      <c r="F1035" s="9" t="s">
        <v>14</v>
      </c>
      <c r="G1035" s="8">
        <v>4504.66</v>
      </c>
      <c r="H1035">
        <f t="shared" si="32"/>
        <v>5</v>
      </c>
      <c r="I1035">
        <f t="shared" si="33"/>
        <v>900.93200000000002</v>
      </c>
    </row>
    <row r="1036" spans="1:9">
      <c r="A1036" s="8">
        <v>25</v>
      </c>
      <c r="B1036" s="9" t="s">
        <v>7</v>
      </c>
      <c r="C1036" s="8">
        <v>25.7</v>
      </c>
      <c r="D1036" s="8">
        <v>0</v>
      </c>
      <c r="E1036" s="9" t="s">
        <v>8</v>
      </c>
      <c r="F1036" s="9" t="s">
        <v>14</v>
      </c>
      <c r="G1036" s="8">
        <v>2137.65</v>
      </c>
      <c r="H1036">
        <f t="shared" si="32"/>
        <v>1</v>
      </c>
      <c r="I1036">
        <f t="shared" si="33"/>
        <v>2137.65</v>
      </c>
    </row>
    <row r="1037" spans="1:9">
      <c r="A1037" s="8">
        <v>25</v>
      </c>
      <c r="B1037" s="9" t="s">
        <v>7</v>
      </c>
      <c r="C1037" s="8">
        <v>27.6</v>
      </c>
      <c r="D1037" s="8">
        <v>0</v>
      </c>
      <c r="E1037" s="9" t="s">
        <v>8</v>
      </c>
      <c r="F1037" s="9" t="s">
        <v>9</v>
      </c>
      <c r="G1037" s="8">
        <v>2523.17</v>
      </c>
      <c r="H1037">
        <f t="shared" si="32"/>
        <v>1</v>
      </c>
      <c r="I1037">
        <f t="shared" si="33"/>
        <v>2523.17</v>
      </c>
    </row>
    <row r="1038" spans="1:9">
      <c r="A1038" s="8">
        <v>25</v>
      </c>
      <c r="B1038" s="9" t="s">
        <v>7</v>
      </c>
      <c r="C1038" s="8">
        <v>45.5</v>
      </c>
      <c r="D1038" s="8">
        <v>2</v>
      </c>
      <c r="E1038" s="9" t="s">
        <v>11</v>
      </c>
      <c r="F1038" s="9" t="s">
        <v>14</v>
      </c>
      <c r="G1038" s="8">
        <v>42112.24</v>
      </c>
      <c r="H1038">
        <f t="shared" si="32"/>
        <v>3</v>
      </c>
      <c r="I1038">
        <f t="shared" si="33"/>
        <v>14037.413333333332</v>
      </c>
    </row>
    <row r="1039" spans="1:9">
      <c r="A1039" s="8">
        <v>25</v>
      </c>
      <c r="B1039" s="9" t="s">
        <v>7</v>
      </c>
      <c r="C1039" s="8">
        <v>26.8</v>
      </c>
      <c r="D1039" s="8">
        <v>3</v>
      </c>
      <c r="E1039" s="9" t="s">
        <v>8</v>
      </c>
      <c r="F1039" s="9" t="s">
        <v>12</v>
      </c>
      <c r="G1039" s="8">
        <v>3906.13</v>
      </c>
      <c r="H1039">
        <f t="shared" si="32"/>
        <v>4</v>
      </c>
      <c r="I1039">
        <f t="shared" si="33"/>
        <v>976.53250000000003</v>
      </c>
    </row>
    <row r="1040" spans="1:9">
      <c r="A1040" s="8">
        <v>25</v>
      </c>
      <c r="B1040" s="9" t="s">
        <v>7</v>
      </c>
      <c r="C1040" s="8">
        <v>23.9</v>
      </c>
      <c r="D1040" s="8">
        <v>5</v>
      </c>
      <c r="E1040" s="9" t="s">
        <v>8</v>
      </c>
      <c r="F1040" s="9" t="s">
        <v>12</v>
      </c>
      <c r="G1040" s="8">
        <v>5080.1000000000004</v>
      </c>
      <c r="H1040">
        <f t="shared" si="32"/>
        <v>6</v>
      </c>
      <c r="I1040">
        <f t="shared" si="33"/>
        <v>846.68333333333339</v>
      </c>
    </row>
    <row r="1041" spans="1:9">
      <c r="A1041" s="8">
        <v>25</v>
      </c>
      <c r="B1041" s="9" t="s">
        <v>7</v>
      </c>
      <c r="C1041" s="8">
        <v>30.6</v>
      </c>
      <c r="D1041" s="8">
        <v>0</v>
      </c>
      <c r="E1041" s="9" t="s">
        <v>8</v>
      </c>
      <c r="F1041" s="9" t="s">
        <v>13</v>
      </c>
      <c r="G1041" s="8">
        <v>2727.4</v>
      </c>
      <c r="H1041">
        <f t="shared" si="32"/>
        <v>1</v>
      </c>
      <c r="I1041">
        <f t="shared" si="33"/>
        <v>2727.4</v>
      </c>
    </row>
    <row r="1042" spans="1:9">
      <c r="A1042" s="8">
        <v>25</v>
      </c>
      <c r="B1042" s="9" t="s">
        <v>7</v>
      </c>
      <c r="C1042" s="8">
        <v>35.6</v>
      </c>
      <c r="D1042" s="8">
        <v>0</v>
      </c>
      <c r="E1042" s="9" t="s">
        <v>8</v>
      </c>
      <c r="F1042" s="9" t="s">
        <v>9</v>
      </c>
      <c r="G1042" s="8">
        <v>2534.39</v>
      </c>
      <c r="H1042">
        <f t="shared" si="32"/>
        <v>1</v>
      </c>
      <c r="I1042">
        <f t="shared" si="33"/>
        <v>2534.39</v>
      </c>
    </row>
    <row r="1043" spans="1:9">
      <c r="A1043" s="8">
        <v>25</v>
      </c>
      <c r="B1043" s="9" t="s">
        <v>10</v>
      </c>
      <c r="C1043" s="8">
        <v>28.6</v>
      </c>
      <c r="D1043" s="8">
        <v>0</v>
      </c>
      <c r="E1043" s="9" t="s">
        <v>8</v>
      </c>
      <c r="F1043" s="9" t="s">
        <v>13</v>
      </c>
      <c r="G1043" s="8">
        <v>3213.62</v>
      </c>
      <c r="H1043">
        <f t="shared" si="32"/>
        <v>1</v>
      </c>
      <c r="I1043">
        <f t="shared" si="33"/>
        <v>3213.62</v>
      </c>
    </row>
    <row r="1044" spans="1:9">
      <c r="A1044" s="8">
        <v>25</v>
      </c>
      <c r="B1044" s="9" t="s">
        <v>10</v>
      </c>
      <c r="C1044" s="8">
        <v>41.3</v>
      </c>
      <c r="D1044" s="8">
        <v>0</v>
      </c>
      <c r="E1044" s="9" t="s">
        <v>8</v>
      </c>
      <c r="F1044" s="9" t="s">
        <v>13</v>
      </c>
      <c r="G1044" s="8">
        <v>17878.900000000001</v>
      </c>
      <c r="H1044">
        <f t="shared" si="32"/>
        <v>1</v>
      </c>
      <c r="I1044">
        <f t="shared" si="33"/>
        <v>17878.900000000001</v>
      </c>
    </row>
    <row r="1045" spans="1:9">
      <c r="A1045" s="8">
        <v>25</v>
      </c>
      <c r="B1045" s="9" t="s">
        <v>10</v>
      </c>
      <c r="C1045" s="8">
        <v>23.5</v>
      </c>
      <c r="D1045" s="8">
        <v>0</v>
      </c>
      <c r="E1045" s="9" t="s">
        <v>8</v>
      </c>
      <c r="F1045" s="9" t="s">
        <v>13</v>
      </c>
      <c r="G1045" s="8">
        <v>3206.49</v>
      </c>
      <c r="H1045">
        <f t="shared" si="32"/>
        <v>1</v>
      </c>
      <c r="I1045">
        <f t="shared" si="33"/>
        <v>3206.49</v>
      </c>
    </row>
    <row r="1046" spans="1:9">
      <c r="A1046" s="8">
        <v>25</v>
      </c>
      <c r="B1046" s="9" t="s">
        <v>7</v>
      </c>
      <c r="C1046" s="8">
        <v>25.8</v>
      </c>
      <c r="D1046" s="8">
        <v>1</v>
      </c>
      <c r="E1046" s="9" t="s">
        <v>8</v>
      </c>
      <c r="F1046" s="9" t="s">
        <v>13</v>
      </c>
      <c r="G1046" s="8">
        <v>3309.79</v>
      </c>
      <c r="H1046">
        <f t="shared" si="32"/>
        <v>2</v>
      </c>
      <c r="I1046">
        <f t="shared" si="33"/>
        <v>1654.895</v>
      </c>
    </row>
    <row r="1047" spans="1:9">
      <c r="A1047" s="8">
        <v>25</v>
      </c>
      <c r="B1047" s="9" t="s">
        <v>7</v>
      </c>
      <c r="C1047" s="8">
        <v>24.1</v>
      </c>
      <c r="D1047" s="8">
        <v>0</v>
      </c>
      <c r="E1047" s="9" t="s">
        <v>11</v>
      </c>
      <c r="F1047" s="9" t="s">
        <v>9</v>
      </c>
      <c r="G1047" s="8">
        <v>15817.99</v>
      </c>
      <c r="H1047">
        <f t="shared" si="32"/>
        <v>1</v>
      </c>
      <c r="I1047">
        <f t="shared" si="33"/>
        <v>15817.99</v>
      </c>
    </row>
    <row r="1048" spans="1:9">
      <c r="A1048" s="8">
        <v>25</v>
      </c>
      <c r="B1048" s="9" t="s">
        <v>10</v>
      </c>
      <c r="C1048" s="8">
        <v>32.200000000000003</v>
      </c>
      <c r="D1048" s="8">
        <v>1</v>
      </c>
      <c r="E1048" s="9" t="s">
        <v>8</v>
      </c>
      <c r="F1048" s="9" t="s">
        <v>14</v>
      </c>
      <c r="G1048" s="8">
        <v>18218.16</v>
      </c>
      <c r="H1048">
        <f t="shared" si="32"/>
        <v>2</v>
      </c>
      <c r="I1048">
        <f t="shared" si="33"/>
        <v>9109.08</v>
      </c>
    </row>
    <row r="1049" spans="1:9">
      <c r="A1049" s="8">
        <v>25</v>
      </c>
      <c r="B1049" s="9" t="s">
        <v>10</v>
      </c>
      <c r="C1049" s="8">
        <v>24.3</v>
      </c>
      <c r="D1049" s="8">
        <v>3</v>
      </c>
      <c r="E1049" s="9" t="s">
        <v>8</v>
      </c>
      <c r="F1049" s="9" t="s">
        <v>12</v>
      </c>
      <c r="G1049" s="8">
        <v>4391.6499999999996</v>
      </c>
      <c r="H1049">
        <f t="shared" si="32"/>
        <v>4</v>
      </c>
      <c r="I1049">
        <f t="shared" si="33"/>
        <v>1097.9124999999999</v>
      </c>
    </row>
    <row r="1050" spans="1:9">
      <c r="A1050" s="8">
        <v>25</v>
      </c>
      <c r="B1050" s="9" t="s">
        <v>7</v>
      </c>
      <c r="C1050" s="8">
        <v>26.7</v>
      </c>
      <c r="D1050" s="8">
        <v>4</v>
      </c>
      <c r="E1050" s="9" t="s">
        <v>8</v>
      </c>
      <c r="F1050" s="9" t="s">
        <v>9</v>
      </c>
      <c r="G1050" s="8">
        <v>4877.9799999999996</v>
      </c>
      <c r="H1050">
        <f t="shared" si="32"/>
        <v>5</v>
      </c>
      <c r="I1050">
        <f t="shared" si="33"/>
        <v>975.59599999999989</v>
      </c>
    </row>
    <row r="1051" spans="1:9">
      <c r="A1051" s="8">
        <v>25</v>
      </c>
      <c r="B1051" s="9" t="s">
        <v>7</v>
      </c>
      <c r="C1051" s="8">
        <v>29.7</v>
      </c>
      <c r="D1051" s="8">
        <v>3</v>
      </c>
      <c r="E1051" s="9" t="s">
        <v>11</v>
      </c>
      <c r="F1051" s="9" t="s">
        <v>12</v>
      </c>
      <c r="G1051" s="8">
        <v>19933.46</v>
      </c>
      <c r="H1051">
        <f t="shared" si="32"/>
        <v>4</v>
      </c>
      <c r="I1051">
        <f t="shared" si="33"/>
        <v>4983.3649999999998</v>
      </c>
    </row>
    <row r="1052" spans="1:9">
      <c r="A1052" s="8">
        <v>25</v>
      </c>
      <c r="B1052" s="9" t="s">
        <v>7</v>
      </c>
      <c r="C1052" s="8">
        <v>25</v>
      </c>
      <c r="D1052" s="8">
        <v>2</v>
      </c>
      <c r="E1052" s="9" t="s">
        <v>8</v>
      </c>
      <c r="F1052" s="9" t="s">
        <v>13</v>
      </c>
      <c r="G1052" s="8">
        <v>23241.47</v>
      </c>
      <c r="H1052">
        <f t="shared" si="32"/>
        <v>3</v>
      </c>
      <c r="I1052">
        <f t="shared" si="33"/>
        <v>7747.1566666666668</v>
      </c>
    </row>
    <row r="1053" spans="1:9">
      <c r="A1053" s="8">
        <v>25</v>
      </c>
      <c r="B1053" s="9" t="s">
        <v>10</v>
      </c>
      <c r="C1053" s="8">
        <v>22.5</v>
      </c>
      <c r="D1053" s="8">
        <v>1</v>
      </c>
      <c r="E1053" s="9" t="s">
        <v>8</v>
      </c>
      <c r="F1053" s="9" t="s">
        <v>9</v>
      </c>
      <c r="G1053" s="8">
        <v>3594.17</v>
      </c>
      <c r="H1053">
        <f t="shared" si="32"/>
        <v>2</v>
      </c>
      <c r="I1053">
        <f t="shared" si="33"/>
        <v>1797.085</v>
      </c>
    </row>
    <row r="1054" spans="1:9">
      <c r="A1054" s="8">
        <v>25</v>
      </c>
      <c r="B1054" s="9" t="s">
        <v>10</v>
      </c>
      <c r="C1054" s="8">
        <v>34</v>
      </c>
      <c r="D1054" s="8">
        <v>1</v>
      </c>
      <c r="E1054" s="9" t="s">
        <v>8</v>
      </c>
      <c r="F1054" s="9" t="s">
        <v>14</v>
      </c>
      <c r="G1054" s="8">
        <v>3227.12</v>
      </c>
      <c r="H1054">
        <f t="shared" si="32"/>
        <v>2</v>
      </c>
      <c r="I1054">
        <f t="shared" si="33"/>
        <v>1613.56</v>
      </c>
    </row>
    <row r="1055" spans="1:9">
      <c r="A1055" s="8">
        <v>25</v>
      </c>
      <c r="B1055" s="9" t="s">
        <v>7</v>
      </c>
      <c r="C1055" s="8">
        <v>33.299999999999997</v>
      </c>
      <c r="D1055" s="8">
        <v>2</v>
      </c>
      <c r="E1055" s="9" t="s">
        <v>11</v>
      </c>
      <c r="F1055" s="9" t="s">
        <v>14</v>
      </c>
      <c r="G1055" s="8">
        <v>36124.57</v>
      </c>
      <c r="H1055">
        <f t="shared" si="32"/>
        <v>3</v>
      </c>
      <c r="I1055">
        <f t="shared" si="33"/>
        <v>12041.523333333333</v>
      </c>
    </row>
    <row r="1056" spans="1:9">
      <c r="A1056" s="8">
        <v>25</v>
      </c>
      <c r="B1056" s="9" t="s">
        <v>10</v>
      </c>
      <c r="C1056" s="8">
        <v>30.3</v>
      </c>
      <c r="D1056" s="8">
        <v>0</v>
      </c>
      <c r="E1056" s="9" t="s">
        <v>8</v>
      </c>
      <c r="F1056" s="9" t="s">
        <v>12</v>
      </c>
      <c r="G1056" s="8">
        <v>2632.99</v>
      </c>
      <c r="H1056">
        <f t="shared" si="32"/>
        <v>1</v>
      </c>
      <c r="I1056">
        <f t="shared" si="33"/>
        <v>2632.99</v>
      </c>
    </row>
    <row r="1057" spans="1:9">
      <c r="A1057" s="8">
        <v>25</v>
      </c>
      <c r="B1057" s="9" t="s">
        <v>10</v>
      </c>
      <c r="C1057" s="8">
        <v>42.1</v>
      </c>
      <c r="D1057" s="8">
        <v>1</v>
      </c>
      <c r="E1057" s="9" t="s">
        <v>8</v>
      </c>
      <c r="F1057" s="9" t="s">
        <v>14</v>
      </c>
      <c r="G1057" s="8">
        <v>3238.44</v>
      </c>
      <c r="H1057">
        <f t="shared" si="32"/>
        <v>2</v>
      </c>
      <c r="I1057">
        <f t="shared" si="33"/>
        <v>1619.22</v>
      </c>
    </row>
    <row r="1058" spans="1:9">
      <c r="A1058" s="8">
        <v>25</v>
      </c>
      <c r="B1058" s="9" t="s">
        <v>10</v>
      </c>
      <c r="C1058" s="8">
        <v>34.5</v>
      </c>
      <c r="D1058" s="8">
        <v>0</v>
      </c>
      <c r="E1058" s="9" t="s">
        <v>8</v>
      </c>
      <c r="F1058" s="9" t="s">
        <v>9</v>
      </c>
      <c r="G1058" s="8">
        <v>3021.81</v>
      </c>
      <c r="H1058">
        <f t="shared" si="32"/>
        <v>1</v>
      </c>
      <c r="I1058">
        <f t="shared" si="33"/>
        <v>3021.81</v>
      </c>
    </row>
    <row r="1059" spans="1:9">
      <c r="A1059" s="8">
        <v>25</v>
      </c>
      <c r="B1059" s="9" t="s">
        <v>10</v>
      </c>
      <c r="C1059" s="8">
        <v>26.8</v>
      </c>
      <c r="D1059" s="8">
        <v>2</v>
      </c>
      <c r="E1059" s="9" t="s">
        <v>8</v>
      </c>
      <c r="F1059" s="9" t="s">
        <v>9</v>
      </c>
      <c r="G1059" s="8">
        <v>4189.1099999999997</v>
      </c>
      <c r="H1059">
        <f t="shared" si="32"/>
        <v>3</v>
      </c>
      <c r="I1059">
        <f t="shared" si="33"/>
        <v>1396.37</v>
      </c>
    </row>
    <row r="1060" spans="1:9">
      <c r="A1060" s="8">
        <v>25</v>
      </c>
      <c r="B1060" s="9" t="s">
        <v>10</v>
      </c>
      <c r="C1060" s="8">
        <v>20.8</v>
      </c>
      <c r="D1060" s="8">
        <v>1</v>
      </c>
      <c r="E1060" s="9" t="s">
        <v>8</v>
      </c>
      <c r="F1060" s="9" t="s">
        <v>12</v>
      </c>
      <c r="G1060" s="8">
        <v>3208.79</v>
      </c>
      <c r="H1060">
        <f t="shared" si="32"/>
        <v>2</v>
      </c>
      <c r="I1060">
        <f t="shared" si="33"/>
        <v>1604.395</v>
      </c>
    </row>
    <row r="1061" spans="1:9">
      <c r="A1061" s="8">
        <v>25</v>
      </c>
      <c r="B1061" s="9" t="s">
        <v>10</v>
      </c>
      <c r="C1061" s="8">
        <v>30.2</v>
      </c>
      <c r="D1061" s="8">
        <v>0</v>
      </c>
      <c r="E1061" s="9" t="s">
        <v>11</v>
      </c>
      <c r="F1061" s="9" t="s">
        <v>12</v>
      </c>
      <c r="G1061" s="8">
        <v>33900.65</v>
      </c>
      <c r="H1061">
        <f t="shared" si="32"/>
        <v>1</v>
      </c>
      <c r="I1061">
        <f t="shared" si="33"/>
        <v>33900.65</v>
      </c>
    </row>
    <row r="1062" spans="1:9">
      <c r="A1062" s="8">
        <v>24</v>
      </c>
      <c r="B1062" s="9" t="s">
        <v>10</v>
      </c>
      <c r="C1062" s="8">
        <v>26.6</v>
      </c>
      <c r="D1062" s="8">
        <v>0</v>
      </c>
      <c r="E1062" s="9" t="s">
        <v>8</v>
      </c>
      <c r="F1062" s="9" t="s">
        <v>13</v>
      </c>
      <c r="G1062" s="8">
        <v>3046.06</v>
      </c>
      <c r="H1062">
        <f t="shared" si="32"/>
        <v>1</v>
      </c>
      <c r="I1062">
        <f t="shared" si="33"/>
        <v>3046.06</v>
      </c>
    </row>
    <row r="1063" spans="1:9">
      <c r="A1063" s="8">
        <v>24</v>
      </c>
      <c r="B1063" s="9" t="s">
        <v>10</v>
      </c>
      <c r="C1063" s="8">
        <v>33.299999999999997</v>
      </c>
      <c r="D1063" s="8">
        <v>0</v>
      </c>
      <c r="E1063" s="9" t="s">
        <v>8</v>
      </c>
      <c r="F1063" s="9" t="s">
        <v>9</v>
      </c>
      <c r="G1063" s="8">
        <v>2855.44</v>
      </c>
      <c r="H1063">
        <f t="shared" si="32"/>
        <v>1</v>
      </c>
      <c r="I1063">
        <f t="shared" si="33"/>
        <v>2855.44</v>
      </c>
    </row>
    <row r="1064" spans="1:9">
      <c r="A1064" s="8">
        <v>24</v>
      </c>
      <c r="B1064" s="9" t="s">
        <v>7</v>
      </c>
      <c r="C1064" s="8">
        <v>28.5</v>
      </c>
      <c r="D1064" s="8">
        <v>2</v>
      </c>
      <c r="E1064" s="9" t="s">
        <v>8</v>
      </c>
      <c r="F1064" s="9" t="s">
        <v>9</v>
      </c>
      <c r="G1064" s="8">
        <v>3537.7</v>
      </c>
      <c r="H1064">
        <f t="shared" si="32"/>
        <v>3</v>
      </c>
      <c r="I1064">
        <f t="shared" si="33"/>
        <v>1179.2333333333333</v>
      </c>
    </row>
    <row r="1065" spans="1:9">
      <c r="A1065" s="8">
        <v>24</v>
      </c>
      <c r="B1065" s="9" t="s">
        <v>10</v>
      </c>
      <c r="C1065" s="8">
        <v>23.2</v>
      </c>
      <c r="D1065" s="8">
        <v>0</v>
      </c>
      <c r="E1065" s="9" t="s">
        <v>8</v>
      </c>
      <c r="F1065" s="9" t="s">
        <v>14</v>
      </c>
      <c r="G1065" s="8">
        <v>25081.77</v>
      </c>
      <c r="H1065">
        <f t="shared" si="32"/>
        <v>1</v>
      </c>
      <c r="I1065">
        <f t="shared" si="33"/>
        <v>25081.77</v>
      </c>
    </row>
    <row r="1066" spans="1:9">
      <c r="A1066" s="8">
        <v>24</v>
      </c>
      <c r="B1066" s="9" t="s">
        <v>7</v>
      </c>
      <c r="C1066" s="8">
        <v>35.9</v>
      </c>
      <c r="D1066" s="8">
        <v>0</v>
      </c>
      <c r="E1066" s="9" t="s">
        <v>8</v>
      </c>
      <c r="F1066" s="9" t="s">
        <v>14</v>
      </c>
      <c r="G1066" s="8">
        <v>1986.93</v>
      </c>
      <c r="H1066">
        <f t="shared" si="32"/>
        <v>1</v>
      </c>
      <c r="I1066">
        <f t="shared" si="33"/>
        <v>1986.93</v>
      </c>
    </row>
    <row r="1067" spans="1:9">
      <c r="A1067" s="8">
        <v>24</v>
      </c>
      <c r="B1067" s="9" t="s">
        <v>10</v>
      </c>
      <c r="C1067" s="8">
        <v>27.6</v>
      </c>
      <c r="D1067" s="8">
        <v>0</v>
      </c>
      <c r="E1067" s="9" t="s">
        <v>8</v>
      </c>
      <c r="F1067" s="9" t="s">
        <v>12</v>
      </c>
      <c r="G1067" s="8">
        <v>18955.22</v>
      </c>
      <c r="H1067">
        <f t="shared" si="32"/>
        <v>1</v>
      </c>
      <c r="I1067">
        <f t="shared" si="33"/>
        <v>18955.22</v>
      </c>
    </row>
    <row r="1068" spans="1:9">
      <c r="A1068" s="8">
        <v>24</v>
      </c>
      <c r="B1068" s="9" t="s">
        <v>7</v>
      </c>
      <c r="C1068" s="8">
        <v>40.200000000000003</v>
      </c>
      <c r="D1068" s="8">
        <v>0</v>
      </c>
      <c r="E1068" s="9" t="s">
        <v>11</v>
      </c>
      <c r="F1068" s="9" t="s">
        <v>14</v>
      </c>
      <c r="G1068" s="8">
        <v>38126.25</v>
      </c>
      <c r="H1068">
        <f t="shared" si="32"/>
        <v>1</v>
      </c>
      <c r="I1068">
        <f t="shared" si="33"/>
        <v>38126.25</v>
      </c>
    </row>
    <row r="1069" spans="1:9">
      <c r="A1069" s="8">
        <v>24</v>
      </c>
      <c r="B1069" s="9" t="s">
        <v>10</v>
      </c>
      <c r="C1069" s="8">
        <v>30.2</v>
      </c>
      <c r="D1069" s="8">
        <v>3</v>
      </c>
      <c r="E1069" s="9" t="s">
        <v>8</v>
      </c>
      <c r="F1069" s="9" t="s">
        <v>9</v>
      </c>
      <c r="G1069" s="8">
        <v>4618.08</v>
      </c>
      <c r="H1069">
        <f t="shared" si="32"/>
        <v>4</v>
      </c>
      <c r="I1069">
        <f t="shared" si="33"/>
        <v>1154.52</v>
      </c>
    </row>
    <row r="1070" spans="1:9">
      <c r="A1070" s="8">
        <v>24</v>
      </c>
      <c r="B1070" s="9" t="s">
        <v>7</v>
      </c>
      <c r="C1070" s="8">
        <v>23.4</v>
      </c>
      <c r="D1070" s="8">
        <v>0</v>
      </c>
      <c r="E1070" s="9" t="s">
        <v>8</v>
      </c>
      <c r="F1070" s="9" t="s">
        <v>12</v>
      </c>
      <c r="G1070" s="8">
        <v>1969.61</v>
      </c>
      <c r="H1070">
        <f t="shared" si="32"/>
        <v>1</v>
      </c>
      <c r="I1070">
        <f t="shared" si="33"/>
        <v>1969.61</v>
      </c>
    </row>
    <row r="1071" spans="1:9">
      <c r="A1071" s="8">
        <v>24</v>
      </c>
      <c r="B1071" s="9" t="s">
        <v>7</v>
      </c>
      <c r="C1071" s="8">
        <v>28.5</v>
      </c>
      <c r="D1071" s="8">
        <v>0</v>
      </c>
      <c r="E1071" s="9" t="s">
        <v>11</v>
      </c>
      <c r="F1071" s="9" t="s">
        <v>13</v>
      </c>
      <c r="G1071" s="8">
        <v>35147.53</v>
      </c>
      <c r="H1071">
        <f t="shared" si="32"/>
        <v>1</v>
      </c>
      <c r="I1071">
        <f t="shared" si="33"/>
        <v>35147.53</v>
      </c>
    </row>
    <row r="1072" spans="1:9">
      <c r="A1072" s="8">
        <v>24</v>
      </c>
      <c r="B1072" s="9" t="s">
        <v>10</v>
      </c>
      <c r="C1072" s="8">
        <v>25.3</v>
      </c>
      <c r="D1072" s="8">
        <v>0</v>
      </c>
      <c r="E1072" s="9" t="s">
        <v>8</v>
      </c>
      <c r="F1072" s="9" t="s">
        <v>13</v>
      </c>
      <c r="G1072" s="8">
        <v>3044.21</v>
      </c>
      <c r="H1072">
        <f t="shared" si="32"/>
        <v>1</v>
      </c>
      <c r="I1072">
        <f t="shared" si="33"/>
        <v>3044.21</v>
      </c>
    </row>
    <row r="1073" spans="1:9">
      <c r="A1073" s="8">
        <v>24</v>
      </c>
      <c r="B1073" s="9" t="s">
        <v>7</v>
      </c>
      <c r="C1073" s="8">
        <v>29.3</v>
      </c>
      <c r="D1073" s="8">
        <v>0</v>
      </c>
      <c r="E1073" s="9" t="s">
        <v>8</v>
      </c>
      <c r="F1073" s="9" t="s">
        <v>12</v>
      </c>
      <c r="G1073" s="8">
        <v>1977.82</v>
      </c>
      <c r="H1073">
        <f t="shared" si="32"/>
        <v>1</v>
      </c>
      <c r="I1073">
        <f t="shared" si="33"/>
        <v>1977.82</v>
      </c>
    </row>
    <row r="1074" spans="1:9">
      <c r="A1074" s="8">
        <v>24</v>
      </c>
      <c r="B1074" s="9" t="s">
        <v>7</v>
      </c>
      <c r="C1074" s="8">
        <v>23.7</v>
      </c>
      <c r="D1074" s="8">
        <v>0</v>
      </c>
      <c r="E1074" s="9" t="s">
        <v>8</v>
      </c>
      <c r="F1074" s="9" t="s">
        <v>9</v>
      </c>
      <c r="G1074" s="8">
        <v>2352.9699999999998</v>
      </c>
      <c r="H1074">
        <f t="shared" si="32"/>
        <v>1</v>
      </c>
      <c r="I1074">
        <f t="shared" si="33"/>
        <v>2352.9699999999998</v>
      </c>
    </row>
    <row r="1075" spans="1:9">
      <c r="A1075" s="8">
        <v>24</v>
      </c>
      <c r="B1075" s="9" t="s">
        <v>10</v>
      </c>
      <c r="C1075" s="8">
        <v>22.6</v>
      </c>
      <c r="D1075" s="8">
        <v>0</v>
      </c>
      <c r="E1075" s="9" t="s">
        <v>8</v>
      </c>
      <c r="F1075" s="9" t="s">
        <v>12</v>
      </c>
      <c r="G1075" s="8">
        <v>2457.5</v>
      </c>
      <c r="H1075">
        <f t="shared" si="32"/>
        <v>1</v>
      </c>
      <c r="I1075">
        <f t="shared" si="33"/>
        <v>2457.5</v>
      </c>
    </row>
    <row r="1076" spans="1:9">
      <c r="A1076" s="8">
        <v>24</v>
      </c>
      <c r="B1076" s="9" t="s">
        <v>10</v>
      </c>
      <c r="C1076" s="8">
        <v>30.1</v>
      </c>
      <c r="D1076" s="8">
        <v>3</v>
      </c>
      <c r="E1076" s="9" t="s">
        <v>8</v>
      </c>
      <c r="F1076" s="9" t="s">
        <v>12</v>
      </c>
      <c r="G1076" s="8">
        <v>4234.93</v>
      </c>
      <c r="H1076">
        <f t="shared" si="32"/>
        <v>4</v>
      </c>
      <c r="I1076">
        <f t="shared" si="33"/>
        <v>1058.7325000000001</v>
      </c>
    </row>
    <row r="1077" spans="1:9">
      <c r="A1077" s="8">
        <v>24</v>
      </c>
      <c r="B1077" s="9" t="s">
        <v>7</v>
      </c>
      <c r="C1077" s="8">
        <v>33.6</v>
      </c>
      <c r="D1077" s="8">
        <v>4</v>
      </c>
      <c r="E1077" s="9" t="s">
        <v>8</v>
      </c>
      <c r="F1077" s="9" t="s">
        <v>13</v>
      </c>
      <c r="G1077" s="8">
        <v>17128.43</v>
      </c>
      <c r="H1077">
        <f t="shared" si="32"/>
        <v>5</v>
      </c>
      <c r="I1077">
        <f t="shared" si="33"/>
        <v>3425.6860000000001</v>
      </c>
    </row>
    <row r="1078" spans="1:9">
      <c r="A1078" s="8">
        <v>24</v>
      </c>
      <c r="B1078" s="9" t="s">
        <v>10</v>
      </c>
      <c r="C1078" s="8">
        <v>24.2</v>
      </c>
      <c r="D1078" s="8">
        <v>0</v>
      </c>
      <c r="E1078" s="9" t="s">
        <v>8</v>
      </c>
      <c r="F1078" s="9" t="s">
        <v>9</v>
      </c>
      <c r="G1078" s="8">
        <v>2842.76</v>
      </c>
      <c r="H1078">
        <f t="shared" si="32"/>
        <v>1</v>
      </c>
      <c r="I1078">
        <f t="shared" si="33"/>
        <v>2842.76</v>
      </c>
    </row>
    <row r="1079" spans="1:9">
      <c r="A1079" s="8">
        <v>24</v>
      </c>
      <c r="B1079" s="9" t="s">
        <v>10</v>
      </c>
      <c r="C1079" s="8">
        <v>34</v>
      </c>
      <c r="D1079" s="8">
        <v>0</v>
      </c>
      <c r="E1079" s="9" t="s">
        <v>8</v>
      </c>
      <c r="F1079" s="9" t="s">
        <v>14</v>
      </c>
      <c r="G1079" s="8">
        <v>2473.33</v>
      </c>
      <c r="H1079">
        <f t="shared" si="32"/>
        <v>1</v>
      </c>
      <c r="I1079">
        <f t="shared" si="33"/>
        <v>2473.33</v>
      </c>
    </row>
    <row r="1080" spans="1:9">
      <c r="A1080" s="8">
        <v>24</v>
      </c>
      <c r="B1080" s="9" t="s">
        <v>7</v>
      </c>
      <c r="C1080" s="8">
        <v>26.8</v>
      </c>
      <c r="D1080" s="8">
        <v>1</v>
      </c>
      <c r="E1080" s="9" t="s">
        <v>8</v>
      </c>
      <c r="F1080" s="9" t="s">
        <v>9</v>
      </c>
      <c r="G1080" s="8">
        <v>12609.89</v>
      </c>
      <c r="H1080">
        <f t="shared" si="32"/>
        <v>2</v>
      </c>
      <c r="I1080">
        <f t="shared" si="33"/>
        <v>6304.9449999999997</v>
      </c>
    </row>
    <row r="1081" spans="1:9">
      <c r="A1081" s="8">
        <v>24</v>
      </c>
      <c r="B1081" s="9" t="s">
        <v>10</v>
      </c>
      <c r="C1081" s="8">
        <v>20.5</v>
      </c>
      <c r="D1081" s="8">
        <v>0</v>
      </c>
      <c r="E1081" s="9" t="s">
        <v>11</v>
      </c>
      <c r="F1081" s="9" t="s">
        <v>13</v>
      </c>
      <c r="G1081" s="8">
        <v>14571.89</v>
      </c>
      <c r="H1081">
        <f t="shared" si="32"/>
        <v>1</v>
      </c>
      <c r="I1081">
        <f t="shared" si="33"/>
        <v>14571.89</v>
      </c>
    </row>
    <row r="1082" spans="1:9">
      <c r="A1082" s="8">
        <v>24</v>
      </c>
      <c r="B1082" s="9" t="s">
        <v>7</v>
      </c>
      <c r="C1082" s="8">
        <v>32.700000000000003</v>
      </c>
      <c r="D1082" s="8">
        <v>0</v>
      </c>
      <c r="E1082" s="9" t="s">
        <v>11</v>
      </c>
      <c r="F1082" s="9" t="s">
        <v>12</v>
      </c>
      <c r="G1082" s="8">
        <v>34472.839999999997</v>
      </c>
      <c r="H1082">
        <f t="shared" si="32"/>
        <v>1</v>
      </c>
      <c r="I1082">
        <f t="shared" si="33"/>
        <v>34472.839999999997</v>
      </c>
    </row>
    <row r="1083" spans="1:9">
      <c r="A1083" s="8">
        <v>24</v>
      </c>
      <c r="B1083" s="9" t="s">
        <v>7</v>
      </c>
      <c r="C1083" s="8">
        <v>25.8</v>
      </c>
      <c r="D1083" s="8">
        <v>0</v>
      </c>
      <c r="E1083" s="9" t="s">
        <v>8</v>
      </c>
      <c r="F1083" s="9" t="s">
        <v>12</v>
      </c>
      <c r="G1083" s="8">
        <v>1972.95</v>
      </c>
      <c r="H1083">
        <f t="shared" si="32"/>
        <v>1</v>
      </c>
      <c r="I1083">
        <f t="shared" si="33"/>
        <v>1972.95</v>
      </c>
    </row>
    <row r="1084" spans="1:9">
      <c r="A1084" s="8">
        <v>24</v>
      </c>
      <c r="B1084" s="9" t="s">
        <v>10</v>
      </c>
      <c r="C1084" s="8">
        <v>39.5</v>
      </c>
      <c r="D1084" s="8">
        <v>0</v>
      </c>
      <c r="E1084" s="9" t="s">
        <v>8</v>
      </c>
      <c r="F1084" s="9" t="s">
        <v>14</v>
      </c>
      <c r="G1084" s="8">
        <v>2480.98</v>
      </c>
      <c r="H1084">
        <f t="shared" si="32"/>
        <v>1</v>
      </c>
      <c r="I1084">
        <f t="shared" si="33"/>
        <v>2480.98</v>
      </c>
    </row>
    <row r="1085" spans="1:9">
      <c r="A1085" s="8">
        <v>24</v>
      </c>
      <c r="B1085" s="9" t="s">
        <v>7</v>
      </c>
      <c r="C1085" s="8">
        <v>32</v>
      </c>
      <c r="D1085" s="8">
        <v>0</v>
      </c>
      <c r="E1085" s="9" t="s">
        <v>8</v>
      </c>
      <c r="F1085" s="9" t="s">
        <v>14</v>
      </c>
      <c r="G1085" s="8">
        <v>1981.58</v>
      </c>
      <c r="H1085">
        <f t="shared" si="32"/>
        <v>1</v>
      </c>
      <c r="I1085">
        <f t="shared" si="33"/>
        <v>1981.58</v>
      </c>
    </row>
    <row r="1086" spans="1:9">
      <c r="A1086" s="8">
        <v>24</v>
      </c>
      <c r="B1086" s="9" t="s">
        <v>10</v>
      </c>
      <c r="C1086" s="8">
        <v>29.9</v>
      </c>
      <c r="D1086" s="8">
        <v>0</v>
      </c>
      <c r="E1086" s="9" t="s">
        <v>8</v>
      </c>
      <c r="F1086" s="9" t="s">
        <v>9</v>
      </c>
      <c r="G1086" s="8">
        <v>2850.68</v>
      </c>
      <c r="H1086">
        <f t="shared" si="32"/>
        <v>1</v>
      </c>
      <c r="I1086">
        <f t="shared" si="33"/>
        <v>2850.68</v>
      </c>
    </row>
    <row r="1087" spans="1:9">
      <c r="A1087" s="8">
        <v>24</v>
      </c>
      <c r="B1087" s="9" t="s">
        <v>7</v>
      </c>
      <c r="C1087" s="8">
        <v>29.8</v>
      </c>
      <c r="D1087" s="8">
        <v>0</v>
      </c>
      <c r="E1087" s="9" t="s">
        <v>11</v>
      </c>
      <c r="F1087" s="9" t="s">
        <v>13</v>
      </c>
      <c r="G1087" s="8">
        <v>18648.419999999998</v>
      </c>
      <c r="H1087">
        <f t="shared" si="32"/>
        <v>1</v>
      </c>
      <c r="I1087">
        <f t="shared" si="33"/>
        <v>18648.419999999998</v>
      </c>
    </row>
    <row r="1088" spans="1:9">
      <c r="A1088" s="8">
        <v>24</v>
      </c>
      <c r="B1088" s="9" t="s">
        <v>7</v>
      </c>
      <c r="C1088" s="8">
        <v>31.1</v>
      </c>
      <c r="D1088" s="8">
        <v>0</v>
      </c>
      <c r="E1088" s="9" t="s">
        <v>11</v>
      </c>
      <c r="F1088" s="9" t="s">
        <v>13</v>
      </c>
      <c r="G1088" s="8">
        <v>34254.050000000003</v>
      </c>
      <c r="H1088">
        <f t="shared" si="32"/>
        <v>1</v>
      </c>
      <c r="I1088">
        <f t="shared" si="33"/>
        <v>34254.050000000003</v>
      </c>
    </row>
    <row r="1089" spans="1:9">
      <c r="A1089" s="8">
        <v>24</v>
      </c>
      <c r="B1089" s="9" t="s">
        <v>10</v>
      </c>
      <c r="C1089" s="8">
        <v>27.7</v>
      </c>
      <c r="D1089" s="8">
        <v>0</v>
      </c>
      <c r="E1089" s="9" t="s">
        <v>8</v>
      </c>
      <c r="F1089" s="9" t="s">
        <v>14</v>
      </c>
      <c r="G1089" s="8">
        <v>2464.62</v>
      </c>
      <c r="H1089">
        <f t="shared" si="32"/>
        <v>1</v>
      </c>
      <c r="I1089">
        <f t="shared" si="33"/>
        <v>2464.62</v>
      </c>
    </row>
    <row r="1090" spans="1:9">
      <c r="A1090" s="8">
        <v>23</v>
      </c>
      <c r="B1090" s="9" t="s">
        <v>7</v>
      </c>
      <c r="C1090" s="8">
        <v>34.4</v>
      </c>
      <c r="D1090" s="8">
        <v>0</v>
      </c>
      <c r="E1090" s="9" t="s">
        <v>8</v>
      </c>
      <c r="F1090" s="9" t="s">
        <v>12</v>
      </c>
      <c r="G1090" s="8">
        <v>1826.84</v>
      </c>
      <c r="H1090">
        <f t="shared" si="32"/>
        <v>1</v>
      </c>
      <c r="I1090">
        <f t="shared" si="33"/>
        <v>1826.84</v>
      </c>
    </row>
    <row r="1091" spans="1:9">
      <c r="A1091" s="8">
        <v>23</v>
      </c>
      <c r="B1091" s="9" t="s">
        <v>7</v>
      </c>
      <c r="C1091" s="8">
        <v>23.8</v>
      </c>
      <c r="D1091" s="8">
        <v>0</v>
      </c>
      <c r="E1091" s="9" t="s">
        <v>8</v>
      </c>
      <c r="F1091" s="9" t="s">
        <v>13</v>
      </c>
      <c r="G1091" s="8">
        <v>2395.17</v>
      </c>
      <c r="H1091">
        <f t="shared" ref="H1091:H1154" si="34">1+D1091</f>
        <v>1</v>
      </c>
      <c r="I1091">
        <f t="shared" ref="I1091:I1154" si="35">G1091/H1091</f>
        <v>2395.17</v>
      </c>
    </row>
    <row r="1092" spans="1:9">
      <c r="A1092" s="8">
        <v>23</v>
      </c>
      <c r="B1092" s="9" t="s">
        <v>7</v>
      </c>
      <c r="C1092" s="8">
        <v>17.399999999999999</v>
      </c>
      <c r="D1092" s="8">
        <v>1</v>
      </c>
      <c r="E1092" s="9" t="s">
        <v>8</v>
      </c>
      <c r="F1092" s="9" t="s">
        <v>9</v>
      </c>
      <c r="G1092" s="8">
        <v>2775.19</v>
      </c>
      <c r="H1092">
        <f t="shared" si="34"/>
        <v>2</v>
      </c>
      <c r="I1092">
        <f t="shared" si="35"/>
        <v>1387.595</v>
      </c>
    </row>
    <row r="1093" spans="1:9">
      <c r="A1093" s="8">
        <v>23</v>
      </c>
      <c r="B1093" s="9" t="s">
        <v>10</v>
      </c>
      <c r="C1093" s="8">
        <v>36.700000000000003</v>
      </c>
      <c r="D1093" s="8">
        <v>2</v>
      </c>
      <c r="E1093" s="9" t="s">
        <v>11</v>
      </c>
      <c r="F1093" s="9" t="s">
        <v>13</v>
      </c>
      <c r="G1093" s="8">
        <v>38511.629999999997</v>
      </c>
      <c r="H1093">
        <f t="shared" si="34"/>
        <v>3</v>
      </c>
      <c r="I1093">
        <f t="shared" si="35"/>
        <v>12837.21</v>
      </c>
    </row>
    <row r="1094" spans="1:9">
      <c r="A1094" s="8">
        <v>23</v>
      </c>
      <c r="B1094" s="9" t="s">
        <v>7</v>
      </c>
      <c r="C1094" s="8">
        <v>41.9</v>
      </c>
      <c r="D1094" s="8">
        <v>0</v>
      </c>
      <c r="E1094" s="9" t="s">
        <v>8</v>
      </c>
      <c r="F1094" s="9" t="s">
        <v>14</v>
      </c>
      <c r="G1094" s="8">
        <v>1837.28</v>
      </c>
      <c r="H1094">
        <f t="shared" si="34"/>
        <v>1</v>
      </c>
      <c r="I1094">
        <f t="shared" si="35"/>
        <v>1837.28</v>
      </c>
    </row>
    <row r="1095" spans="1:9">
      <c r="A1095" s="8">
        <v>23</v>
      </c>
      <c r="B1095" s="9" t="s">
        <v>10</v>
      </c>
      <c r="C1095" s="8">
        <v>28.3</v>
      </c>
      <c r="D1095" s="8">
        <v>0</v>
      </c>
      <c r="E1095" s="9" t="s">
        <v>11</v>
      </c>
      <c r="F1095" s="9" t="s">
        <v>9</v>
      </c>
      <c r="G1095" s="8">
        <v>18033.97</v>
      </c>
      <c r="H1095">
        <f t="shared" si="34"/>
        <v>1</v>
      </c>
      <c r="I1095">
        <f t="shared" si="35"/>
        <v>18033.97</v>
      </c>
    </row>
    <row r="1096" spans="1:9">
      <c r="A1096" s="8">
        <v>23</v>
      </c>
      <c r="B1096" s="9" t="s">
        <v>7</v>
      </c>
      <c r="C1096" s="8">
        <v>32.6</v>
      </c>
      <c r="D1096" s="8">
        <v>0</v>
      </c>
      <c r="E1096" s="9" t="s">
        <v>8</v>
      </c>
      <c r="F1096" s="9" t="s">
        <v>14</v>
      </c>
      <c r="G1096" s="8">
        <v>1824.29</v>
      </c>
      <c r="H1096">
        <f t="shared" si="34"/>
        <v>1</v>
      </c>
      <c r="I1096">
        <f t="shared" si="35"/>
        <v>1824.29</v>
      </c>
    </row>
    <row r="1097" spans="1:9">
      <c r="A1097" s="8">
        <v>23</v>
      </c>
      <c r="B1097" s="9" t="s">
        <v>10</v>
      </c>
      <c r="C1097" s="8">
        <v>35</v>
      </c>
      <c r="D1097" s="8">
        <v>3</v>
      </c>
      <c r="E1097" s="9" t="s">
        <v>8</v>
      </c>
      <c r="F1097" s="9" t="s">
        <v>9</v>
      </c>
      <c r="G1097" s="8">
        <v>4466.62</v>
      </c>
      <c r="H1097">
        <f t="shared" si="34"/>
        <v>4</v>
      </c>
      <c r="I1097">
        <f t="shared" si="35"/>
        <v>1116.655</v>
      </c>
    </row>
    <row r="1098" spans="1:9">
      <c r="A1098" s="8">
        <v>23</v>
      </c>
      <c r="B1098" s="9" t="s">
        <v>10</v>
      </c>
      <c r="C1098" s="8">
        <v>39.299999999999997</v>
      </c>
      <c r="D1098" s="8">
        <v>2</v>
      </c>
      <c r="E1098" s="9" t="s">
        <v>8</v>
      </c>
      <c r="F1098" s="9" t="s">
        <v>14</v>
      </c>
      <c r="G1098" s="8">
        <v>3500.61</v>
      </c>
      <c r="H1098">
        <f t="shared" si="34"/>
        <v>3</v>
      </c>
      <c r="I1098">
        <f t="shared" si="35"/>
        <v>1166.8700000000001</v>
      </c>
    </row>
    <row r="1099" spans="1:9">
      <c r="A1099" s="8">
        <v>23</v>
      </c>
      <c r="B1099" s="9" t="s">
        <v>7</v>
      </c>
      <c r="C1099" s="8">
        <v>31.7</v>
      </c>
      <c r="D1099" s="8">
        <v>3</v>
      </c>
      <c r="E1099" s="9" t="s">
        <v>11</v>
      </c>
      <c r="F1099" s="9" t="s">
        <v>13</v>
      </c>
      <c r="G1099" s="8">
        <v>36189.1</v>
      </c>
      <c r="H1099">
        <f t="shared" si="34"/>
        <v>4</v>
      </c>
      <c r="I1099">
        <f t="shared" si="35"/>
        <v>9047.2749999999996</v>
      </c>
    </row>
    <row r="1100" spans="1:9">
      <c r="A1100" s="8">
        <v>23</v>
      </c>
      <c r="B1100" s="9" t="s">
        <v>7</v>
      </c>
      <c r="C1100" s="8">
        <v>35.200000000000003</v>
      </c>
      <c r="D1100" s="8">
        <v>1</v>
      </c>
      <c r="E1100" s="9" t="s">
        <v>8</v>
      </c>
      <c r="F1100" s="9" t="s">
        <v>12</v>
      </c>
      <c r="G1100" s="8">
        <v>2416.96</v>
      </c>
      <c r="H1100">
        <f t="shared" si="34"/>
        <v>2</v>
      </c>
      <c r="I1100">
        <f t="shared" si="35"/>
        <v>1208.48</v>
      </c>
    </row>
    <row r="1101" spans="1:9">
      <c r="A1101" s="8">
        <v>23</v>
      </c>
      <c r="B1101" s="9" t="s">
        <v>7</v>
      </c>
      <c r="C1101" s="8">
        <v>26.5</v>
      </c>
      <c r="D1101" s="8">
        <v>0</v>
      </c>
      <c r="E1101" s="9" t="s">
        <v>8</v>
      </c>
      <c r="F1101" s="9" t="s">
        <v>14</v>
      </c>
      <c r="G1101" s="8">
        <v>1815.88</v>
      </c>
      <c r="H1101">
        <f t="shared" si="34"/>
        <v>1</v>
      </c>
      <c r="I1101">
        <f t="shared" si="35"/>
        <v>1815.88</v>
      </c>
    </row>
    <row r="1102" spans="1:9">
      <c r="A1102" s="8">
        <v>23</v>
      </c>
      <c r="B1102" s="9" t="s">
        <v>7</v>
      </c>
      <c r="C1102" s="8">
        <v>37.1</v>
      </c>
      <c r="D1102" s="8">
        <v>3</v>
      </c>
      <c r="E1102" s="9" t="s">
        <v>8</v>
      </c>
      <c r="F1102" s="9" t="s">
        <v>12</v>
      </c>
      <c r="G1102" s="8">
        <v>3597.6</v>
      </c>
      <c r="H1102">
        <f t="shared" si="34"/>
        <v>4</v>
      </c>
      <c r="I1102">
        <f t="shared" si="35"/>
        <v>899.4</v>
      </c>
    </row>
    <row r="1103" spans="1:9">
      <c r="A1103" s="8">
        <v>23</v>
      </c>
      <c r="B1103" s="9" t="s">
        <v>10</v>
      </c>
      <c r="C1103" s="8">
        <v>32.799999999999997</v>
      </c>
      <c r="D1103" s="8">
        <v>2</v>
      </c>
      <c r="E1103" s="9" t="s">
        <v>11</v>
      </c>
      <c r="F1103" s="9" t="s">
        <v>14</v>
      </c>
      <c r="G1103" s="8">
        <v>36021.01</v>
      </c>
      <c r="H1103">
        <f t="shared" si="34"/>
        <v>3</v>
      </c>
      <c r="I1103">
        <f t="shared" si="35"/>
        <v>12007.003333333334</v>
      </c>
    </row>
    <row r="1104" spans="1:9">
      <c r="A1104" s="8">
        <v>23</v>
      </c>
      <c r="B1104" s="9" t="s">
        <v>7</v>
      </c>
      <c r="C1104" s="8">
        <v>50.4</v>
      </c>
      <c r="D1104" s="8">
        <v>1</v>
      </c>
      <c r="E1104" s="9" t="s">
        <v>8</v>
      </c>
      <c r="F1104" s="9" t="s">
        <v>14</v>
      </c>
      <c r="G1104" s="8">
        <v>2438.06</v>
      </c>
      <c r="H1104">
        <f t="shared" si="34"/>
        <v>2</v>
      </c>
      <c r="I1104">
        <f t="shared" si="35"/>
        <v>1219.03</v>
      </c>
    </row>
    <row r="1105" spans="1:9">
      <c r="A1105" s="8">
        <v>23</v>
      </c>
      <c r="B1105" s="9" t="s">
        <v>10</v>
      </c>
      <c r="C1105" s="8">
        <v>28.1</v>
      </c>
      <c r="D1105" s="8">
        <v>0</v>
      </c>
      <c r="E1105" s="9" t="s">
        <v>8</v>
      </c>
      <c r="F1105" s="9" t="s">
        <v>9</v>
      </c>
      <c r="G1105" s="8">
        <v>2690.11</v>
      </c>
      <c r="H1105">
        <f t="shared" si="34"/>
        <v>1</v>
      </c>
      <c r="I1105">
        <f t="shared" si="35"/>
        <v>2690.11</v>
      </c>
    </row>
    <row r="1106" spans="1:9">
      <c r="A1106" s="8">
        <v>23</v>
      </c>
      <c r="B1106" s="9" t="s">
        <v>7</v>
      </c>
      <c r="C1106" s="8">
        <v>27.4</v>
      </c>
      <c r="D1106" s="8">
        <v>1</v>
      </c>
      <c r="E1106" s="9" t="s">
        <v>8</v>
      </c>
      <c r="F1106" s="9" t="s">
        <v>9</v>
      </c>
      <c r="G1106" s="8">
        <v>2789.06</v>
      </c>
      <c r="H1106">
        <f t="shared" si="34"/>
        <v>2</v>
      </c>
      <c r="I1106">
        <f t="shared" si="35"/>
        <v>1394.53</v>
      </c>
    </row>
    <row r="1107" spans="1:9">
      <c r="A1107" s="8">
        <v>23</v>
      </c>
      <c r="B1107" s="9" t="s">
        <v>7</v>
      </c>
      <c r="C1107" s="8">
        <v>18.7</v>
      </c>
      <c r="D1107" s="8">
        <v>0</v>
      </c>
      <c r="E1107" s="9" t="s">
        <v>8</v>
      </c>
      <c r="F1107" s="9" t="s">
        <v>9</v>
      </c>
      <c r="G1107" s="8">
        <v>21595.38</v>
      </c>
      <c r="H1107">
        <f t="shared" si="34"/>
        <v>1</v>
      </c>
      <c r="I1107">
        <f t="shared" si="35"/>
        <v>21595.38</v>
      </c>
    </row>
    <row r="1108" spans="1:9">
      <c r="A1108" s="8">
        <v>23</v>
      </c>
      <c r="B1108" s="9" t="s">
        <v>7</v>
      </c>
      <c r="C1108" s="8">
        <v>32.700000000000003</v>
      </c>
      <c r="D1108" s="8">
        <v>3</v>
      </c>
      <c r="E1108" s="9" t="s">
        <v>8</v>
      </c>
      <c r="F1108" s="9" t="s">
        <v>12</v>
      </c>
      <c r="G1108" s="8">
        <v>3591.48</v>
      </c>
      <c r="H1108">
        <f t="shared" si="34"/>
        <v>4</v>
      </c>
      <c r="I1108">
        <f t="shared" si="35"/>
        <v>897.87</v>
      </c>
    </row>
    <row r="1109" spans="1:9">
      <c r="A1109" s="8">
        <v>23</v>
      </c>
      <c r="B1109" s="9" t="s">
        <v>7</v>
      </c>
      <c r="C1109" s="8">
        <v>24.5</v>
      </c>
      <c r="D1109" s="8">
        <v>0</v>
      </c>
      <c r="E1109" s="9" t="s">
        <v>8</v>
      </c>
      <c r="F1109" s="9" t="s">
        <v>13</v>
      </c>
      <c r="G1109" s="8">
        <v>2396.1</v>
      </c>
      <c r="H1109">
        <f t="shared" si="34"/>
        <v>1</v>
      </c>
      <c r="I1109">
        <f t="shared" si="35"/>
        <v>2396.1</v>
      </c>
    </row>
    <row r="1110" spans="1:9">
      <c r="A1110" s="8">
        <v>23</v>
      </c>
      <c r="B1110" s="9" t="s">
        <v>10</v>
      </c>
      <c r="C1110" s="8">
        <v>31.4</v>
      </c>
      <c r="D1110" s="8">
        <v>0</v>
      </c>
      <c r="E1110" s="9" t="s">
        <v>11</v>
      </c>
      <c r="F1110" s="9" t="s">
        <v>12</v>
      </c>
      <c r="G1110" s="8">
        <v>34166.269999999997</v>
      </c>
      <c r="H1110">
        <f t="shared" si="34"/>
        <v>1</v>
      </c>
      <c r="I1110">
        <f t="shared" si="35"/>
        <v>34166.269999999997</v>
      </c>
    </row>
    <row r="1111" spans="1:9">
      <c r="A1111" s="8">
        <v>23</v>
      </c>
      <c r="B1111" s="9" t="s">
        <v>10</v>
      </c>
      <c r="C1111" s="8">
        <v>42.8</v>
      </c>
      <c r="D1111" s="8">
        <v>1</v>
      </c>
      <c r="E1111" s="9" t="s">
        <v>11</v>
      </c>
      <c r="F1111" s="9" t="s">
        <v>13</v>
      </c>
      <c r="G1111" s="8">
        <v>40904.199999999997</v>
      </c>
      <c r="H1111">
        <f t="shared" si="34"/>
        <v>2</v>
      </c>
      <c r="I1111">
        <f t="shared" si="35"/>
        <v>20452.099999999999</v>
      </c>
    </row>
    <row r="1112" spans="1:9">
      <c r="A1112" s="8">
        <v>23</v>
      </c>
      <c r="B1112" s="9" t="s">
        <v>10</v>
      </c>
      <c r="C1112" s="8">
        <v>23.2</v>
      </c>
      <c r="D1112" s="8">
        <v>2</v>
      </c>
      <c r="E1112" s="9" t="s">
        <v>8</v>
      </c>
      <c r="F1112" s="9" t="s">
        <v>9</v>
      </c>
      <c r="G1112" s="8">
        <v>14426.07</v>
      </c>
      <c r="H1112">
        <f t="shared" si="34"/>
        <v>3</v>
      </c>
      <c r="I1112">
        <f t="shared" si="35"/>
        <v>4808.6899999999996</v>
      </c>
    </row>
    <row r="1113" spans="1:9">
      <c r="A1113" s="8">
        <v>23</v>
      </c>
      <c r="B1113" s="9" t="s">
        <v>10</v>
      </c>
      <c r="C1113" s="8">
        <v>34.9</v>
      </c>
      <c r="D1113" s="8">
        <v>0</v>
      </c>
      <c r="E1113" s="9" t="s">
        <v>8</v>
      </c>
      <c r="F1113" s="9" t="s">
        <v>13</v>
      </c>
      <c r="G1113" s="8">
        <v>2899.49</v>
      </c>
      <c r="H1113">
        <f t="shared" si="34"/>
        <v>1</v>
      </c>
      <c r="I1113">
        <f t="shared" si="35"/>
        <v>2899.49</v>
      </c>
    </row>
    <row r="1114" spans="1:9">
      <c r="A1114" s="8">
        <v>23</v>
      </c>
      <c r="B1114" s="9" t="s">
        <v>10</v>
      </c>
      <c r="C1114" s="8">
        <v>28.5</v>
      </c>
      <c r="D1114" s="8">
        <v>1</v>
      </c>
      <c r="E1114" s="9" t="s">
        <v>11</v>
      </c>
      <c r="F1114" s="9" t="s">
        <v>14</v>
      </c>
      <c r="G1114" s="8">
        <v>18328.240000000002</v>
      </c>
      <c r="H1114">
        <f t="shared" si="34"/>
        <v>2</v>
      </c>
      <c r="I1114">
        <f t="shared" si="35"/>
        <v>9164.1200000000008</v>
      </c>
    </row>
    <row r="1115" spans="1:9">
      <c r="A1115" s="8">
        <v>23</v>
      </c>
      <c r="B1115" s="9" t="s">
        <v>10</v>
      </c>
      <c r="C1115" s="8">
        <v>28</v>
      </c>
      <c r="D1115" s="8">
        <v>0</v>
      </c>
      <c r="E1115" s="9" t="s">
        <v>8</v>
      </c>
      <c r="F1115" s="9" t="s">
        <v>12</v>
      </c>
      <c r="G1115" s="8">
        <v>13126.68</v>
      </c>
      <c r="H1115">
        <f t="shared" si="34"/>
        <v>1</v>
      </c>
      <c r="I1115">
        <f t="shared" si="35"/>
        <v>13126.68</v>
      </c>
    </row>
    <row r="1116" spans="1:9">
      <c r="A1116" s="8">
        <v>23</v>
      </c>
      <c r="B1116" s="9" t="s">
        <v>10</v>
      </c>
      <c r="C1116" s="8">
        <v>24.2</v>
      </c>
      <c r="D1116" s="8">
        <v>2</v>
      </c>
      <c r="E1116" s="9" t="s">
        <v>8</v>
      </c>
      <c r="F1116" s="9" t="s">
        <v>13</v>
      </c>
      <c r="G1116" s="8">
        <v>22395.74</v>
      </c>
      <c r="H1116">
        <f t="shared" si="34"/>
        <v>3</v>
      </c>
      <c r="I1116">
        <f t="shared" si="35"/>
        <v>7465.2466666666669</v>
      </c>
    </row>
    <row r="1117" spans="1:9">
      <c r="A1117" s="8">
        <v>23</v>
      </c>
      <c r="B1117" s="9" t="s">
        <v>10</v>
      </c>
      <c r="C1117" s="8">
        <v>33.4</v>
      </c>
      <c r="D1117" s="8">
        <v>0</v>
      </c>
      <c r="E1117" s="9" t="s">
        <v>8</v>
      </c>
      <c r="F1117" s="9" t="s">
        <v>12</v>
      </c>
      <c r="G1117" s="8">
        <v>10795.94</v>
      </c>
      <c r="H1117">
        <f t="shared" si="34"/>
        <v>1</v>
      </c>
      <c r="I1117">
        <f t="shared" si="35"/>
        <v>10795.94</v>
      </c>
    </row>
    <row r="1118" spans="1:9">
      <c r="A1118" s="8">
        <v>22</v>
      </c>
      <c r="B1118" s="9" t="s">
        <v>7</v>
      </c>
      <c r="C1118" s="8">
        <v>35.6</v>
      </c>
      <c r="D1118" s="8">
        <v>0</v>
      </c>
      <c r="E1118" s="9" t="s">
        <v>11</v>
      </c>
      <c r="F1118" s="9" t="s">
        <v>12</v>
      </c>
      <c r="G1118" s="8">
        <v>35585.58</v>
      </c>
      <c r="H1118">
        <f t="shared" si="34"/>
        <v>1</v>
      </c>
      <c r="I1118">
        <f t="shared" si="35"/>
        <v>35585.58</v>
      </c>
    </row>
    <row r="1119" spans="1:9">
      <c r="A1119" s="8">
        <v>22</v>
      </c>
      <c r="B1119" s="9" t="s">
        <v>10</v>
      </c>
      <c r="C1119" s="8">
        <v>39.799999999999997</v>
      </c>
      <c r="D1119" s="8">
        <v>0</v>
      </c>
      <c r="E1119" s="9" t="s">
        <v>8</v>
      </c>
      <c r="F1119" s="9" t="s">
        <v>13</v>
      </c>
      <c r="G1119" s="8">
        <v>2755.02</v>
      </c>
      <c r="H1119">
        <f t="shared" si="34"/>
        <v>1</v>
      </c>
      <c r="I1119">
        <f t="shared" si="35"/>
        <v>2755.02</v>
      </c>
    </row>
    <row r="1120" spans="1:9">
      <c r="A1120" s="8">
        <v>22</v>
      </c>
      <c r="B1120" s="9" t="s">
        <v>7</v>
      </c>
      <c r="C1120" s="8">
        <v>37.6</v>
      </c>
      <c r="D1120" s="8">
        <v>1</v>
      </c>
      <c r="E1120" s="9" t="s">
        <v>11</v>
      </c>
      <c r="F1120" s="9" t="s">
        <v>14</v>
      </c>
      <c r="G1120" s="8">
        <v>37165.160000000003</v>
      </c>
      <c r="H1120">
        <f t="shared" si="34"/>
        <v>2</v>
      </c>
      <c r="I1120">
        <f t="shared" si="35"/>
        <v>18582.580000000002</v>
      </c>
    </row>
    <row r="1121" spans="1:9">
      <c r="A1121" s="8">
        <v>22</v>
      </c>
      <c r="B1121" s="9" t="s">
        <v>10</v>
      </c>
      <c r="C1121" s="8">
        <v>28.1</v>
      </c>
      <c r="D1121" s="8">
        <v>0</v>
      </c>
      <c r="E1121" s="9" t="s">
        <v>8</v>
      </c>
      <c r="F1121" s="9" t="s">
        <v>14</v>
      </c>
      <c r="G1121" s="8">
        <v>2155.6799999999998</v>
      </c>
      <c r="H1121">
        <f t="shared" si="34"/>
        <v>1</v>
      </c>
      <c r="I1121">
        <f t="shared" si="35"/>
        <v>2155.6799999999998</v>
      </c>
    </row>
    <row r="1122" spans="1:9">
      <c r="A1122" s="8">
        <v>22</v>
      </c>
      <c r="B1122" s="9" t="s">
        <v>7</v>
      </c>
      <c r="C1122" s="8">
        <v>25.2</v>
      </c>
      <c r="D1122" s="8">
        <v>0</v>
      </c>
      <c r="E1122" s="9" t="s">
        <v>8</v>
      </c>
      <c r="F1122" s="9" t="s">
        <v>9</v>
      </c>
      <c r="G1122" s="8">
        <v>2045.69</v>
      </c>
      <c r="H1122">
        <f t="shared" si="34"/>
        <v>1</v>
      </c>
      <c r="I1122">
        <f t="shared" si="35"/>
        <v>2045.69</v>
      </c>
    </row>
    <row r="1123" spans="1:9">
      <c r="A1123" s="8">
        <v>22</v>
      </c>
      <c r="B1123" s="9" t="s">
        <v>10</v>
      </c>
      <c r="C1123" s="8">
        <v>36</v>
      </c>
      <c r="D1123" s="8">
        <v>0</v>
      </c>
      <c r="E1123" s="9" t="s">
        <v>8</v>
      </c>
      <c r="F1123" s="9" t="s">
        <v>12</v>
      </c>
      <c r="G1123" s="8">
        <v>2166.73</v>
      </c>
      <c r="H1123">
        <f t="shared" si="34"/>
        <v>1</v>
      </c>
      <c r="I1123">
        <f t="shared" si="35"/>
        <v>2166.73</v>
      </c>
    </row>
    <row r="1124" spans="1:9">
      <c r="A1124" s="8">
        <v>22</v>
      </c>
      <c r="B1124" s="9" t="s">
        <v>7</v>
      </c>
      <c r="C1124" s="8">
        <v>20</v>
      </c>
      <c r="D1124" s="8">
        <v>3</v>
      </c>
      <c r="E1124" s="9" t="s">
        <v>8</v>
      </c>
      <c r="F1124" s="9" t="s">
        <v>13</v>
      </c>
      <c r="G1124" s="8">
        <v>4005.42</v>
      </c>
      <c r="H1124">
        <f t="shared" si="34"/>
        <v>4</v>
      </c>
      <c r="I1124">
        <f t="shared" si="35"/>
        <v>1001.355</v>
      </c>
    </row>
    <row r="1125" spans="1:9">
      <c r="A1125" s="8">
        <v>22</v>
      </c>
      <c r="B1125" s="9" t="s">
        <v>10</v>
      </c>
      <c r="C1125" s="8">
        <v>24.3</v>
      </c>
      <c r="D1125" s="8">
        <v>0</v>
      </c>
      <c r="E1125" s="9" t="s">
        <v>8</v>
      </c>
      <c r="F1125" s="9" t="s">
        <v>12</v>
      </c>
      <c r="G1125" s="8">
        <v>2150.4699999999998</v>
      </c>
      <c r="H1125">
        <f t="shared" si="34"/>
        <v>1</v>
      </c>
      <c r="I1125">
        <f t="shared" si="35"/>
        <v>2150.4699999999998</v>
      </c>
    </row>
    <row r="1126" spans="1:9">
      <c r="A1126" s="8">
        <v>22</v>
      </c>
      <c r="B1126" s="9" t="s">
        <v>10</v>
      </c>
      <c r="C1126" s="8">
        <v>28.8</v>
      </c>
      <c r="D1126" s="8">
        <v>0</v>
      </c>
      <c r="E1126" s="9" t="s">
        <v>8</v>
      </c>
      <c r="F1126" s="9" t="s">
        <v>14</v>
      </c>
      <c r="G1126" s="8">
        <v>2156.75</v>
      </c>
      <c r="H1126">
        <f t="shared" si="34"/>
        <v>1</v>
      </c>
      <c r="I1126">
        <f t="shared" si="35"/>
        <v>2156.75</v>
      </c>
    </row>
    <row r="1127" spans="1:9">
      <c r="A1127" s="8">
        <v>22</v>
      </c>
      <c r="B1127" s="9" t="s">
        <v>7</v>
      </c>
      <c r="C1127" s="8">
        <v>31.7</v>
      </c>
      <c r="D1127" s="8">
        <v>0</v>
      </c>
      <c r="E1127" s="9" t="s">
        <v>8</v>
      </c>
      <c r="F1127" s="9" t="s">
        <v>13</v>
      </c>
      <c r="G1127" s="8">
        <v>2254.8000000000002</v>
      </c>
      <c r="H1127">
        <f t="shared" si="34"/>
        <v>1</v>
      </c>
      <c r="I1127">
        <f t="shared" si="35"/>
        <v>2254.8000000000002</v>
      </c>
    </row>
    <row r="1128" spans="1:9">
      <c r="A1128" s="8">
        <v>22</v>
      </c>
      <c r="B1128" s="9" t="s">
        <v>7</v>
      </c>
      <c r="C1128" s="8">
        <v>31.4</v>
      </c>
      <c r="D1128" s="8">
        <v>1</v>
      </c>
      <c r="E1128" s="9" t="s">
        <v>8</v>
      </c>
      <c r="F1128" s="9" t="s">
        <v>9</v>
      </c>
      <c r="G1128" s="8">
        <v>2643.27</v>
      </c>
      <c r="H1128">
        <f t="shared" si="34"/>
        <v>2</v>
      </c>
      <c r="I1128">
        <f t="shared" si="35"/>
        <v>1321.635</v>
      </c>
    </row>
    <row r="1129" spans="1:9">
      <c r="A1129" s="8">
        <v>22</v>
      </c>
      <c r="B1129" s="9" t="s">
        <v>7</v>
      </c>
      <c r="C1129" s="8">
        <v>26.8</v>
      </c>
      <c r="D1129" s="8">
        <v>0</v>
      </c>
      <c r="E1129" s="9" t="s">
        <v>8</v>
      </c>
      <c r="F1129" s="9" t="s">
        <v>14</v>
      </c>
      <c r="G1129" s="8">
        <v>1665</v>
      </c>
      <c r="H1129">
        <f t="shared" si="34"/>
        <v>1</v>
      </c>
      <c r="I1129">
        <f t="shared" si="35"/>
        <v>1665</v>
      </c>
    </row>
    <row r="1130" spans="1:9">
      <c r="A1130" s="8">
        <v>22</v>
      </c>
      <c r="B1130" s="9" t="s">
        <v>10</v>
      </c>
      <c r="C1130" s="8">
        <v>34.6</v>
      </c>
      <c r="D1130" s="8">
        <v>2</v>
      </c>
      <c r="E1130" s="9" t="s">
        <v>8</v>
      </c>
      <c r="F1130" s="9" t="s">
        <v>13</v>
      </c>
      <c r="G1130" s="8">
        <v>3925.76</v>
      </c>
      <c r="H1130">
        <f t="shared" si="34"/>
        <v>3</v>
      </c>
      <c r="I1130">
        <f t="shared" si="35"/>
        <v>1308.5866666666668</v>
      </c>
    </row>
    <row r="1131" spans="1:9">
      <c r="A1131" s="8">
        <v>22</v>
      </c>
      <c r="B1131" s="9" t="s">
        <v>10</v>
      </c>
      <c r="C1131" s="8">
        <v>23.2</v>
      </c>
      <c r="D1131" s="8">
        <v>0</v>
      </c>
      <c r="E1131" s="9" t="s">
        <v>8</v>
      </c>
      <c r="F1131" s="9" t="s">
        <v>13</v>
      </c>
      <c r="G1131" s="8">
        <v>2731.91</v>
      </c>
      <c r="H1131">
        <f t="shared" si="34"/>
        <v>1</v>
      </c>
      <c r="I1131">
        <f t="shared" si="35"/>
        <v>2731.91</v>
      </c>
    </row>
    <row r="1132" spans="1:9">
      <c r="A1132" s="8">
        <v>22</v>
      </c>
      <c r="B1132" s="9" t="s">
        <v>7</v>
      </c>
      <c r="C1132" s="8">
        <v>34.799999999999997</v>
      </c>
      <c r="D1132" s="8">
        <v>3</v>
      </c>
      <c r="E1132" s="9" t="s">
        <v>8</v>
      </c>
      <c r="F1132" s="9" t="s">
        <v>12</v>
      </c>
      <c r="G1132" s="8">
        <v>3443.06</v>
      </c>
      <c r="H1132">
        <f t="shared" si="34"/>
        <v>4</v>
      </c>
      <c r="I1132">
        <f t="shared" si="35"/>
        <v>860.76499999999999</v>
      </c>
    </row>
    <row r="1133" spans="1:9">
      <c r="A1133" s="8">
        <v>22</v>
      </c>
      <c r="B1133" s="9" t="s">
        <v>7</v>
      </c>
      <c r="C1133" s="8">
        <v>39.5</v>
      </c>
      <c r="D1133" s="8">
        <v>0</v>
      </c>
      <c r="E1133" s="9" t="s">
        <v>8</v>
      </c>
      <c r="F1133" s="9" t="s">
        <v>12</v>
      </c>
      <c r="G1133" s="8">
        <v>1682.6</v>
      </c>
      <c r="H1133">
        <f t="shared" si="34"/>
        <v>1</v>
      </c>
      <c r="I1133">
        <f t="shared" si="35"/>
        <v>1682.6</v>
      </c>
    </row>
    <row r="1134" spans="1:9">
      <c r="A1134" s="8">
        <v>22</v>
      </c>
      <c r="B1134" s="9" t="s">
        <v>7</v>
      </c>
      <c r="C1134" s="8">
        <v>28.3</v>
      </c>
      <c r="D1134" s="8">
        <v>1</v>
      </c>
      <c r="E1134" s="9" t="s">
        <v>8</v>
      </c>
      <c r="F1134" s="9" t="s">
        <v>9</v>
      </c>
      <c r="G1134" s="8">
        <v>2639.04</v>
      </c>
      <c r="H1134">
        <f t="shared" si="34"/>
        <v>2</v>
      </c>
      <c r="I1134">
        <f t="shared" si="35"/>
        <v>1319.52</v>
      </c>
    </row>
    <row r="1135" spans="1:9">
      <c r="A1135" s="8">
        <v>22</v>
      </c>
      <c r="B1135" s="9" t="s">
        <v>10</v>
      </c>
      <c r="C1135" s="8">
        <v>20.2</v>
      </c>
      <c r="D1135" s="8">
        <v>0</v>
      </c>
      <c r="E1135" s="9" t="s">
        <v>8</v>
      </c>
      <c r="F1135" s="9" t="s">
        <v>9</v>
      </c>
      <c r="G1135" s="8">
        <v>2527.8200000000002</v>
      </c>
      <c r="H1135">
        <f t="shared" si="34"/>
        <v>1</v>
      </c>
      <c r="I1135">
        <f t="shared" si="35"/>
        <v>2527.8200000000002</v>
      </c>
    </row>
    <row r="1136" spans="1:9">
      <c r="A1136" s="8">
        <v>22</v>
      </c>
      <c r="B1136" s="9" t="s">
        <v>10</v>
      </c>
      <c r="C1136" s="8">
        <v>31</v>
      </c>
      <c r="D1136" s="8">
        <v>3</v>
      </c>
      <c r="E1136" s="9" t="s">
        <v>11</v>
      </c>
      <c r="F1136" s="9" t="s">
        <v>14</v>
      </c>
      <c r="G1136" s="8">
        <v>35595.589999999997</v>
      </c>
      <c r="H1136">
        <f t="shared" si="34"/>
        <v>4</v>
      </c>
      <c r="I1136">
        <f t="shared" si="35"/>
        <v>8898.8974999999991</v>
      </c>
    </row>
    <row r="1137" spans="1:9">
      <c r="A1137" s="8">
        <v>22</v>
      </c>
      <c r="B1137" s="9" t="s">
        <v>7</v>
      </c>
      <c r="C1137" s="8">
        <v>37.1</v>
      </c>
      <c r="D1137" s="8">
        <v>2</v>
      </c>
      <c r="E1137" s="9" t="s">
        <v>11</v>
      </c>
      <c r="F1137" s="9" t="s">
        <v>14</v>
      </c>
      <c r="G1137" s="8">
        <v>37484.449999999997</v>
      </c>
      <c r="H1137">
        <f t="shared" si="34"/>
        <v>3</v>
      </c>
      <c r="I1137">
        <f t="shared" si="35"/>
        <v>12494.816666666666</v>
      </c>
    </row>
    <row r="1138" spans="1:9">
      <c r="A1138" s="8">
        <v>22</v>
      </c>
      <c r="B1138" s="9" t="s">
        <v>7</v>
      </c>
      <c r="C1138" s="8">
        <v>28.9</v>
      </c>
      <c r="D1138" s="8">
        <v>0</v>
      </c>
      <c r="E1138" s="9" t="s">
        <v>8</v>
      </c>
      <c r="F1138" s="9" t="s">
        <v>13</v>
      </c>
      <c r="G1138" s="8">
        <v>2250.84</v>
      </c>
      <c r="H1138">
        <f t="shared" si="34"/>
        <v>1</v>
      </c>
      <c r="I1138">
        <f t="shared" si="35"/>
        <v>2250.84</v>
      </c>
    </row>
    <row r="1139" spans="1:9">
      <c r="A1139" s="8">
        <v>22</v>
      </c>
      <c r="B1139" s="9" t="s">
        <v>7</v>
      </c>
      <c r="C1139" s="8">
        <v>52.6</v>
      </c>
      <c r="D1139" s="8">
        <v>1</v>
      </c>
      <c r="E1139" s="9" t="s">
        <v>11</v>
      </c>
      <c r="F1139" s="9" t="s">
        <v>14</v>
      </c>
      <c r="G1139" s="8">
        <v>44501.4</v>
      </c>
      <c r="H1139">
        <f t="shared" si="34"/>
        <v>2</v>
      </c>
      <c r="I1139">
        <f t="shared" si="35"/>
        <v>22250.7</v>
      </c>
    </row>
    <row r="1140" spans="1:9">
      <c r="A1140" s="8">
        <v>22</v>
      </c>
      <c r="B1140" s="9" t="s">
        <v>10</v>
      </c>
      <c r="C1140" s="8">
        <v>30.4</v>
      </c>
      <c r="D1140" s="8">
        <v>0</v>
      </c>
      <c r="E1140" s="9" t="s">
        <v>11</v>
      </c>
      <c r="F1140" s="9" t="s">
        <v>9</v>
      </c>
      <c r="G1140" s="8">
        <v>33907.550000000003</v>
      </c>
      <c r="H1140">
        <f t="shared" si="34"/>
        <v>1</v>
      </c>
      <c r="I1140">
        <f t="shared" si="35"/>
        <v>33907.550000000003</v>
      </c>
    </row>
    <row r="1141" spans="1:9">
      <c r="A1141" s="8">
        <v>22</v>
      </c>
      <c r="B1141" s="9" t="s">
        <v>7</v>
      </c>
      <c r="C1141" s="8">
        <v>33.799999999999997</v>
      </c>
      <c r="D1141" s="8">
        <v>0</v>
      </c>
      <c r="E1141" s="9" t="s">
        <v>8</v>
      </c>
      <c r="F1141" s="9" t="s">
        <v>14</v>
      </c>
      <c r="G1141" s="8">
        <v>1674.63</v>
      </c>
      <c r="H1141">
        <f t="shared" si="34"/>
        <v>1</v>
      </c>
      <c r="I1141">
        <f t="shared" si="35"/>
        <v>1674.63</v>
      </c>
    </row>
    <row r="1142" spans="1:9">
      <c r="A1142" s="8">
        <v>22</v>
      </c>
      <c r="B1142" s="9" t="s">
        <v>10</v>
      </c>
      <c r="C1142" s="8">
        <v>27.1</v>
      </c>
      <c r="D1142" s="8">
        <v>0</v>
      </c>
      <c r="E1142" s="9" t="s">
        <v>8</v>
      </c>
      <c r="F1142" s="9" t="s">
        <v>12</v>
      </c>
      <c r="G1142" s="8">
        <v>2154.36</v>
      </c>
      <c r="H1142">
        <f t="shared" si="34"/>
        <v>1</v>
      </c>
      <c r="I1142">
        <f t="shared" si="35"/>
        <v>2154.36</v>
      </c>
    </row>
    <row r="1143" spans="1:9">
      <c r="A1143" s="8">
        <v>22</v>
      </c>
      <c r="B1143" s="9" t="s">
        <v>7</v>
      </c>
      <c r="C1143" s="8">
        <v>32.1</v>
      </c>
      <c r="D1143" s="8">
        <v>0</v>
      </c>
      <c r="E1143" s="9" t="s">
        <v>8</v>
      </c>
      <c r="F1143" s="9" t="s">
        <v>9</v>
      </c>
      <c r="G1143" s="8">
        <v>2055.3200000000002</v>
      </c>
      <c r="H1143">
        <f t="shared" si="34"/>
        <v>1</v>
      </c>
      <c r="I1143">
        <f t="shared" si="35"/>
        <v>2055.3200000000002</v>
      </c>
    </row>
    <row r="1144" spans="1:9">
      <c r="A1144" s="8">
        <v>22</v>
      </c>
      <c r="B1144" s="9" t="s">
        <v>10</v>
      </c>
      <c r="C1144" s="8">
        <v>21.3</v>
      </c>
      <c r="D1144" s="8">
        <v>3</v>
      </c>
      <c r="E1144" s="9" t="s">
        <v>8</v>
      </c>
      <c r="F1144" s="9" t="s">
        <v>9</v>
      </c>
      <c r="G1144" s="8">
        <v>4296.2700000000004</v>
      </c>
      <c r="H1144">
        <f t="shared" si="34"/>
        <v>4</v>
      </c>
      <c r="I1144">
        <f t="shared" si="35"/>
        <v>1074.0675000000001</v>
      </c>
    </row>
    <row r="1145" spans="1:9">
      <c r="A1145" s="8">
        <v>22</v>
      </c>
      <c r="B1145" s="9" t="s">
        <v>10</v>
      </c>
      <c r="C1145" s="8">
        <v>30.4</v>
      </c>
      <c r="D1145" s="8">
        <v>0</v>
      </c>
      <c r="E1145" s="9" t="s">
        <v>8</v>
      </c>
      <c r="F1145" s="9" t="s">
        <v>13</v>
      </c>
      <c r="G1145" s="8">
        <v>2741.95</v>
      </c>
      <c r="H1145">
        <f t="shared" si="34"/>
        <v>1</v>
      </c>
      <c r="I1145">
        <f t="shared" si="35"/>
        <v>2741.95</v>
      </c>
    </row>
    <row r="1146" spans="1:9">
      <c r="A1146" s="8">
        <v>21</v>
      </c>
      <c r="B1146" s="9" t="s">
        <v>10</v>
      </c>
      <c r="C1146" s="8">
        <v>33.6</v>
      </c>
      <c r="D1146" s="8">
        <v>2</v>
      </c>
      <c r="E1146" s="9" t="s">
        <v>8</v>
      </c>
      <c r="F1146" s="9" t="s">
        <v>9</v>
      </c>
      <c r="G1146" s="8">
        <v>3579.83</v>
      </c>
      <c r="H1146">
        <f t="shared" si="34"/>
        <v>3</v>
      </c>
      <c r="I1146">
        <f t="shared" si="35"/>
        <v>1193.2766666666666</v>
      </c>
    </row>
    <row r="1147" spans="1:9">
      <c r="A1147" s="8">
        <v>21</v>
      </c>
      <c r="B1147" s="9" t="s">
        <v>7</v>
      </c>
      <c r="C1147" s="8">
        <v>35.5</v>
      </c>
      <c r="D1147" s="8">
        <v>0</v>
      </c>
      <c r="E1147" s="9" t="s">
        <v>8</v>
      </c>
      <c r="F1147" s="9" t="s">
        <v>14</v>
      </c>
      <c r="G1147" s="8">
        <v>1532.47</v>
      </c>
      <c r="H1147">
        <f t="shared" si="34"/>
        <v>1</v>
      </c>
      <c r="I1147">
        <f t="shared" si="35"/>
        <v>1532.47</v>
      </c>
    </row>
    <row r="1148" spans="1:9">
      <c r="A1148" s="8">
        <v>21</v>
      </c>
      <c r="B1148" s="9" t="s">
        <v>10</v>
      </c>
      <c r="C1148" s="8">
        <v>39.5</v>
      </c>
      <c r="D1148" s="8">
        <v>0</v>
      </c>
      <c r="E1148" s="9" t="s">
        <v>8</v>
      </c>
      <c r="F1148" s="9" t="s">
        <v>14</v>
      </c>
      <c r="G1148" s="8">
        <v>2026.97</v>
      </c>
      <c r="H1148">
        <f t="shared" si="34"/>
        <v>1</v>
      </c>
      <c r="I1148">
        <f t="shared" si="35"/>
        <v>2026.97</v>
      </c>
    </row>
    <row r="1149" spans="1:9">
      <c r="A1149" s="8">
        <v>21</v>
      </c>
      <c r="B1149" s="9" t="s">
        <v>10</v>
      </c>
      <c r="C1149" s="8">
        <v>35.700000000000003</v>
      </c>
      <c r="D1149" s="8">
        <v>0</v>
      </c>
      <c r="E1149" s="9" t="s">
        <v>8</v>
      </c>
      <c r="F1149" s="9" t="s">
        <v>9</v>
      </c>
      <c r="G1149" s="8">
        <v>2404.73</v>
      </c>
      <c r="H1149">
        <f t="shared" si="34"/>
        <v>1</v>
      </c>
      <c r="I1149">
        <f t="shared" si="35"/>
        <v>2404.73</v>
      </c>
    </row>
    <row r="1150" spans="1:9">
      <c r="A1150" s="8">
        <v>21</v>
      </c>
      <c r="B1150" s="9" t="s">
        <v>10</v>
      </c>
      <c r="C1150" s="8">
        <v>26.4</v>
      </c>
      <c r="D1150" s="8">
        <v>1</v>
      </c>
      <c r="E1150" s="9" t="s">
        <v>8</v>
      </c>
      <c r="F1150" s="9" t="s">
        <v>12</v>
      </c>
      <c r="G1150" s="8">
        <v>2597.7800000000002</v>
      </c>
      <c r="H1150">
        <f t="shared" si="34"/>
        <v>2</v>
      </c>
      <c r="I1150">
        <f t="shared" si="35"/>
        <v>1298.8900000000001</v>
      </c>
    </row>
    <row r="1151" spans="1:9">
      <c r="A1151" s="8">
        <v>21</v>
      </c>
      <c r="B1151" s="9" t="s">
        <v>10</v>
      </c>
      <c r="C1151" s="8">
        <v>21.9</v>
      </c>
      <c r="D1151" s="8">
        <v>2</v>
      </c>
      <c r="E1151" s="9" t="s">
        <v>8</v>
      </c>
      <c r="F1151" s="9" t="s">
        <v>14</v>
      </c>
      <c r="G1151" s="8">
        <v>3180.51</v>
      </c>
      <c r="H1151">
        <f t="shared" si="34"/>
        <v>3</v>
      </c>
      <c r="I1151">
        <f t="shared" si="35"/>
        <v>1060.17</v>
      </c>
    </row>
    <row r="1152" spans="1:9">
      <c r="A1152" s="8">
        <v>21</v>
      </c>
      <c r="B1152" s="9" t="s">
        <v>7</v>
      </c>
      <c r="C1152" s="8">
        <v>31</v>
      </c>
      <c r="D1152" s="8">
        <v>0</v>
      </c>
      <c r="E1152" s="9" t="s">
        <v>8</v>
      </c>
      <c r="F1152" s="9" t="s">
        <v>14</v>
      </c>
      <c r="G1152" s="8">
        <v>16586.5</v>
      </c>
      <c r="H1152">
        <f t="shared" si="34"/>
        <v>1</v>
      </c>
      <c r="I1152">
        <f t="shared" si="35"/>
        <v>16586.5</v>
      </c>
    </row>
    <row r="1153" spans="1:9">
      <c r="A1153" s="8">
        <v>21</v>
      </c>
      <c r="B1153" s="9" t="s">
        <v>10</v>
      </c>
      <c r="C1153" s="8">
        <v>16.8</v>
      </c>
      <c r="D1153" s="8">
        <v>1</v>
      </c>
      <c r="E1153" s="9" t="s">
        <v>8</v>
      </c>
      <c r="F1153" s="9" t="s">
        <v>13</v>
      </c>
      <c r="G1153" s="8">
        <v>3167.46</v>
      </c>
      <c r="H1153">
        <f t="shared" si="34"/>
        <v>2</v>
      </c>
      <c r="I1153">
        <f t="shared" si="35"/>
        <v>1583.73</v>
      </c>
    </row>
    <row r="1154" spans="1:9">
      <c r="A1154" s="8">
        <v>21</v>
      </c>
      <c r="B1154" s="9" t="s">
        <v>7</v>
      </c>
      <c r="C1154" s="8">
        <v>36.9</v>
      </c>
      <c r="D1154" s="8">
        <v>0</v>
      </c>
      <c r="E1154" s="9" t="s">
        <v>8</v>
      </c>
      <c r="F1154" s="9" t="s">
        <v>14</v>
      </c>
      <c r="G1154" s="8">
        <v>1534.3</v>
      </c>
      <c r="H1154">
        <f t="shared" si="34"/>
        <v>1</v>
      </c>
      <c r="I1154">
        <f t="shared" si="35"/>
        <v>1534.3</v>
      </c>
    </row>
    <row r="1155" spans="1:9">
      <c r="A1155" s="8">
        <v>21</v>
      </c>
      <c r="B1155" s="9" t="s">
        <v>7</v>
      </c>
      <c r="C1155" s="8">
        <v>25.7</v>
      </c>
      <c r="D1155" s="8">
        <v>4</v>
      </c>
      <c r="E1155" s="9" t="s">
        <v>11</v>
      </c>
      <c r="F1155" s="9" t="s">
        <v>12</v>
      </c>
      <c r="G1155" s="8">
        <v>17942.11</v>
      </c>
      <c r="H1155">
        <f t="shared" ref="H1155:H1218" si="36">1+D1155</f>
        <v>5</v>
      </c>
      <c r="I1155">
        <f t="shared" ref="I1155:I1218" si="37">G1155/H1155</f>
        <v>3588.422</v>
      </c>
    </row>
    <row r="1156" spans="1:9">
      <c r="A1156" s="8">
        <v>21</v>
      </c>
      <c r="B1156" s="9" t="s">
        <v>7</v>
      </c>
      <c r="C1156" s="8">
        <v>23.8</v>
      </c>
      <c r="D1156" s="8">
        <v>2</v>
      </c>
      <c r="E1156" s="9" t="s">
        <v>8</v>
      </c>
      <c r="F1156" s="9" t="s">
        <v>9</v>
      </c>
      <c r="G1156" s="8">
        <v>3077.1</v>
      </c>
      <c r="H1156">
        <f t="shared" si="36"/>
        <v>3</v>
      </c>
      <c r="I1156">
        <f t="shared" si="37"/>
        <v>1025.7</v>
      </c>
    </row>
    <row r="1157" spans="1:9">
      <c r="A1157" s="8">
        <v>21</v>
      </c>
      <c r="B1157" s="9" t="s">
        <v>7</v>
      </c>
      <c r="C1157" s="8">
        <v>20.2</v>
      </c>
      <c r="D1157" s="8">
        <v>3</v>
      </c>
      <c r="E1157" s="9" t="s">
        <v>8</v>
      </c>
      <c r="F1157" s="9" t="s">
        <v>13</v>
      </c>
      <c r="G1157" s="8">
        <v>3861.21</v>
      </c>
      <c r="H1157">
        <f t="shared" si="36"/>
        <v>4</v>
      </c>
      <c r="I1157">
        <f t="shared" si="37"/>
        <v>965.30250000000001</v>
      </c>
    </row>
    <row r="1158" spans="1:9">
      <c r="A1158" s="8">
        <v>21</v>
      </c>
      <c r="B1158" s="9" t="s">
        <v>10</v>
      </c>
      <c r="C1158" s="8">
        <v>21.9</v>
      </c>
      <c r="D1158" s="8">
        <v>1</v>
      </c>
      <c r="E1158" s="9" t="s">
        <v>11</v>
      </c>
      <c r="F1158" s="9" t="s">
        <v>13</v>
      </c>
      <c r="G1158" s="8">
        <v>15359.1</v>
      </c>
      <c r="H1158">
        <f t="shared" si="36"/>
        <v>2</v>
      </c>
      <c r="I1158">
        <f t="shared" si="37"/>
        <v>7679.55</v>
      </c>
    </row>
    <row r="1159" spans="1:9">
      <c r="A1159" s="8">
        <v>21</v>
      </c>
      <c r="B1159" s="9" t="s">
        <v>10</v>
      </c>
      <c r="C1159" s="8">
        <v>17.399999999999999</v>
      </c>
      <c r="D1159" s="8">
        <v>1</v>
      </c>
      <c r="E1159" s="9" t="s">
        <v>8</v>
      </c>
      <c r="F1159" s="9" t="s">
        <v>12</v>
      </c>
      <c r="G1159" s="8">
        <v>2585.27</v>
      </c>
      <c r="H1159">
        <f t="shared" si="36"/>
        <v>2</v>
      </c>
      <c r="I1159">
        <f t="shared" si="37"/>
        <v>1292.635</v>
      </c>
    </row>
    <row r="1160" spans="1:9">
      <c r="A1160" s="8">
        <v>21</v>
      </c>
      <c r="B1160" s="9" t="s">
        <v>7</v>
      </c>
      <c r="C1160" s="8">
        <v>27.4</v>
      </c>
      <c r="D1160" s="8">
        <v>0</v>
      </c>
      <c r="E1160" s="9" t="s">
        <v>8</v>
      </c>
      <c r="F1160" s="9" t="s">
        <v>13</v>
      </c>
      <c r="G1160" s="8">
        <v>2104.11</v>
      </c>
      <c r="H1160">
        <f t="shared" si="36"/>
        <v>1</v>
      </c>
      <c r="I1160">
        <f t="shared" si="37"/>
        <v>2104.11</v>
      </c>
    </row>
    <row r="1161" spans="1:9">
      <c r="A1161" s="8">
        <v>21</v>
      </c>
      <c r="B1161" s="9" t="s">
        <v>10</v>
      </c>
      <c r="C1161" s="8">
        <v>34.9</v>
      </c>
      <c r="D1161" s="8">
        <v>0</v>
      </c>
      <c r="E1161" s="9" t="s">
        <v>8</v>
      </c>
      <c r="F1161" s="9" t="s">
        <v>14</v>
      </c>
      <c r="G1161" s="8">
        <v>2020.55</v>
      </c>
      <c r="H1161">
        <f t="shared" si="36"/>
        <v>1</v>
      </c>
      <c r="I1161">
        <f t="shared" si="37"/>
        <v>2020.55</v>
      </c>
    </row>
    <row r="1162" spans="1:9">
      <c r="A1162" s="8">
        <v>21</v>
      </c>
      <c r="B1162" s="9" t="s">
        <v>7</v>
      </c>
      <c r="C1162" s="8">
        <v>29</v>
      </c>
      <c r="D1162" s="8">
        <v>0</v>
      </c>
      <c r="E1162" s="9" t="s">
        <v>8</v>
      </c>
      <c r="F1162" s="9" t="s">
        <v>9</v>
      </c>
      <c r="G1162" s="8">
        <v>1906.36</v>
      </c>
      <c r="H1162">
        <f t="shared" si="36"/>
        <v>1</v>
      </c>
      <c r="I1162">
        <f t="shared" si="37"/>
        <v>1906.36</v>
      </c>
    </row>
    <row r="1163" spans="1:9">
      <c r="A1163" s="8">
        <v>21</v>
      </c>
      <c r="B1163" s="9" t="s">
        <v>7</v>
      </c>
      <c r="C1163" s="8">
        <v>36.9</v>
      </c>
      <c r="D1163" s="8">
        <v>0</v>
      </c>
      <c r="E1163" s="9" t="s">
        <v>8</v>
      </c>
      <c r="F1163" s="9" t="s">
        <v>9</v>
      </c>
      <c r="G1163" s="8">
        <v>1917.32</v>
      </c>
      <c r="H1163">
        <f t="shared" si="36"/>
        <v>1</v>
      </c>
      <c r="I1163">
        <f t="shared" si="37"/>
        <v>1917.32</v>
      </c>
    </row>
    <row r="1164" spans="1:9">
      <c r="A1164" s="8">
        <v>21</v>
      </c>
      <c r="B1164" s="9" t="s">
        <v>7</v>
      </c>
      <c r="C1164" s="8">
        <v>22.3</v>
      </c>
      <c r="D1164" s="8">
        <v>1</v>
      </c>
      <c r="E1164" s="9" t="s">
        <v>8</v>
      </c>
      <c r="F1164" s="9" t="s">
        <v>12</v>
      </c>
      <c r="G1164" s="8">
        <v>2103.08</v>
      </c>
      <c r="H1164">
        <f t="shared" si="36"/>
        <v>2</v>
      </c>
      <c r="I1164">
        <f t="shared" si="37"/>
        <v>1051.54</v>
      </c>
    </row>
    <row r="1165" spans="1:9">
      <c r="A1165" s="8">
        <v>21</v>
      </c>
      <c r="B1165" s="9" t="s">
        <v>7</v>
      </c>
      <c r="C1165" s="8">
        <v>31.1</v>
      </c>
      <c r="D1165" s="8">
        <v>0</v>
      </c>
      <c r="E1165" s="9" t="s">
        <v>8</v>
      </c>
      <c r="F1165" s="9" t="s">
        <v>12</v>
      </c>
      <c r="G1165" s="8">
        <v>1526.31</v>
      </c>
      <c r="H1165">
        <f t="shared" si="36"/>
        <v>1</v>
      </c>
      <c r="I1165">
        <f t="shared" si="37"/>
        <v>1526.31</v>
      </c>
    </row>
    <row r="1166" spans="1:9">
      <c r="A1166" s="8">
        <v>21</v>
      </c>
      <c r="B1166" s="9" t="s">
        <v>10</v>
      </c>
      <c r="C1166" s="8">
        <v>22.1</v>
      </c>
      <c r="D1166" s="8">
        <v>0</v>
      </c>
      <c r="E1166" s="9" t="s">
        <v>8</v>
      </c>
      <c r="F1166" s="9" t="s">
        <v>13</v>
      </c>
      <c r="G1166" s="8">
        <v>2585.85</v>
      </c>
      <c r="H1166">
        <f t="shared" si="36"/>
        <v>1</v>
      </c>
      <c r="I1166">
        <f t="shared" si="37"/>
        <v>2585.85</v>
      </c>
    </row>
    <row r="1167" spans="1:9">
      <c r="A1167" s="8">
        <v>21</v>
      </c>
      <c r="B1167" s="9" t="s">
        <v>7</v>
      </c>
      <c r="C1167" s="8">
        <v>25.7</v>
      </c>
      <c r="D1167" s="8">
        <v>2</v>
      </c>
      <c r="E1167" s="9" t="s">
        <v>8</v>
      </c>
      <c r="F1167" s="9" t="s">
        <v>13</v>
      </c>
      <c r="G1167" s="8">
        <v>3279.87</v>
      </c>
      <c r="H1167">
        <f t="shared" si="36"/>
        <v>3</v>
      </c>
      <c r="I1167">
        <f t="shared" si="37"/>
        <v>1093.29</v>
      </c>
    </row>
    <row r="1168" spans="1:9">
      <c r="A1168" s="8">
        <v>21</v>
      </c>
      <c r="B1168" s="9" t="s">
        <v>10</v>
      </c>
      <c r="C1168" s="8">
        <v>32.700000000000003</v>
      </c>
      <c r="D1168" s="8">
        <v>2</v>
      </c>
      <c r="E1168" s="9" t="s">
        <v>8</v>
      </c>
      <c r="F1168" s="9" t="s">
        <v>9</v>
      </c>
      <c r="G1168" s="8">
        <v>26018.95</v>
      </c>
      <c r="H1168">
        <f t="shared" si="36"/>
        <v>3</v>
      </c>
      <c r="I1168">
        <f t="shared" si="37"/>
        <v>8672.9833333333336</v>
      </c>
    </row>
    <row r="1169" spans="1:9">
      <c r="A1169" s="8">
        <v>21</v>
      </c>
      <c r="B1169" s="9" t="s">
        <v>10</v>
      </c>
      <c r="C1169" s="8">
        <v>34.6</v>
      </c>
      <c r="D1169" s="8">
        <v>0</v>
      </c>
      <c r="E1169" s="9" t="s">
        <v>8</v>
      </c>
      <c r="F1169" s="9" t="s">
        <v>12</v>
      </c>
      <c r="G1169" s="8">
        <v>2020.18</v>
      </c>
      <c r="H1169">
        <f t="shared" si="36"/>
        <v>1</v>
      </c>
      <c r="I1169">
        <f t="shared" si="37"/>
        <v>2020.18</v>
      </c>
    </row>
    <row r="1170" spans="1:9">
      <c r="A1170" s="8">
        <v>21</v>
      </c>
      <c r="B1170" s="9" t="s">
        <v>7</v>
      </c>
      <c r="C1170" s="8">
        <v>31.3</v>
      </c>
      <c r="D1170" s="8">
        <v>0</v>
      </c>
      <c r="E1170" s="9" t="s">
        <v>8</v>
      </c>
      <c r="F1170" s="9" t="s">
        <v>9</v>
      </c>
      <c r="G1170" s="8">
        <v>1909.53</v>
      </c>
      <c r="H1170">
        <f t="shared" si="36"/>
        <v>1</v>
      </c>
      <c r="I1170">
        <f t="shared" si="37"/>
        <v>1909.53</v>
      </c>
    </row>
    <row r="1171" spans="1:9">
      <c r="A1171" s="8">
        <v>21</v>
      </c>
      <c r="B1171" s="9" t="s">
        <v>7</v>
      </c>
      <c r="C1171" s="8">
        <v>26</v>
      </c>
      <c r="D1171" s="8">
        <v>0</v>
      </c>
      <c r="E1171" s="9" t="s">
        <v>8</v>
      </c>
      <c r="F1171" s="9" t="s">
        <v>13</v>
      </c>
      <c r="G1171" s="8">
        <v>2102.2600000000002</v>
      </c>
      <c r="H1171">
        <f t="shared" si="36"/>
        <v>1</v>
      </c>
      <c r="I1171">
        <f t="shared" si="37"/>
        <v>2102.2600000000002</v>
      </c>
    </row>
    <row r="1172" spans="1:9">
      <c r="A1172" s="8">
        <v>21</v>
      </c>
      <c r="B1172" s="9" t="s">
        <v>7</v>
      </c>
      <c r="C1172" s="8">
        <v>23.2</v>
      </c>
      <c r="D1172" s="8">
        <v>0</v>
      </c>
      <c r="E1172" s="9" t="s">
        <v>8</v>
      </c>
      <c r="F1172" s="9" t="s">
        <v>14</v>
      </c>
      <c r="G1172" s="8">
        <v>1515.34</v>
      </c>
      <c r="H1172">
        <f t="shared" si="36"/>
        <v>1</v>
      </c>
      <c r="I1172">
        <f t="shared" si="37"/>
        <v>1515.34</v>
      </c>
    </row>
    <row r="1173" spans="1:9">
      <c r="A1173" s="8">
        <v>21</v>
      </c>
      <c r="B1173" s="9" t="s">
        <v>10</v>
      </c>
      <c r="C1173" s="8">
        <v>25.8</v>
      </c>
      <c r="D1173" s="8">
        <v>0</v>
      </c>
      <c r="E1173" s="9" t="s">
        <v>8</v>
      </c>
      <c r="F1173" s="9" t="s">
        <v>12</v>
      </c>
      <c r="G1173" s="8">
        <v>2007.95</v>
      </c>
      <c r="H1173">
        <f t="shared" si="36"/>
        <v>1</v>
      </c>
      <c r="I1173">
        <f t="shared" si="37"/>
        <v>2007.95</v>
      </c>
    </row>
    <row r="1174" spans="1:9">
      <c r="A1174" s="8">
        <v>20</v>
      </c>
      <c r="B1174" s="9" t="s">
        <v>10</v>
      </c>
      <c r="C1174" s="8">
        <v>22.4</v>
      </c>
      <c r="D1174" s="8">
        <v>0</v>
      </c>
      <c r="E1174" s="9" t="s">
        <v>11</v>
      </c>
      <c r="F1174" s="9" t="s">
        <v>9</v>
      </c>
      <c r="G1174" s="8">
        <v>14711.74</v>
      </c>
      <c r="H1174">
        <f t="shared" si="36"/>
        <v>1</v>
      </c>
      <c r="I1174">
        <f t="shared" si="37"/>
        <v>14711.74</v>
      </c>
    </row>
    <row r="1175" spans="1:9">
      <c r="A1175" s="8">
        <v>20</v>
      </c>
      <c r="B1175" s="9" t="s">
        <v>7</v>
      </c>
      <c r="C1175" s="8">
        <v>28</v>
      </c>
      <c r="D1175" s="8">
        <v>1</v>
      </c>
      <c r="E1175" s="9" t="s">
        <v>11</v>
      </c>
      <c r="F1175" s="9" t="s">
        <v>9</v>
      </c>
      <c r="G1175" s="8">
        <v>17560.38</v>
      </c>
      <c r="H1175">
        <f t="shared" si="36"/>
        <v>2</v>
      </c>
      <c r="I1175">
        <f t="shared" si="37"/>
        <v>8780.19</v>
      </c>
    </row>
    <row r="1176" spans="1:9">
      <c r="A1176" s="8">
        <v>20</v>
      </c>
      <c r="B1176" s="9" t="s">
        <v>10</v>
      </c>
      <c r="C1176" s="8">
        <v>29</v>
      </c>
      <c r="D1176" s="8">
        <v>0</v>
      </c>
      <c r="E1176" s="9" t="s">
        <v>8</v>
      </c>
      <c r="F1176" s="9" t="s">
        <v>9</v>
      </c>
      <c r="G1176" s="8">
        <v>2257.48</v>
      </c>
      <c r="H1176">
        <f t="shared" si="36"/>
        <v>1</v>
      </c>
      <c r="I1176">
        <f t="shared" si="37"/>
        <v>2257.48</v>
      </c>
    </row>
    <row r="1177" spans="1:9">
      <c r="A1177" s="8">
        <v>20</v>
      </c>
      <c r="B1177" s="9" t="s">
        <v>10</v>
      </c>
      <c r="C1177" s="8">
        <v>28.8</v>
      </c>
      <c r="D1177" s="8">
        <v>0</v>
      </c>
      <c r="E1177" s="9" t="s">
        <v>8</v>
      </c>
      <c r="F1177" s="9" t="s">
        <v>13</v>
      </c>
      <c r="G1177" s="8">
        <v>2457.21</v>
      </c>
      <c r="H1177">
        <f t="shared" si="36"/>
        <v>1</v>
      </c>
      <c r="I1177">
        <f t="shared" si="37"/>
        <v>2457.21</v>
      </c>
    </row>
    <row r="1178" spans="1:9">
      <c r="A1178" s="8">
        <v>20</v>
      </c>
      <c r="B1178" s="9" t="s">
        <v>10</v>
      </c>
      <c r="C1178" s="8">
        <v>37</v>
      </c>
      <c r="D1178" s="8">
        <v>5</v>
      </c>
      <c r="E1178" s="9" t="s">
        <v>8</v>
      </c>
      <c r="F1178" s="9" t="s">
        <v>12</v>
      </c>
      <c r="G1178" s="8">
        <v>4830.63</v>
      </c>
      <c r="H1178">
        <f t="shared" si="36"/>
        <v>6</v>
      </c>
      <c r="I1178">
        <f t="shared" si="37"/>
        <v>805.10500000000002</v>
      </c>
    </row>
    <row r="1179" spans="1:9">
      <c r="A1179" s="8">
        <v>20</v>
      </c>
      <c r="B1179" s="9" t="s">
        <v>7</v>
      </c>
      <c r="C1179" s="8">
        <v>33</v>
      </c>
      <c r="D1179" s="8">
        <v>1</v>
      </c>
      <c r="E1179" s="9" t="s">
        <v>8</v>
      </c>
      <c r="F1179" s="9" t="s">
        <v>12</v>
      </c>
      <c r="G1179" s="8">
        <v>1980.07</v>
      </c>
      <c r="H1179">
        <f t="shared" si="36"/>
        <v>2</v>
      </c>
      <c r="I1179">
        <f t="shared" si="37"/>
        <v>990.03499999999997</v>
      </c>
    </row>
    <row r="1180" spans="1:9">
      <c r="A1180" s="8">
        <v>20</v>
      </c>
      <c r="B1180" s="9" t="s">
        <v>10</v>
      </c>
      <c r="C1180" s="8">
        <v>26.8</v>
      </c>
      <c r="D1180" s="8">
        <v>1</v>
      </c>
      <c r="E1180" s="9" t="s">
        <v>11</v>
      </c>
      <c r="F1180" s="9" t="s">
        <v>14</v>
      </c>
      <c r="G1180" s="8">
        <v>17085.27</v>
      </c>
      <c r="H1180">
        <f t="shared" si="36"/>
        <v>2</v>
      </c>
      <c r="I1180">
        <f t="shared" si="37"/>
        <v>8542.6350000000002</v>
      </c>
    </row>
    <row r="1181" spans="1:9">
      <c r="A1181" s="8">
        <v>20</v>
      </c>
      <c r="B1181" s="9" t="s">
        <v>7</v>
      </c>
      <c r="C1181" s="8">
        <v>33.299999999999997</v>
      </c>
      <c r="D1181" s="8">
        <v>0</v>
      </c>
      <c r="E1181" s="9" t="s">
        <v>8</v>
      </c>
      <c r="F1181" s="9" t="s">
        <v>14</v>
      </c>
      <c r="G1181" s="8">
        <v>1391.53</v>
      </c>
      <c r="H1181">
        <f t="shared" si="36"/>
        <v>1</v>
      </c>
      <c r="I1181">
        <f t="shared" si="37"/>
        <v>1391.53</v>
      </c>
    </row>
    <row r="1182" spans="1:9">
      <c r="A1182" s="8">
        <v>20</v>
      </c>
      <c r="B1182" s="9" t="s">
        <v>7</v>
      </c>
      <c r="C1182" s="8">
        <v>29.7</v>
      </c>
      <c r="D1182" s="8">
        <v>0</v>
      </c>
      <c r="E1182" s="9" t="s">
        <v>8</v>
      </c>
      <c r="F1182" s="9" t="s">
        <v>9</v>
      </c>
      <c r="G1182" s="8">
        <v>1769.53</v>
      </c>
      <c r="H1182">
        <f t="shared" si="36"/>
        <v>1</v>
      </c>
      <c r="I1182">
        <f t="shared" si="37"/>
        <v>1769.53</v>
      </c>
    </row>
    <row r="1183" spans="1:9">
      <c r="A1183" s="8">
        <v>20</v>
      </c>
      <c r="B1183" s="9" t="s">
        <v>7</v>
      </c>
      <c r="C1183" s="8">
        <v>27.9</v>
      </c>
      <c r="D1183" s="8">
        <v>0</v>
      </c>
      <c r="E1183" s="9" t="s">
        <v>8</v>
      </c>
      <c r="F1183" s="9" t="s">
        <v>13</v>
      </c>
      <c r="G1183" s="8">
        <v>1967.02</v>
      </c>
      <c r="H1183">
        <f t="shared" si="36"/>
        <v>1</v>
      </c>
      <c r="I1183">
        <f t="shared" si="37"/>
        <v>1967.02</v>
      </c>
    </row>
    <row r="1184" spans="1:9">
      <c r="A1184" s="8">
        <v>20</v>
      </c>
      <c r="B1184" s="9" t="s">
        <v>7</v>
      </c>
      <c r="C1184" s="8">
        <v>35.299999999999997</v>
      </c>
      <c r="D1184" s="8">
        <v>1</v>
      </c>
      <c r="E1184" s="9" t="s">
        <v>8</v>
      </c>
      <c r="F1184" s="9" t="s">
        <v>14</v>
      </c>
      <c r="G1184" s="8">
        <v>27724.29</v>
      </c>
      <c r="H1184">
        <f t="shared" si="36"/>
        <v>2</v>
      </c>
      <c r="I1184">
        <f t="shared" si="37"/>
        <v>13862.145</v>
      </c>
    </row>
    <row r="1185" spans="1:9">
      <c r="A1185" s="8">
        <v>20</v>
      </c>
      <c r="B1185" s="9" t="s">
        <v>10</v>
      </c>
      <c r="C1185" s="8">
        <v>31.8</v>
      </c>
      <c r="D1185" s="8">
        <v>2</v>
      </c>
      <c r="E1185" s="9" t="s">
        <v>8</v>
      </c>
      <c r="F1185" s="9" t="s">
        <v>14</v>
      </c>
      <c r="G1185" s="8">
        <v>3056.39</v>
      </c>
      <c r="H1185">
        <f t="shared" si="36"/>
        <v>3</v>
      </c>
      <c r="I1185">
        <f t="shared" si="37"/>
        <v>1018.7966666666666</v>
      </c>
    </row>
    <row r="1186" spans="1:9">
      <c r="A1186" s="8">
        <v>20</v>
      </c>
      <c r="B1186" s="9" t="s">
        <v>7</v>
      </c>
      <c r="C1186" s="8">
        <v>31.1</v>
      </c>
      <c r="D1186" s="8">
        <v>2</v>
      </c>
      <c r="E1186" s="9" t="s">
        <v>8</v>
      </c>
      <c r="F1186" s="9" t="s">
        <v>14</v>
      </c>
      <c r="G1186" s="8">
        <v>2566.4699999999998</v>
      </c>
      <c r="H1186">
        <f t="shared" si="36"/>
        <v>3</v>
      </c>
      <c r="I1186">
        <f t="shared" si="37"/>
        <v>855.4899999999999</v>
      </c>
    </row>
    <row r="1187" spans="1:9">
      <c r="A1187" s="8">
        <v>20</v>
      </c>
      <c r="B1187" s="9" t="s">
        <v>10</v>
      </c>
      <c r="C1187" s="8">
        <v>33</v>
      </c>
      <c r="D1187" s="8">
        <v>0</v>
      </c>
      <c r="E1187" s="9" t="s">
        <v>8</v>
      </c>
      <c r="F1187" s="9" t="s">
        <v>14</v>
      </c>
      <c r="G1187" s="8">
        <v>1880.07</v>
      </c>
      <c r="H1187">
        <f t="shared" si="36"/>
        <v>1</v>
      </c>
      <c r="I1187">
        <f t="shared" si="37"/>
        <v>1880.07</v>
      </c>
    </row>
    <row r="1188" spans="1:9">
      <c r="A1188" s="8">
        <v>20</v>
      </c>
      <c r="B1188" s="9" t="s">
        <v>7</v>
      </c>
      <c r="C1188" s="8">
        <v>32.4</v>
      </c>
      <c r="D1188" s="8">
        <v>1</v>
      </c>
      <c r="E1188" s="9" t="s">
        <v>8</v>
      </c>
      <c r="F1188" s="9" t="s">
        <v>9</v>
      </c>
      <c r="G1188" s="8">
        <v>2362.23</v>
      </c>
      <c r="H1188">
        <f t="shared" si="36"/>
        <v>2</v>
      </c>
      <c r="I1188">
        <f t="shared" si="37"/>
        <v>1181.115</v>
      </c>
    </row>
    <row r="1189" spans="1:9">
      <c r="A1189" s="8">
        <v>20</v>
      </c>
      <c r="B1189" s="9" t="s">
        <v>7</v>
      </c>
      <c r="C1189" s="8">
        <v>40.5</v>
      </c>
      <c r="D1189" s="8">
        <v>0</v>
      </c>
      <c r="E1189" s="9" t="s">
        <v>8</v>
      </c>
      <c r="F1189" s="9" t="s">
        <v>13</v>
      </c>
      <c r="G1189" s="8">
        <v>1984.45</v>
      </c>
      <c r="H1189">
        <f t="shared" si="36"/>
        <v>1</v>
      </c>
      <c r="I1189">
        <f t="shared" si="37"/>
        <v>1984.45</v>
      </c>
    </row>
    <row r="1190" spans="1:9">
      <c r="A1190" s="8">
        <v>20</v>
      </c>
      <c r="B1190" s="9" t="s">
        <v>10</v>
      </c>
      <c r="C1190" s="8">
        <v>31.5</v>
      </c>
      <c r="D1190" s="8">
        <v>0</v>
      </c>
      <c r="E1190" s="9" t="s">
        <v>8</v>
      </c>
      <c r="F1190" s="9" t="s">
        <v>14</v>
      </c>
      <c r="G1190" s="8">
        <v>1877.93</v>
      </c>
      <c r="H1190">
        <f t="shared" si="36"/>
        <v>1</v>
      </c>
      <c r="I1190">
        <f t="shared" si="37"/>
        <v>1877.93</v>
      </c>
    </row>
    <row r="1191" spans="1:9">
      <c r="A1191" s="8">
        <v>20</v>
      </c>
      <c r="B1191" s="9" t="s">
        <v>10</v>
      </c>
      <c r="C1191" s="8">
        <v>29.6</v>
      </c>
      <c r="D1191" s="8">
        <v>0</v>
      </c>
      <c r="E1191" s="9" t="s">
        <v>8</v>
      </c>
      <c r="F1191" s="9" t="s">
        <v>12</v>
      </c>
      <c r="G1191" s="8">
        <v>1875.34</v>
      </c>
      <c r="H1191">
        <f t="shared" si="36"/>
        <v>1</v>
      </c>
      <c r="I1191">
        <f t="shared" si="37"/>
        <v>1875.34</v>
      </c>
    </row>
    <row r="1192" spans="1:9">
      <c r="A1192" s="8">
        <v>20</v>
      </c>
      <c r="B1192" s="9" t="s">
        <v>7</v>
      </c>
      <c r="C1192" s="8">
        <v>30.1</v>
      </c>
      <c r="D1192" s="8">
        <v>5</v>
      </c>
      <c r="E1192" s="9" t="s">
        <v>8</v>
      </c>
      <c r="F1192" s="9" t="s">
        <v>13</v>
      </c>
      <c r="G1192" s="8">
        <v>4915.0600000000004</v>
      </c>
      <c r="H1192">
        <f t="shared" si="36"/>
        <v>6</v>
      </c>
      <c r="I1192">
        <f t="shared" si="37"/>
        <v>819.17666666666673</v>
      </c>
    </row>
    <row r="1193" spans="1:9">
      <c r="A1193" s="8">
        <v>20</v>
      </c>
      <c r="B1193" s="9" t="s">
        <v>7</v>
      </c>
      <c r="C1193" s="8">
        <v>30.7</v>
      </c>
      <c r="D1193" s="8">
        <v>0</v>
      </c>
      <c r="E1193" s="9" t="s">
        <v>11</v>
      </c>
      <c r="F1193" s="9" t="s">
        <v>13</v>
      </c>
      <c r="G1193" s="8">
        <v>33475.82</v>
      </c>
      <c r="H1193">
        <f t="shared" si="36"/>
        <v>1</v>
      </c>
      <c r="I1193">
        <f t="shared" si="37"/>
        <v>33475.82</v>
      </c>
    </row>
    <row r="1194" spans="1:9">
      <c r="A1194" s="8">
        <v>20</v>
      </c>
      <c r="B1194" s="9" t="s">
        <v>10</v>
      </c>
      <c r="C1194" s="8">
        <v>31.9</v>
      </c>
      <c r="D1194" s="8">
        <v>0</v>
      </c>
      <c r="E1194" s="9" t="s">
        <v>8</v>
      </c>
      <c r="F1194" s="9" t="s">
        <v>9</v>
      </c>
      <c r="G1194" s="8">
        <v>2261.5700000000002</v>
      </c>
      <c r="H1194">
        <f t="shared" si="36"/>
        <v>1</v>
      </c>
      <c r="I1194">
        <f t="shared" si="37"/>
        <v>2261.5700000000002</v>
      </c>
    </row>
    <row r="1195" spans="1:9">
      <c r="A1195" s="8">
        <v>20</v>
      </c>
      <c r="B1195" s="9" t="s">
        <v>10</v>
      </c>
      <c r="C1195" s="8">
        <v>30.6</v>
      </c>
      <c r="D1195" s="8">
        <v>0</v>
      </c>
      <c r="E1195" s="9" t="s">
        <v>8</v>
      </c>
      <c r="F1195" s="9" t="s">
        <v>13</v>
      </c>
      <c r="G1195" s="8">
        <v>2459.7199999999998</v>
      </c>
      <c r="H1195">
        <f t="shared" si="36"/>
        <v>1</v>
      </c>
      <c r="I1195">
        <f t="shared" si="37"/>
        <v>2459.7199999999998</v>
      </c>
    </row>
    <row r="1196" spans="1:9">
      <c r="A1196" s="8">
        <v>20</v>
      </c>
      <c r="B1196" s="9" t="s">
        <v>7</v>
      </c>
      <c r="C1196" s="8">
        <v>35.6</v>
      </c>
      <c r="D1196" s="8">
        <v>3</v>
      </c>
      <c r="E1196" s="9" t="s">
        <v>11</v>
      </c>
      <c r="F1196" s="9" t="s">
        <v>9</v>
      </c>
      <c r="G1196" s="8">
        <v>37465.339999999997</v>
      </c>
      <c r="H1196">
        <f t="shared" si="36"/>
        <v>4</v>
      </c>
      <c r="I1196">
        <f t="shared" si="37"/>
        <v>9366.3349999999991</v>
      </c>
    </row>
    <row r="1197" spans="1:9">
      <c r="A1197" s="8">
        <v>20</v>
      </c>
      <c r="B1197" s="9" t="s">
        <v>10</v>
      </c>
      <c r="C1197" s="8">
        <v>24.4</v>
      </c>
      <c r="D1197" s="8">
        <v>0</v>
      </c>
      <c r="E1197" s="9" t="s">
        <v>11</v>
      </c>
      <c r="F1197" s="9" t="s">
        <v>14</v>
      </c>
      <c r="G1197" s="8">
        <v>26125.67</v>
      </c>
      <c r="H1197">
        <f t="shared" si="36"/>
        <v>1</v>
      </c>
      <c r="I1197">
        <f t="shared" si="37"/>
        <v>26125.67</v>
      </c>
    </row>
    <row r="1198" spans="1:9">
      <c r="A1198" s="8">
        <v>20</v>
      </c>
      <c r="B1198" s="9" t="s">
        <v>10</v>
      </c>
      <c r="C1198" s="8">
        <v>21.8</v>
      </c>
      <c r="D1198" s="8">
        <v>0</v>
      </c>
      <c r="E1198" s="9" t="s">
        <v>11</v>
      </c>
      <c r="F1198" s="9" t="s">
        <v>12</v>
      </c>
      <c r="G1198" s="8">
        <v>20167.34</v>
      </c>
      <c r="H1198">
        <f t="shared" si="36"/>
        <v>1</v>
      </c>
      <c r="I1198">
        <f t="shared" si="37"/>
        <v>20167.34</v>
      </c>
    </row>
    <row r="1199" spans="1:9">
      <c r="A1199" s="8">
        <v>20</v>
      </c>
      <c r="B1199" s="9" t="s">
        <v>7</v>
      </c>
      <c r="C1199" s="8">
        <v>27.3</v>
      </c>
      <c r="D1199" s="8">
        <v>0</v>
      </c>
      <c r="E1199" s="9" t="s">
        <v>11</v>
      </c>
      <c r="F1199" s="9" t="s">
        <v>12</v>
      </c>
      <c r="G1199" s="8">
        <v>16232.85</v>
      </c>
      <c r="H1199">
        <f t="shared" si="36"/>
        <v>1</v>
      </c>
      <c r="I1199">
        <f t="shared" si="37"/>
        <v>16232.85</v>
      </c>
    </row>
    <row r="1200" spans="1:9">
      <c r="A1200" s="8">
        <v>20</v>
      </c>
      <c r="B1200" s="9" t="s">
        <v>10</v>
      </c>
      <c r="C1200" s="8">
        <v>33.299999999999997</v>
      </c>
      <c r="D1200" s="8">
        <v>0</v>
      </c>
      <c r="E1200" s="9" t="s">
        <v>8</v>
      </c>
      <c r="F1200" s="9" t="s">
        <v>12</v>
      </c>
      <c r="G1200" s="8">
        <v>1880.49</v>
      </c>
      <c r="H1200">
        <f t="shared" si="36"/>
        <v>1</v>
      </c>
      <c r="I1200">
        <f t="shared" si="37"/>
        <v>1880.49</v>
      </c>
    </row>
    <row r="1201" spans="1:9">
      <c r="A1201" s="8">
        <v>20</v>
      </c>
      <c r="B1201" s="9" t="s">
        <v>7</v>
      </c>
      <c r="C1201" s="8">
        <v>39.4</v>
      </c>
      <c r="D1201" s="8">
        <v>2</v>
      </c>
      <c r="E1201" s="9" t="s">
        <v>11</v>
      </c>
      <c r="F1201" s="9" t="s">
        <v>12</v>
      </c>
      <c r="G1201" s="8">
        <v>38344.57</v>
      </c>
      <c r="H1201">
        <f t="shared" si="36"/>
        <v>3</v>
      </c>
      <c r="I1201">
        <f t="shared" si="37"/>
        <v>12781.523333333333</v>
      </c>
    </row>
    <row r="1202" spans="1:9">
      <c r="A1202" s="8">
        <v>20</v>
      </c>
      <c r="B1202" s="9" t="s">
        <v>7</v>
      </c>
      <c r="C1202" s="8">
        <v>22</v>
      </c>
      <c r="D1202" s="8">
        <v>1</v>
      </c>
      <c r="E1202" s="9" t="s">
        <v>8</v>
      </c>
      <c r="F1202" s="9" t="s">
        <v>12</v>
      </c>
      <c r="G1202" s="8">
        <v>1964.78</v>
      </c>
      <c r="H1202">
        <f t="shared" si="36"/>
        <v>2</v>
      </c>
      <c r="I1202">
        <f t="shared" si="37"/>
        <v>982.39</v>
      </c>
    </row>
    <row r="1203" spans="1:9">
      <c r="A1203" s="8">
        <v>19</v>
      </c>
      <c r="B1203" s="9" t="s">
        <v>10</v>
      </c>
      <c r="C1203" s="8">
        <v>27.9</v>
      </c>
      <c r="D1203" s="8">
        <v>0</v>
      </c>
      <c r="E1203" s="9" t="s">
        <v>11</v>
      </c>
      <c r="F1203" s="9" t="s">
        <v>12</v>
      </c>
      <c r="G1203" s="8">
        <v>16884.919999999998</v>
      </c>
      <c r="H1203">
        <f t="shared" si="36"/>
        <v>1</v>
      </c>
      <c r="I1203">
        <f t="shared" si="37"/>
        <v>16884.919999999998</v>
      </c>
    </row>
    <row r="1204" spans="1:9">
      <c r="A1204" s="8">
        <v>19</v>
      </c>
      <c r="B1204" s="9" t="s">
        <v>7</v>
      </c>
      <c r="C1204" s="8">
        <v>24.6</v>
      </c>
      <c r="D1204" s="8">
        <v>1</v>
      </c>
      <c r="E1204" s="9" t="s">
        <v>8</v>
      </c>
      <c r="F1204" s="9" t="s">
        <v>12</v>
      </c>
      <c r="G1204" s="8">
        <v>1837.24</v>
      </c>
      <c r="H1204">
        <f t="shared" si="36"/>
        <v>2</v>
      </c>
      <c r="I1204">
        <f t="shared" si="37"/>
        <v>918.62</v>
      </c>
    </row>
    <row r="1205" spans="1:9">
      <c r="A1205" s="8">
        <v>19</v>
      </c>
      <c r="B1205" s="9" t="s">
        <v>10</v>
      </c>
      <c r="C1205" s="8">
        <v>28.6</v>
      </c>
      <c r="D1205" s="8">
        <v>5</v>
      </c>
      <c r="E1205" s="9" t="s">
        <v>8</v>
      </c>
      <c r="F1205" s="9" t="s">
        <v>12</v>
      </c>
      <c r="G1205" s="8">
        <v>4687.8</v>
      </c>
      <c r="H1205">
        <f t="shared" si="36"/>
        <v>6</v>
      </c>
      <c r="I1205">
        <f t="shared" si="37"/>
        <v>781.30000000000007</v>
      </c>
    </row>
    <row r="1206" spans="1:9">
      <c r="A1206" s="8">
        <v>19</v>
      </c>
      <c r="B1206" s="9" t="s">
        <v>7</v>
      </c>
      <c r="C1206" s="8">
        <v>20.399999999999999</v>
      </c>
      <c r="D1206" s="8">
        <v>0</v>
      </c>
      <c r="E1206" s="9" t="s">
        <v>8</v>
      </c>
      <c r="F1206" s="9" t="s">
        <v>9</v>
      </c>
      <c r="G1206" s="8">
        <v>1625.43</v>
      </c>
      <c r="H1206">
        <f t="shared" si="36"/>
        <v>1</v>
      </c>
      <c r="I1206">
        <f t="shared" si="37"/>
        <v>1625.43</v>
      </c>
    </row>
    <row r="1207" spans="1:9">
      <c r="A1207" s="8">
        <v>19</v>
      </c>
      <c r="B1207" s="9" t="s">
        <v>10</v>
      </c>
      <c r="C1207" s="8">
        <v>28.9</v>
      </c>
      <c r="D1207" s="8">
        <v>0</v>
      </c>
      <c r="E1207" s="9" t="s">
        <v>8</v>
      </c>
      <c r="F1207" s="9" t="s">
        <v>12</v>
      </c>
      <c r="G1207" s="8">
        <v>1743.21</v>
      </c>
      <c r="H1207">
        <f t="shared" si="36"/>
        <v>1</v>
      </c>
      <c r="I1207">
        <f t="shared" si="37"/>
        <v>1743.21</v>
      </c>
    </row>
    <row r="1208" spans="1:9">
      <c r="A1208" s="8">
        <v>19</v>
      </c>
      <c r="B1208" s="9" t="s">
        <v>10</v>
      </c>
      <c r="C1208" s="8">
        <v>28.4</v>
      </c>
      <c r="D1208" s="8">
        <v>1</v>
      </c>
      <c r="E1208" s="9" t="s">
        <v>8</v>
      </c>
      <c r="F1208" s="9" t="s">
        <v>12</v>
      </c>
      <c r="G1208" s="8">
        <v>2331.52</v>
      </c>
      <c r="H1208">
        <f t="shared" si="36"/>
        <v>2</v>
      </c>
      <c r="I1208">
        <f t="shared" si="37"/>
        <v>1165.76</v>
      </c>
    </row>
    <row r="1209" spans="1:9">
      <c r="A1209" s="8">
        <v>19</v>
      </c>
      <c r="B1209" s="9" t="s">
        <v>10</v>
      </c>
      <c r="C1209" s="8">
        <v>28.3</v>
      </c>
      <c r="D1209" s="8">
        <v>0</v>
      </c>
      <c r="E1209" s="9" t="s">
        <v>11</v>
      </c>
      <c r="F1209" s="9" t="s">
        <v>12</v>
      </c>
      <c r="G1209" s="8">
        <v>17081.080000000002</v>
      </c>
      <c r="H1209">
        <f t="shared" si="36"/>
        <v>1</v>
      </c>
      <c r="I1209">
        <f t="shared" si="37"/>
        <v>17081.080000000002</v>
      </c>
    </row>
    <row r="1210" spans="1:9">
      <c r="A1210" s="8">
        <v>19</v>
      </c>
      <c r="B1210" s="9" t="s">
        <v>7</v>
      </c>
      <c r="C1210" s="8">
        <v>25.6</v>
      </c>
      <c r="D1210" s="8">
        <v>0</v>
      </c>
      <c r="E1210" s="9" t="s">
        <v>8</v>
      </c>
      <c r="F1210" s="9" t="s">
        <v>9</v>
      </c>
      <c r="G1210" s="8">
        <v>1632.56</v>
      </c>
      <c r="H1210">
        <f t="shared" si="36"/>
        <v>1</v>
      </c>
      <c r="I1210">
        <f t="shared" si="37"/>
        <v>1632.56</v>
      </c>
    </row>
    <row r="1211" spans="1:9">
      <c r="A1211" s="8">
        <v>19</v>
      </c>
      <c r="B1211" s="9" t="s">
        <v>7</v>
      </c>
      <c r="C1211" s="8">
        <v>34.1</v>
      </c>
      <c r="D1211" s="8">
        <v>0</v>
      </c>
      <c r="E1211" s="9" t="s">
        <v>8</v>
      </c>
      <c r="F1211" s="9" t="s">
        <v>12</v>
      </c>
      <c r="G1211" s="8">
        <v>1261.44</v>
      </c>
      <c r="H1211">
        <f t="shared" si="36"/>
        <v>1</v>
      </c>
      <c r="I1211">
        <f t="shared" si="37"/>
        <v>1261.44</v>
      </c>
    </row>
    <row r="1212" spans="1:9">
      <c r="A1212" s="8">
        <v>19</v>
      </c>
      <c r="B1212" s="9" t="s">
        <v>7</v>
      </c>
      <c r="C1212" s="8">
        <v>28.4</v>
      </c>
      <c r="D1212" s="8">
        <v>1</v>
      </c>
      <c r="E1212" s="9" t="s">
        <v>8</v>
      </c>
      <c r="F1212" s="9" t="s">
        <v>12</v>
      </c>
      <c r="G1212" s="8">
        <v>1842.52</v>
      </c>
      <c r="H1212">
        <f t="shared" si="36"/>
        <v>2</v>
      </c>
      <c r="I1212">
        <f t="shared" si="37"/>
        <v>921.26</v>
      </c>
    </row>
    <row r="1213" spans="1:9">
      <c r="A1213" s="8">
        <v>19</v>
      </c>
      <c r="B1213" s="9" t="s">
        <v>10</v>
      </c>
      <c r="C1213" s="8">
        <v>31.8</v>
      </c>
      <c r="D1213" s="8">
        <v>1</v>
      </c>
      <c r="E1213" s="9" t="s">
        <v>8</v>
      </c>
      <c r="F1213" s="9" t="s">
        <v>9</v>
      </c>
      <c r="G1213" s="8">
        <v>2719.28</v>
      </c>
      <c r="H1213">
        <f t="shared" si="36"/>
        <v>2</v>
      </c>
      <c r="I1213">
        <f t="shared" si="37"/>
        <v>1359.64</v>
      </c>
    </row>
    <row r="1214" spans="1:9">
      <c r="A1214" s="8">
        <v>19</v>
      </c>
      <c r="B1214" s="9" t="s">
        <v>7</v>
      </c>
      <c r="C1214" s="8">
        <v>30.6</v>
      </c>
      <c r="D1214" s="8">
        <v>0</v>
      </c>
      <c r="E1214" s="9" t="s">
        <v>8</v>
      </c>
      <c r="F1214" s="9" t="s">
        <v>9</v>
      </c>
      <c r="G1214" s="8">
        <v>1639.56</v>
      </c>
      <c r="H1214">
        <f t="shared" si="36"/>
        <v>1</v>
      </c>
      <c r="I1214">
        <f t="shared" si="37"/>
        <v>1639.56</v>
      </c>
    </row>
    <row r="1215" spans="1:9">
      <c r="A1215" s="8">
        <v>19</v>
      </c>
      <c r="B1215" s="9" t="s">
        <v>10</v>
      </c>
      <c r="C1215" s="8">
        <v>32.1</v>
      </c>
      <c r="D1215" s="8">
        <v>0</v>
      </c>
      <c r="E1215" s="9" t="s">
        <v>8</v>
      </c>
      <c r="F1215" s="9" t="s">
        <v>9</v>
      </c>
      <c r="G1215" s="8">
        <v>2130.6799999999998</v>
      </c>
      <c r="H1215">
        <f t="shared" si="36"/>
        <v>1</v>
      </c>
      <c r="I1215">
        <f t="shared" si="37"/>
        <v>2130.6799999999998</v>
      </c>
    </row>
    <row r="1216" spans="1:9">
      <c r="A1216" s="8">
        <v>19</v>
      </c>
      <c r="B1216" s="9" t="s">
        <v>7</v>
      </c>
      <c r="C1216" s="8">
        <v>34.799999999999997</v>
      </c>
      <c r="D1216" s="8">
        <v>0</v>
      </c>
      <c r="E1216" s="9" t="s">
        <v>11</v>
      </c>
      <c r="F1216" s="9" t="s">
        <v>12</v>
      </c>
      <c r="G1216" s="8">
        <v>34779.620000000003</v>
      </c>
      <c r="H1216">
        <f t="shared" si="36"/>
        <v>1</v>
      </c>
      <c r="I1216">
        <f t="shared" si="37"/>
        <v>34779.620000000003</v>
      </c>
    </row>
    <row r="1217" spans="1:9">
      <c r="A1217" s="8">
        <v>19</v>
      </c>
      <c r="B1217" s="9" t="s">
        <v>10</v>
      </c>
      <c r="C1217" s="8">
        <v>17.8</v>
      </c>
      <c r="D1217" s="8">
        <v>0</v>
      </c>
      <c r="E1217" s="9" t="s">
        <v>8</v>
      </c>
      <c r="F1217" s="9" t="s">
        <v>12</v>
      </c>
      <c r="G1217" s="8">
        <v>1727.79</v>
      </c>
      <c r="H1217">
        <f t="shared" si="36"/>
        <v>1</v>
      </c>
      <c r="I1217">
        <f t="shared" si="37"/>
        <v>1727.79</v>
      </c>
    </row>
    <row r="1218" spans="1:9">
      <c r="A1218" s="8">
        <v>19</v>
      </c>
      <c r="B1218" s="9" t="s">
        <v>7</v>
      </c>
      <c r="C1218" s="8">
        <v>29.1</v>
      </c>
      <c r="D1218" s="8">
        <v>0</v>
      </c>
      <c r="E1218" s="9" t="s">
        <v>11</v>
      </c>
      <c r="F1218" s="9" t="s">
        <v>9</v>
      </c>
      <c r="G1218" s="8">
        <v>17352.68</v>
      </c>
      <c r="H1218">
        <f t="shared" si="36"/>
        <v>1</v>
      </c>
      <c r="I1218">
        <f t="shared" si="37"/>
        <v>17352.68</v>
      </c>
    </row>
    <row r="1219" spans="1:9">
      <c r="A1219" s="8">
        <v>19</v>
      </c>
      <c r="B1219" s="9" t="s">
        <v>7</v>
      </c>
      <c r="C1219" s="8">
        <v>20.9</v>
      </c>
      <c r="D1219" s="8">
        <v>1</v>
      </c>
      <c r="E1219" s="9" t="s">
        <v>8</v>
      </c>
      <c r="F1219" s="9" t="s">
        <v>12</v>
      </c>
      <c r="G1219" s="8">
        <v>1832.09</v>
      </c>
      <c r="H1219">
        <f t="shared" ref="H1219:H1282" si="38">1+D1219</f>
        <v>2</v>
      </c>
      <c r="I1219">
        <f t="shared" ref="I1219:I1282" si="39">G1219/H1219</f>
        <v>916.04499999999996</v>
      </c>
    </row>
    <row r="1220" spans="1:9">
      <c r="A1220" s="8">
        <v>19</v>
      </c>
      <c r="B1220" s="9" t="s">
        <v>7</v>
      </c>
      <c r="C1220" s="8">
        <v>31.9</v>
      </c>
      <c r="D1220" s="8">
        <v>0</v>
      </c>
      <c r="E1220" s="9" t="s">
        <v>11</v>
      </c>
      <c r="F1220" s="9" t="s">
        <v>9</v>
      </c>
      <c r="G1220" s="8">
        <v>33750.29</v>
      </c>
      <c r="H1220">
        <f t="shared" si="38"/>
        <v>1</v>
      </c>
      <c r="I1220">
        <f t="shared" si="39"/>
        <v>33750.29</v>
      </c>
    </row>
    <row r="1221" spans="1:9">
      <c r="A1221" s="8">
        <v>19</v>
      </c>
      <c r="B1221" s="9" t="s">
        <v>7</v>
      </c>
      <c r="C1221" s="8">
        <v>37</v>
      </c>
      <c r="D1221" s="8">
        <v>0</v>
      </c>
      <c r="E1221" s="9" t="s">
        <v>11</v>
      </c>
      <c r="F1221" s="9" t="s">
        <v>9</v>
      </c>
      <c r="G1221" s="8">
        <v>36219.410000000003</v>
      </c>
      <c r="H1221">
        <f t="shared" si="38"/>
        <v>1</v>
      </c>
      <c r="I1221">
        <f t="shared" si="39"/>
        <v>36219.410000000003</v>
      </c>
    </row>
    <row r="1222" spans="1:9">
      <c r="A1222" s="8">
        <v>19</v>
      </c>
      <c r="B1222" s="9" t="s">
        <v>7</v>
      </c>
      <c r="C1222" s="8">
        <v>20.6</v>
      </c>
      <c r="D1222" s="8">
        <v>2</v>
      </c>
      <c r="E1222" s="9" t="s">
        <v>8</v>
      </c>
      <c r="F1222" s="9" t="s">
        <v>9</v>
      </c>
      <c r="G1222" s="8">
        <v>2803.7</v>
      </c>
      <c r="H1222">
        <f t="shared" si="38"/>
        <v>3</v>
      </c>
      <c r="I1222">
        <f t="shared" si="39"/>
        <v>934.56666666666661</v>
      </c>
    </row>
    <row r="1223" spans="1:9">
      <c r="A1223" s="8">
        <v>19</v>
      </c>
      <c r="B1223" s="9" t="s">
        <v>7</v>
      </c>
      <c r="C1223" s="8">
        <v>27.7</v>
      </c>
      <c r="D1223" s="8">
        <v>0</v>
      </c>
      <c r="E1223" s="9" t="s">
        <v>11</v>
      </c>
      <c r="F1223" s="9" t="s">
        <v>12</v>
      </c>
      <c r="G1223" s="8">
        <v>16297.85</v>
      </c>
      <c r="H1223">
        <f t="shared" si="38"/>
        <v>1</v>
      </c>
      <c r="I1223">
        <f t="shared" si="39"/>
        <v>16297.85</v>
      </c>
    </row>
    <row r="1224" spans="1:9">
      <c r="A1224" s="8">
        <v>19</v>
      </c>
      <c r="B1224" s="9" t="s">
        <v>10</v>
      </c>
      <c r="C1224" s="8">
        <v>24.7</v>
      </c>
      <c r="D1224" s="8">
        <v>0</v>
      </c>
      <c r="E1224" s="9" t="s">
        <v>8</v>
      </c>
      <c r="F1224" s="9" t="s">
        <v>12</v>
      </c>
      <c r="G1224" s="8">
        <v>1737.38</v>
      </c>
      <c r="H1224">
        <f t="shared" si="38"/>
        <v>1</v>
      </c>
      <c r="I1224">
        <f t="shared" si="39"/>
        <v>1737.38</v>
      </c>
    </row>
    <row r="1225" spans="1:9">
      <c r="A1225" s="8">
        <v>19</v>
      </c>
      <c r="B1225" s="9" t="s">
        <v>7</v>
      </c>
      <c r="C1225" s="8">
        <v>27.8</v>
      </c>
      <c r="D1225" s="8">
        <v>0</v>
      </c>
      <c r="E1225" s="9" t="s">
        <v>8</v>
      </c>
      <c r="F1225" s="9" t="s">
        <v>9</v>
      </c>
      <c r="G1225" s="8">
        <v>1635.73</v>
      </c>
      <c r="H1225">
        <f t="shared" si="38"/>
        <v>1</v>
      </c>
      <c r="I1225">
        <f t="shared" si="39"/>
        <v>1635.73</v>
      </c>
    </row>
    <row r="1226" spans="1:9">
      <c r="A1226" s="8">
        <v>19</v>
      </c>
      <c r="B1226" s="9" t="s">
        <v>10</v>
      </c>
      <c r="C1226" s="8">
        <v>21.7</v>
      </c>
      <c r="D1226" s="8">
        <v>0</v>
      </c>
      <c r="E1226" s="9" t="s">
        <v>11</v>
      </c>
      <c r="F1226" s="9" t="s">
        <v>12</v>
      </c>
      <c r="G1226" s="8">
        <v>13844.51</v>
      </c>
      <c r="H1226">
        <f t="shared" si="38"/>
        <v>1</v>
      </c>
      <c r="I1226">
        <f t="shared" si="39"/>
        <v>13844.51</v>
      </c>
    </row>
    <row r="1227" spans="1:9">
      <c r="A1227" s="8">
        <v>19</v>
      </c>
      <c r="B1227" s="9" t="s">
        <v>7</v>
      </c>
      <c r="C1227" s="8">
        <v>34.4</v>
      </c>
      <c r="D1227" s="8">
        <v>0</v>
      </c>
      <c r="E1227" s="9" t="s">
        <v>8</v>
      </c>
      <c r="F1227" s="9" t="s">
        <v>12</v>
      </c>
      <c r="G1227" s="8">
        <v>1261.8599999999999</v>
      </c>
      <c r="H1227">
        <f t="shared" si="38"/>
        <v>1</v>
      </c>
      <c r="I1227">
        <f t="shared" si="39"/>
        <v>1261.8599999999999</v>
      </c>
    </row>
    <row r="1228" spans="1:9">
      <c r="A1228" s="8">
        <v>19</v>
      </c>
      <c r="B1228" s="9" t="s">
        <v>10</v>
      </c>
      <c r="C1228" s="8">
        <v>37.4</v>
      </c>
      <c r="D1228" s="8">
        <v>0</v>
      </c>
      <c r="E1228" s="9" t="s">
        <v>8</v>
      </c>
      <c r="F1228" s="9" t="s">
        <v>9</v>
      </c>
      <c r="G1228" s="8">
        <v>2138.0700000000002</v>
      </c>
      <c r="H1228">
        <f t="shared" si="38"/>
        <v>1</v>
      </c>
      <c r="I1228">
        <f t="shared" si="39"/>
        <v>2138.0700000000002</v>
      </c>
    </row>
    <row r="1229" spans="1:9">
      <c r="A1229" s="8">
        <v>19</v>
      </c>
      <c r="B1229" s="9" t="s">
        <v>7</v>
      </c>
      <c r="C1229" s="8">
        <v>17.5</v>
      </c>
      <c r="D1229" s="8">
        <v>0</v>
      </c>
      <c r="E1229" s="9" t="s">
        <v>8</v>
      </c>
      <c r="F1229" s="9" t="s">
        <v>9</v>
      </c>
      <c r="G1229" s="8">
        <v>1621.34</v>
      </c>
      <c r="H1229">
        <f t="shared" si="38"/>
        <v>1</v>
      </c>
      <c r="I1229">
        <f t="shared" si="39"/>
        <v>1621.34</v>
      </c>
    </row>
    <row r="1230" spans="1:9">
      <c r="A1230" s="8">
        <v>19</v>
      </c>
      <c r="B1230" s="9" t="s">
        <v>10</v>
      </c>
      <c r="C1230" s="8">
        <v>35.200000000000003</v>
      </c>
      <c r="D1230" s="8">
        <v>0</v>
      </c>
      <c r="E1230" s="9" t="s">
        <v>8</v>
      </c>
      <c r="F1230" s="9" t="s">
        <v>9</v>
      </c>
      <c r="G1230" s="8">
        <v>2134.9</v>
      </c>
      <c r="H1230">
        <f t="shared" si="38"/>
        <v>1</v>
      </c>
      <c r="I1230">
        <f t="shared" si="39"/>
        <v>2134.9</v>
      </c>
    </row>
    <row r="1231" spans="1:9">
      <c r="A1231" s="8">
        <v>19</v>
      </c>
      <c r="B1231" s="9" t="s">
        <v>7</v>
      </c>
      <c r="C1231" s="8">
        <v>33.1</v>
      </c>
      <c r="D1231" s="8">
        <v>0</v>
      </c>
      <c r="E1231" s="9" t="s">
        <v>8</v>
      </c>
      <c r="F1231" s="9" t="s">
        <v>12</v>
      </c>
      <c r="G1231" s="8">
        <v>23082.959999999999</v>
      </c>
      <c r="H1231">
        <f t="shared" si="38"/>
        <v>1</v>
      </c>
      <c r="I1231">
        <f t="shared" si="39"/>
        <v>23082.959999999999</v>
      </c>
    </row>
    <row r="1232" spans="1:9">
      <c r="A1232" s="8">
        <v>19</v>
      </c>
      <c r="B1232" s="9" t="s">
        <v>7</v>
      </c>
      <c r="C1232" s="8">
        <v>25.2</v>
      </c>
      <c r="D1232" s="8">
        <v>0</v>
      </c>
      <c r="E1232" s="9" t="s">
        <v>8</v>
      </c>
      <c r="F1232" s="9" t="s">
        <v>9</v>
      </c>
      <c r="G1232" s="8">
        <v>1632.04</v>
      </c>
      <c r="H1232">
        <f t="shared" si="38"/>
        <v>1</v>
      </c>
      <c r="I1232">
        <f t="shared" si="39"/>
        <v>1632.04</v>
      </c>
    </row>
    <row r="1233" spans="1:9">
      <c r="A1233" s="8">
        <v>19</v>
      </c>
      <c r="B1233" s="9" t="s">
        <v>10</v>
      </c>
      <c r="C1233" s="8">
        <v>29.8</v>
      </c>
      <c r="D1233" s="8">
        <v>0</v>
      </c>
      <c r="E1233" s="9" t="s">
        <v>8</v>
      </c>
      <c r="F1233" s="9" t="s">
        <v>12</v>
      </c>
      <c r="G1233" s="8">
        <v>1744.47</v>
      </c>
      <c r="H1233">
        <f t="shared" si="38"/>
        <v>1</v>
      </c>
      <c r="I1233">
        <f t="shared" si="39"/>
        <v>1744.47</v>
      </c>
    </row>
    <row r="1234" spans="1:9">
      <c r="A1234" s="8">
        <v>19</v>
      </c>
      <c r="B1234" s="9" t="s">
        <v>7</v>
      </c>
      <c r="C1234" s="8">
        <v>28.7</v>
      </c>
      <c r="D1234" s="8">
        <v>0</v>
      </c>
      <c r="E1234" s="9" t="s">
        <v>8</v>
      </c>
      <c r="F1234" s="9" t="s">
        <v>12</v>
      </c>
      <c r="G1234" s="8">
        <v>1253.94</v>
      </c>
      <c r="H1234">
        <f t="shared" si="38"/>
        <v>1</v>
      </c>
      <c r="I1234">
        <f t="shared" si="39"/>
        <v>1253.94</v>
      </c>
    </row>
    <row r="1235" spans="1:9">
      <c r="A1235" s="8">
        <v>19</v>
      </c>
      <c r="B1235" s="9" t="s">
        <v>10</v>
      </c>
      <c r="C1235" s="8">
        <v>32.9</v>
      </c>
      <c r="D1235" s="8">
        <v>0</v>
      </c>
      <c r="E1235" s="9" t="s">
        <v>8</v>
      </c>
      <c r="F1235" s="9" t="s">
        <v>12</v>
      </c>
      <c r="G1235" s="8">
        <v>1748.77</v>
      </c>
      <c r="H1235">
        <f t="shared" si="38"/>
        <v>1</v>
      </c>
      <c r="I1235">
        <f t="shared" si="39"/>
        <v>1748.77</v>
      </c>
    </row>
    <row r="1236" spans="1:9">
      <c r="A1236" s="8">
        <v>19</v>
      </c>
      <c r="B1236" s="9" t="s">
        <v>7</v>
      </c>
      <c r="C1236" s="8">
        <v>30.3</v>
      </c>
      <c r="D1236" s="8">
        <v>0</v>
      </c>
      <c r="E1236" s="9" t="s">
        <v>11</v>
      </c>
      <c r="F1236" s="9" t="s">
        <v>14</v>
      </c>
      <c r="G1236" s="8">
        <v>32548.34</v>
      </c>
      <c r="H1236">
        <f t="shared" si="38"/>
        <v>1</v>
      </c>
      <c r="I1236">
        <f t="shared" si="39"/>
        <v>32548.34</v>
      </c>
    </row>
    <row r="1237" spans="1:9">
      <c r="A1237" s="8">
        <v>19</v>
      </c>
      <c r="B1237" s="9" t="s">
        <v>7</v>
      </c>
      <c r="C1237" s="8">
        <v>30.4</v>
      </c>
      <c r="D1237" s="8">
        <v>0</v>
      </c>
      <c r="E1237" s="9" t="s">
        <v>8</v>
      </c>
      <c r="F1237" s="9" t="s">
        <v>12</v>
      </c>
      <c r="G1237" s="8">
        <v>1256.3</v>
      </c>
      <c r="H1237">
        <f t="shared" si="38"/>
        <v>1</v>
      </c>
      <c r="I1237">
        <f t="shared" si="39"/>
        <v>1256.3</v>
      </c>
    </row>
    <row r="1238" spans="1:9">
      <c r="A1238" s="8">
        <v>19</v>
      </c>
      <c r="B1238" s="9" t="s">
        <v>10</v>
      </c>
      <c r="C1238" s="8">
        <v>30.6</v>
      </c>
      <c r="D1238" s="8">
        <v>2</v>
      </c>
      <c r="E1238" s="9" t="s">
        <v>8</v>
      </c>
      <c r="F1238" s="9" t="s">
        <v>9</v>
      </c>
      <c r="G1238" s="8">
        <v>24059.68</v>
      </c>
      <c r="H1238">
        <f t="shared" si="38"/>
        <v>3</v>
      </c>
      <c r="I1238">
        <f t="shared" si="39"/>
        <v>8019.8933333333334</v>
      </c>
    </row>
    <row r="1239" spans="1:9">
      <c r="A1239" s="8">
        <v>19</v>
      </c>
      <c r="B1239" s="9" t="s">
        <v>7</v>
      </c>
      <c r="C1239" s="8">
        <v>35.5</v>
      </c>
      <c r="D1239" s="8">
        <v>0</v>
      </c>
      <c r="E1239" s="9" t="s">
        <v>8</v>
      </c>
      <c r="F1239" s="9" t="s">
        <v>9</v>
      </c>
      <c r="G1239" s="8">
        <v>1646.43</v>
      </c>
      <c r="H1239">
        <f t="shared" si="38"/>
        <v>1</v>
      </c>
      <c r="I1239">
        <f t="shared" si="39"/>
        <v>1646.43</v>
      </c>
    </row>
    <row r="1240" spans="1:9">
      <c r="A1240" s="8">
        <v>19</v>
      </c>
      <c r="B1240" s="9" t="s">
        <v>10</v>
      </c>
      <c r="C1240" s="8">
        <v>30.5</v>
      </c>
      <c r="D1240" s="8">
        <v>0</v>
      </c>
      <c r="E1240" s="9" t="s">
        <v>8</v>
      </c>
      <c r="F1240" s="9" t="s">
        <v>9</v>
      </c>
      <c r="G1240" s="8">
        <v>2128.4299999999998</v>
      </c>
      <c r="H1240">
        <f t="shared" si="38"/>
        <v>1</v>
      </c>
      <c r="I1240">
        <f t="shared" si="39"/>
        <v>2128.4299999999998</v>
      </c>
    </row>
    <row r="1241" spans="1:9">
      <c r="A1241" s="8">
        <v>19</v>
      </c>
      <c r="B1241" s="9" t="s">
        <v>7</v>
      </c>
      <c r="C1241" s="8">
        <v>30.6</v>
      </c>
      <c r="D1241" s="8">
        <v>0</v>
      </c>
      <c r="E1241" s="9" t="s">
        <v>8</v>
      </c>
      <c r="F1241" s="9" t="s">
        <v>9</v>
      </c>
      <c r="G1241" s="8">
        <v>1639.56</v>
      </c>
      <c r="H1241">
        <f t="shared" si="38"/>
        <v>1</v>
      </c>
      <c r="I1241">
        <f t="shared" si="39"/>
        <v>1639.56</v>
      </c>
    </row>
    <row r="1242" spans="1:9">
      <c r="A1242" s="8">
        <v>19</v>
      </c>
      <c r="B1242" s="9" t="s">
        <v>7</v>
      </c>
      <c r="C1242" s="8">
        <v>20.7</v>
      </c>
      <c r="D1242" s="8">
        <v>0</v>
      </c>
      <c r="E1242" s="9" t="s">
        <v>8</v>
      </c>
      <c r="F1242" s="9" t="s">
        <v>12</v>
      </c>
      <c r="G1242" s="8">
        <v>1242.82</v>
      </c>
      <c r="H1242">
        <f t="shared" si="38"/>
        <v>1</v>
      </c>
      <c r="I1242">
        <f t="shared" si="39"/>
        <v>1242.82</v>
      </c>
    </row>
    <row r="1243" spans="1:9">
      <c r="A1243" s="8">
        <v>19</v>
      </c>
      <c r="B1243" s="9" t="s">
        <v>10</v>
      </c>
      <c r="C1243" s="8">
        <v>28.3</v>
      </c>
      <c r="D1243" s="8">
        <v>0</v>
      </c>
      <c r="E1243" s="9" t="s">
        <v>11</v>
      </c>
      <c r="F1243" s="9" t="s">
        <v>9</v>
      </c>
      <c r="G1243" s="8">
        <v>17468.98</v>
      </c>
      <c r="H1243">
        <f t="shared" si="38"/>
        <v>1</v>
      </c>
      <c r="I1243">
        <f t="shared" si="39"/>
        <v>17468.98</v>
      </c>
    </row>
    <row r="1244" spans="1:9">
      <c r="A1244" s="8">
        <v>19</v>
      </c>
      <c r="B1244" s="9" t="s">
        <v>10</v>
      </c>
      <c r="C1244" s="8">
        <v>33.1</v>
      </c>
      <c r="D1244" s="8">
        <v>0</v>
      </c>
      <c r="E1244" s="9" t="s">
        <v>11</v>
      </c>
      <c r="F1244" s="9" t="s">
        <v>14</v>
      </c>
      <c r="G1244" s="8">
        <v>34439.86</v>
      </c>
      <c r="H1244">
        <f t="shared" si="38"/>
        <v>1</v>
      </c>
      <c r="I1244">
        <f t="shared" si="39"/>
        <v>34439.86</v>
      </c>
    </row>
    <row r="1245" spans="1:9">
      <c r="A1245" s="8">
        <v>19</v>
      </c>
      <c r="B1245" s="9" t="s">
        <v>10</v>
      </c>
      <c r="C1245" s="8">
        <v>24.5</v>
      </c>
      <c r="D1245" s="8">
        <v>1</v>
      </c>
      <c r="E1245" s="9" t="s">
        <v>8</v>
      </c>
      <c r="F1245" s="9" t="s">
        <v>9</v>
      </c>
      <c r="G1245" s="8">
        <v>2709.11</v>
      </c>
      <c r="H1245">
        <f t="shared" si="38"/>
        <v>2</v>
      </c>
      <c r="I1245">
        <f t="shared" si="39"/>
        <v>1354.5550000000001</v>
      </c>
    </row>
    <row r="1246" spans="1:9">
      <c r="A1246" s="8">
        <v>19</v>
      </c>
      <c r="B1246" s="9" t="s">
        <v>7</v>
      </c>
      <c r="C1246" s="8">
        <v>20.3</v>
      </c>
      <c r="D1246" s="8">
        <v>0</v>
      </c>
      <c r="E1246" s="9" t="s">
        <v>8</v>
      </c>
      <c r="F1246" s="9" t="s">
        <v>12</v>
      </c>
      <c r="G1246" s="8">
        <v>1242.26</v>
      </c>
      <c r="H1246">
        <f t="shared" si="38"/>
        <v>1</v>
      </c>
      <c r="I1246">
        <f t="shared" si="39"/>
        <v>1242.26</v>
      </c>
    </row>
    <row r="1247" spans="1:9">
      <c r="A1247" s="8">
        <v>19</v>
      </c>
      <c r="B1247" s="9" t="s">
        <v>7</v>
      </c>
      <c r="C1247" s="8">
        <v>35.4</v>
      </c>
      <c r="D1247" s="8">
        <v>0</v>
      </c>
      <c r="E1247" s="9" t="s">
        <v>8</v>
      </c>
      <c r="F1247" s="9" t="s">
        <v>12</v>
      </c>
      <c r="G1247" s="8">
        <v>1263.25</v>
      </c>
      <c r="H1247">
        <f t="shared" si="38"/>
        <v>1</v>
      </c>
      <c r="I1247">
        <f t="shared" si="39"/>
        <v>1263.25</v>
      </c>
    </row>
    <row r="1248" spans="1:9">
      <c r="A1248" s="8">
        <v>19</v>
      </c>
      <c r="B1248" s="9" t="s">
        <v>7</v>
      </c>
      <c r="C1248" s="8">
        <v>21.8</v>
      </c>
      <c r="D1248" s="8">
        <v>0</v>
      </c>
      <c r="E1248" s="9" t="s">
        <v>8</v>
      </c>
      <c r="F1248" s="9" t="s">
        <v>9</v>
      </c>
      <c r="G1248" s="8">
        <v>1627.28</v>
      </c>
      <c r="H1248">
        <f t="shared" si="38"/>
        <v>1</v>
      </c>
      <c r="I1248">
        <f t="shared" si="39"/>
        <v>1627.28</v>
      </c>
    </row>
    <row r="1249" spans="1:9">
      <c r="A1249" s="8">
        <v>19</v>
      </c>
      <c r="B1249" s="9" t="s">
        <v>10</v>
      </c>
      <c r="C1249" s="8">
        <v>28.9</v>
      </c>
      <c r="D1249" s="8">
        <v>0</v>
      </c>
      <c r="E1249" s="9" t="s">
        <v>11</v>
      </c>
      <c r="F1249" s="9" t="s">
        <v>9</v>
      </c>
      <c r="G1249" s="8">
        <v>17748.509999999998</v>
      </c>
      <c r="H1249">
        <f t="shared" si="38"/>
        <v>1</v>
      </c>
      <c r="I1249">
        <f t="shared" si="39"/>
        <v>17748.509999999998</v>
      </c>
    </row>
    <row r="1250" spans="1:9">
      <c r="A1250" s="8">
        <v>19</v>
      </c>
      <c r="B1250" s="9" t="s">
        <v>7</v>
      </c>
      <c r="C1250" s="8">
        <v>27.6</v>
      </c>
      <c r="D1250" s="8">
        <v>0</v>
      </c>
      <c r="E1250" s="9" t="s">
        <v>8</v>
      </c>
      <c r="F1250" s="9" t="s">
        <v>12</v>
      </c>
      <c r="G1250" s="8">
        <v>1252.4100000000001</v>
      </c>
      <c r="H1250">
        <f t="shared" si="38"/>
        <v>1</v>
      </c>
      <c r="I1250">
        <f t="shared" si="39"/>
        <v>1252.4100000000001</v>
      </c>
    </row>
    <row r="1251" spans="1:9">
      <c r="A1251" s="8">
        <v>19</v>
      </c>
      <c r="B1251" s="9" t="s">
        <v>10</v>
      </c>
      <c r="C1251" s="8">
        <v>36.6</v>
      </c>
      <c r="D1251" s="8">
        <v>0</v>
      </c>
      <c r="E1251" s="9" t="s">
        <v>8</v>
      </c>
      <c r="F1251" s="9" t="s">
        <v>9</v>
      </c>
      <c r="G1251" s="8">
        <v>2136.88</v>
      </c>
      <c r="H1251">
        <f t="shared" si="38"/>
        <v>1</v>
      </c>
      <c r="I1251">
        <f t="shared" si="39"/>
        <v>2136.88</v>
      </c>
    </row>
    <row r="1252" spans="1:9">
      <c r="A1252" s="8">
        <v>19</v>
      </c>
      <c r="B1252" s="9" t="s">
        <v>7</v>
      </c>
      <c r="C1252" s="8">
        <v>25.6</v>
      </c>
      <c r="D1252" s="8">
        <v>1</v>
      </c>
      <c r="E1252" s="9" t="s">
        <v>8</v>
      </c>
      <c r="F1252" s="9" t="s">
        <v>9</v>
      </c>
      <c r="G1252" s="8">
        <v>2221.56</v>
      </c>
      <c r="H1252">
        <f t="shared" si="38"/>
        <v>2</v>
      </c>
      <c r="I1252">
        <f t="shared" si="39"/>
        <v>1110.78</v>
      </c>
    </row>
    <row r="1253" spans="1:9">
      <c r="A1253" s="8">
        <v>19</v>
      </c>
      <c r="B1253" s="9" t="s">
        <v>10</v>
      </c>
      <c r="C1253" s="8">
        <v>22.5</v>
      </c>
      <c r="D1253" s="8">
        <v>0</v>
      </c>
      <c r="E1253" s="9" t="s">
        <v>8</v>
      </c>
      <c r="F1253" s="9" t="s">
        <v>9</v>
      </c>
      <c r="G1253" s="8">
        <v>2117.34</v>
      </c>
      <c r="H1253">
        <f t="shared" si="38"/>
        <v>1</v>
      </c>
      <c r="I1253">
        <f t="shared" si="39"/>
        <v>2117.34</v>
      </c>
    </row>
    <row r="1254" spans="1:9">
      <c r="A1254" s="8">
        <v>19</v>
      </c>
      <c r="B1254" s="9" t="s">
        <v>10</v>
      </c>
      <c r="C1254" s="8">
        <v>23.4</v>
      </c>
      <c r="D1254" s="8">
        <v>2</v>
      </c>
      <c r="E1254" s="9" t="s">
        <v>8</v>
      </c>
      <c r="F1254" s="9" t="s">
        <v>12</v>
      </c>
      <c r="G1254" s="8">
        <v>2913.57</v>
      </c>
      <c r="H1254">
        <f t="shared" si="38"/>
        <v>3</v>
      </c>
      <c r="I1254">
        <f t="shared" si="39"/>
        <v>971.19</v>
      </c>
    </row>
    <row r="1255" spans="1:9">
      <c r="A1255" s="8">
        <v>19</v>
      </c>
      <c r="B1255" s="9" t="s">
        <v>7</v>
      </c>
      <c r="C1255" s="8">
        <v>22.6</v>
      </c>
      <c r="D1255" s="8">
        <v>0</v>
      </c>
      <c r="E1255" s="9" t="s">
        <v>8</v>
      </c>
      <c r="F1255" s="9" t="s">
        <v>9</v>
      </c>
      <c r="G1255" s="8">
        <v>1628.47</v>
      </c>
      <c r="H1255">
        <f t="shared" si="38"/>
        <v>1</v>
      </c>
      <c r="I1255">
        <f t="shared" si="39"/>
        <v>1628.47</v>
      </c>
    </row>
    <row r="1256" spans="1:9">
      <c r="A1256" s="8">
        <v>19</v>
      </c>
      <c r="B1256" s="9" t="s">
        <v>10</v>
      </c>
      <c r="C1256" s="8">
        <v>39.6</v>
      </c>
      <c r="D1256" s="8">
        <v>1</v>
      </c>
      <c r="E1256" s="9" t="s">
        <v>8</v>
      </c>
      <c r="F1256" s="9" t="s">
        <v>9</v>
      </c>
      <c r="G1256" s="8">
        <v>2730.11</v>
      </c>
      <c r="H1256">
        <f t="shared" si="38"/>
        <v>2</v>
      </c>
      <c r="I1256">
        <f t="shared" si="39"/>
        <v>1365.0550000000001</v>
      </c>
    </row>
    <row r="1257" spans="1:9">
      <c r="A1257" s="8">
        <v>19</v>
      </c>
      <c r="B1257" s="9" t="s">
        <v>10</v>
      </c>
      <c r="C1257" s="8">
        <v>40.5</v>
      </c>
      <c r="D1257" s="8">
        <v>0</v>
      </c>
      <c r="E1257" s="9" t="s">
        <v>8</v>
      </c>
      <c r="F1257" s="9" t="s">
        <v>12</v>
      </c>
      <c r="G1257" s="8">
        <v>1759.34</v>
      </c>
      <c r="H1257">
        <f t="shared" si="38"/>
        <v>1</v>
      </c>
      <c r="I1257">
        <f t="shared" si="39"/>
        <v>1759.34</v>
      </c>
    </row>
    <row r="1258" spans="1:9">
      <c r="A1258" s="8">
        <v>19</v>
      </c>
      <c r="B1258" s="9" t="s">
        <v>10</v>
      </c>
      <c r="C1258" s="8">
        <v>24.6</v>
      </c>
      <c r="D1258" s="8">
        <v>1</v>
      </c>
      <c r="E1258" s="9" t="s">
        <v>8</v>
      </c>
      <c r="F1258" s="9" t="s">
        <v>9</v>
      </c>
      <c r="G1258" s="8">
        <v>2709.24</v>
      </c>
      <c r="H1258">
        <f t="shared" si="38"/>
        <v>2</v>
      </c>
      <c r="I1258">
        <f t="shared" si="39"/>
        <v>1354.62</v>
      </c>
    </row>
    <row r="1259" spans="1:9">
      <c r="A1259" s="8">
        <v>19</v>
      </c>
      <c r="B1259" s="9" t="s">
        <v>7</v>
      </c>
      <c r="C1259" s="8">
        <v>26</v>
      </c>
      <c r="D1259" s="8">
        <v>1</v>
      </c>
      <c r="E1259" s="9" t="s">
        <v>11</v>
      </c>
      <c r="F1259" s="9" t="s">
        <v>9</v>
      </c>
      <c r="G1259" s="8">
        <v>16450.89</v>
      </c>
      <c r="H1259">
        <f t="shared" si="38"/>
        <v>2</v>
      </c>
      <c r="I1259">
        <f t="shared" si="39"/>
        <v>8225.4449999999997</v>
      </c>
    </row>
    <row r="1260" spans="1:9">
      <c r="A1260" s="8">
        <v>19</v>
      </c>
      <c r="B1260" s="9" t="s">
        <v>7</v>
      </c>
      <c r="C1260" s="8">
        <v>27.3</v>
      </c>
      <c r="D1260" s="8">
        <v>2</v>
      </c>
      <c r="E1260" s="9" t="s">
        <v>8</v>
      </c>
      <c r="F1260" s="9" t="s">
        <v>9</v>
      </c>
      <c r="G1260" s="8">
        <v>22493.66</v>
      </c>
      <c r="H1260">
        <f t="shared" si="38"/>
        <v>3</v>
      </c>
      <c r="I1260">
        <f t="shared" si="39"/>
        <v>7497.8866666666663</v>
      </c>
    </row>
    <row r="1261" spans="1:9">
      <c r="A1261" s="8">
        <v>19</v>
      </c>
      <c r="B1261" s="9" t="s">
        <v>10</v>
      </c>
      <c r="C1261" s="8">
        <v>18.600000000000001</v>
      </c>
      <c r="D1261" s="8">
        <v>0</v>
      </c>
      <c r="E1261" s="9" t="s">
        <v>8</v>
      </c>
      <c r="F1261" s="9" t="s">
        <v>12</v>
      </c>
      <c r="G1261" s="8">
        <v>1728.9</v>
      </c>
      <c r="H1261">
        <f t="shared" si="38"/>
        <v>1</v>
      </c>
      <c r="I1261">
        <f t="shared" si="39"/>
        <v>1728.9</v>
      </c>
    </row>
    <row r="1262" spans="1:9">
      <c r="A1262" s="8">
        <v>19</v>
      </c>
      <c r="B1262" s="9" t="s">
        <v>10</v>
      </c>
      <c r="C1262" s="8">
        <v>32.5</v>
      </c>
      <c r="D1262" s="8">
        <v>0</v>
      </c>
      <c r="E1262" s="9" t="s">
        <v>11</v>
      </c>
      <c r="F1262" s="9" t="s">
        <v>9</v>
      </c>
      <c r="G1262" s="8">
        <v>36898.730000000003</v>
      </c>
      <c r="H1262">
        <f t="shared" si="38"/>
        <v>1</v>
      </c>
      <c r="I1262">
        <f t="shared" si="39"/>
        <v>36898.730000000003</v>
      </c>
    </row>
    <row r="1263" spans="1:9">
      <c r="A1263" s="8">
        <v>19</v>
      </c>
      <c r="B1263" s="9" t="s">
        <v>7</v>
      </c>
      <c r="C1263" s="8">
        <v>44.9</v>
      </c>
      <c r="D1263" s="8">
        <v>0</v>
      </c>
      <c r="E1263" s="9" t="s">
        <v>11</v>
      </c>
      <c r="F1263" s="9" t="s">
        <v>14</v>
      </c>
      <c r="G1263" s="8">
        <v>39722.75</v>
      </c>
      <c r="H1263">
        <f t="shared" si="38"/>
        <v>1</v>
      </c>
      <c r="I1263">
        <f t="shared" si="39"/>
        <v>39722.75</v>
      </c>
    </row>
    <row r="1264" spans="1:9">
      <c r="A1264" s="8">
        <v>19</v>
      </c>
      <c r="B1264" s="9" t="s">
        <v>10</v>
      </c>
      <c r="C1264" s="8">
        <v>27.9</v>
      </c>
      <c r="D1264" s="8">
        <v>3</v>
      </c>
      <c r="E1264" s="9" t="s">
        <v>8</v>
      </c>
      <c r="F1264" s="9" t="s">
        <v>9</v>
      </c>
      <c r="G1264" s="8">
        <v>18838.7</v>
      </c>
      <c r="H1264">
        <f t="shared" si="38"/>
        <v>4</v>
      </c>
      <c r="I1264">
        <f t="shared" si="39"/>
        <v>4709.6750000000002</v>
      </c>
    </row>
    <row r="1265" spans="1:9">
      <c r="A1265" s="8">
        <v>19</v>
      </c>
      <c r="B1265" s="9" t="s">
        <v>10</v>
      </c>
      <c r="C1265" s="8">
        <v>30</v>
      </c>
      <c r="D1265" s="8">
        <v>0</v>
      </c>
      <c r="E1265" s="9" t="s">
        <v>11</v>
      </c>
      <c r="F1265" s="9" t="s">
        <v>9</v>
      </c>
      <c r="G1265" s="8">
        <v>33307.550000000003</v>
      </c>
      <c r="H1265">
        <f t="shared" si="38"/>
        <v>1</v>
      </c>
      <c r="I1265">
        <f t="shared" si="39"/>
        <v>33307.550000000003</v>
      </c>
    </row>
    <row r="1266" spans="1:9">
      <c r="A1266" s="8">
        <v>19</v>
      </c>
      <c r="B1266" s="9" t="s">
        <v>7</v>
      </c>
      <c r="C1266" s="8">
        <v>19.8</v>
      </c>
      <c r="D1266" s="8">
        <v>0</v>
      </c>
      <c r="E1266" s="9" t="s">
        <v>8</v>
      </c>
      <c r="F1266" s="9" t="s">
        <v>12</v>
      </c>
      <c r="G1266" s="8">
        <v>1241.57</v>
      </c>
      <c r="H1266">
        <f t="shared" si="38"/>
        <v>1</v>
      </c>
      <c r="I1266">
        <f t="shared" si="39"/>
        <v>1241.57</v>
      </c>
    </row>
    <row r="1267" spans="1:9">
      <c r="A1267" s="8">
        <v>19</v>
      </c>
      <c r="B1267" s="9" t="s">
        <v>7</v>
      </c>
      <c r="C1267" s="8">
        <v>34.9</v>
      </c>
      <c r="D1267" s="8">
        <v>0</v>
      </c>
      <c r="E1267" s="9" t="s">
        <v>11</v>
      </c>
      <c r="F1267" s="9" t="s">
        <v>12</v>
      </c>
      <c r="G1267" s="8">
        <v>34828.65</v>
      </c>
      <c r="H1267">
        <f t="shared" si="38"/>
        <v>1</v>
      </c>
      <c r="I1267">
        <f t="shared" si="39"/>
        <v>34828.65</v>
      </c>
    </row>
    <row r="1268" spans="1:9">
      <c r="A1268" s="8">
        <v>19</v>
      </c>
      <c r="B1268" s="9" t="s">
        <v>10</v>
      </c>
      <c r="C1268" s="8">
        <v>25.7</v>
      </c>
      <c r="D1268" s="8">
        <v>1</v>
      </c>
      <c r="E1268" s="9" t="s">
        <v>8</v>
      </c>
      <c r="F1268" s="9" t="s">
        <v>9</v>
      </c>
      <c r="G1268" s="8">
        <v>2710.83</v>
      </c>
      <c r="H1268">
        <f t="shared" si="38"/>
        <v>2</v>
      </c>
      <c r="I1268">
        <f t="shared" si="39"/>
        <v>1355.415</v>
      </c>
    </row>
    <row r="1269" spans="1:9">
      <c r="A1269" s="8">
        <v>19</v>
      </c>
      <c r="B1269" s="9" t="s">
        <v>10</v>
      </c>
      <c r="C1269" s="8">
        <v>34.700000000000003</v>
      </c>
      <c r="D1269" s="8">
        <v>2</v>
      </c>
      <c r="E1269" s="9" t="s">
        <v>11</v>
      </c>
      <c r="F1269" s="9" t="s">
        <v>12</v>
      </c>
      <c r="G1269" s="8">
        <v>36397.58</v>
      </c>
      <c r="H1269">
        <f t="shared" si="38"/>
        <v>3</v>
      </c>
      <c r="I1269">
        <f t="shared" si="39"/>
        <v>12132.526666666667</v>
      </c>
    </row>
    <row r="1270" spans="1:9">
      <c r="A1270" s="8">
        <v>19</v>
      </c>
      <c r="B1270" s="9" t="s">
        <v>10</v>
      </c>
      <c r="C1270" s="8">
        <v>20.6</v>
      </c>
      <c r="D1270" s="8">
        <v>0</v>
      </c>
      <c r="E1270" s="9" t="s">
        <v>8</v>
      </c>
      <c r="F1270" s="9" t="s">
        <v>12</v>
      </c>
      <c r="G1270" s="8">
        <v>1731.68</v>
      </c>
      <c r="H1270">
        <f t="shared" si="38"/>
        <v>1</v>
      </c>
      <c r="I1270">
        <f t="shared" si="39"/>
        <v>1731.68</v>
      </c>
    </row>
    <row r="1271" spans="1:9">
      <c r="A1271" s="8">
        <v>18</v>
      </c>
      <c r="B1271" s="9" t="s">
        <v>7</v>
      </c>
      <c r="C1271" s="8">
        <v>33.799999999999997</v>
      </c>
      <c r="D1271" s="8">
        <v>1</v>
      </c>
      <c r="E1271" s="9" t="s">
        <v>8</v>
      </c>
      <c r="F1271" s="9" t="s">
        <v>14</v>
      </c>
      <c r="G1271" s="8">
        <v>1725.55</v>
      </c>
      <c r="H1271">
        <f t="shared" si="38"/>
        <v>2</v>
      </c>
      <c r="I1271">
        <f t="shared" si="39"/>
        <v>862.77499999999998</v>
      </c>
    </row>
    <row r="1272" spans="1:9">
      <c r="A1272" s="8">
        <v>18</v>
      </c>
      <c r="B1272" s="9" t="s">
        <v>7</v>
      </c>
      <c r="C1272" s="8">
        <v>34.1</v>
      </c>
      <c r="D1272" s="8">
        <v>0</v>
      </c>
      <c r="E1272" s="9" t="s">
        <v>8</v>
      </c>
      <c r="F1272" s="9" t="s">
        <v>14</v>
      </c>
      <c r="G1272" s="8">
        <v>1137.01</v>
      </c>
      <c r="H1272">
        <f t="shared" si="38"/>
        <v>1</v>
      </c>
      <c r="I1272">
        <f t="shared" si="39"/>
        <v>1137.01</v>
      </c>
    </row>
    <row r="1273" spans="1:9">
      <c r="A1273" s="8">
        <v>18</v>
      </c>
      <c r="B1273" s="9" t="s">
        <v>10</v>
      </c>
      <c r="C1273" s="8">
        <v>26.3</v>
      </c>
      <c r="D1273" s="8">
        <v>0</v>
      </c>
      <c r="E1273" s="9" t="s">
        <v>8</v>
      </c>
      <c r="F1273" s="9" t="s">
        <v>13</v>
      </c>
      <c r="G1273" s="8">
        <v>2198.19</v>
      </c>
      <c r="H1273">
        <f t="shared" si="38"/>
        <v>1</v>
      </c>
      <c r="I1273">
        <f t="shared" si="39"/>
        <v>2198.19</v>
      </c>
    </row>
    <row r="1274" spans="1:9">
      <c r="A1274" s="8">
        <v>18</v>
      </c>
      <c r="B1274" s="9" t="s">
        <v>10</v>
      </c>
      <c r="C1274" s="8">
        <v>38.700000000000003</v>
      </c>
      <c r="D1274" s="8">
        <v>2</v>
      </c>
      <c r="E1274" s="9" t="s">
        <v>8</v>
      </c>
      <c r="F1274" s="9" t="s">
        <v>13</v>
      </c>
      <c r="G1274" s="8">
        <v>3393.36</v>
      </c>
      <c r="H1274">
        <f t="shared" si="38"/>
        <v>3</v>
      </c>
      <c r="I1274">
        <f t="shared" si="39"/>
        <v>1131.1200000000001</v>
      </c>
    </row>
    <row r="1275" spans="1:9">
      <c r="A1275" s="8">
        <v>18</v>
      </c>
      <c r="B1275" s="9" t="s">
        <v>10</v>
      </c>
      <c r="C1275" s="8">
        <v>35.6</v>
      </c>
      <c r="D1275" s="8">
        <v>0</v>
      </c>
      <c r="E1275" s="9" t="s">
        <v>8</v>
      </c>
      <c r="F1275" s="9" t="s">
        <v>13</v>
      </c>
      <c r="G1275" s="8">
        <v>2211.13</v>
      </c>
      <c r="H1275">
        <f t="shared" si="38"/>
        <v>1</v>
      </c>
      <c r="I1275">
        <f t="shared" si="39"/>
        <v>2211.13</v>
      </c>
    </row>
    <row r="1276" spans="1:9">
      <c r="A1276" s="8">
        <v>18</v>
      </c>
      <c r="B1276" s="9" t="s">
        <v>7</v>
      </c>
      <c r="C1276" s="8">
        <v>31.7</v>
      </c>
      <c r="D1276" s="8">
        <v>2</v>
      </c>
      <c r="E1276" s="9" t="s">
        <v>11</v>
      </c>
      <c r="F1276" s="9" t="s">
        <v>14</v>
      </c>
      <c r="G1276" s="8">
        <v>34303.17</v>
      </c>
      <c r="H1276">
        <f t="shared" si="38"/>
        <v>3</v>
      </c>
      <c r="I1276">
        <f t="shared" si="39"/>
        <v>11434.39</v>
      </c>
    </row>
    <row r="1277" spans="1:9">
      <c r="A1277" s="8">
        <v>18</v>
      </c>
      <c r="B1277" s="9" t="s">
        <v>10</v>
      </c>
      <c r="C1277" s="8">
        <v>30.1</v>
      </c>
      <c r="D1277" s="8">
        <v>0</v>
      </c>
      <c r="E1277" s="9" t="s">
        <v>8</v>
      </c>
      <c r="F1277" s="9" t="s">
        <v>13</v>
      </c>
      <c r="G1277" s="8">
        <v>21344.85</v>
      </c>
      <c r="H1277">
        <f t="shared" si="38"/>
        <v>1</v>
      </c>
      <c r="I1277">
        <f t="shared" si="39"/>
        <v>21344.85</v>
      </c>
    </row>
    <row r="1278" spans="1:9">
      <c r="A1278" s="8">
        <v>18</v>
      </c>
      <c r="B1278" s="9" t="s">
        <v>7</v>
      </c>
      <c r="C1278" s="8">
        <v>23.8</v>
      </c>
      <c r="D1278" s="8">
        <v>0</v>
      </c>
      <c r="E1278" s="9" t="s">
        <v>8</v>
      </c>
      <c r="F1278" s="9" t="s">
        <v>13</v>
      </c>
      <c r="G1278" s="8">
        <v>1705.62</v>
      </c>
      <c r="H1278">
        <f t="shared" si="38"/>
        <v>1</v>
      </c>
      <c r="I1278">
        <f t="shared" si="39"/>
        <v>1705.62</v>
      </c>
    </row>
    <row r="1279" spans="1:9">
      <c r="A1279" s="8">
        <v>18</v>
      </c>
      <c r="B1279" s="9" t="s">
        <v>7</v>
      </c>
      <c r="C1279" s="8">
        <v>25.2</v>
      </c>
      <c r="D1279" s="8">
        <v>0</v>
      </c>
      <c r="E1279" s="9" t="s">
        <v>11</v>
      </c>
      <c r="F1279" s="9" t="s">
        <v>13</v>
      </c>
      <c r="G1279" s="8">
        <v>15518.18</v>
      </c>
      <c r="H1279">
        <f t="shared" si="38"/>
        <v>1</v>
      </c>
      <c r="I1279">
        <f t="shared" si="39"/>
        <v>15518.18</v>
      </c>
    </row>
    <row r="1280" spans="1:9">
      <c r="A1280" s="8">
        <v>18</v>
      </c>
      <c r="B1280" s="9" t="s">
        <v>10</v>
      </c>
      <c r="C1280" s="8">
        <v>36.9</v>
      </c>
      <c r="D1280" s="8">
        <v>0</v>
      </c>
      <c r="E1280" s="9" t="s">
        <v>11</v>
      </c>
      <c r="F1280" s="9" t="s">
        <v>14</v>
      </c>
      <c r="G1280" s="8">
        <v>36149.480000000003</v>
      </c>
      <c r="H1280">
        <f t="shared" si="38"/>
        <v>1</v>
      </c>
      <c r="I1280">
        <f t="shared" si="39"/>
        <v>36149.480000000003</v>
      </c>
    </row>
    <row r="1281" spans="1:9">
      <c r="A1281" s="8">
        <v>18</v>
      </c>
      <c r="B1281" s="9" t="s">
        <v>7</v>
      </c>
      <c r="C1281" s="8">
        <v>16</v>
      </c>
      <c r="D1281" s="8">
        <v>0</v>
      </c>
      <c r="E1281" s="9" t="s">
        <v>8</v>
      </c>
      <c r="F1281" s="9" t="s">
        <v>13</v>
      </c>
      <c r="G1281" s="8">
        <v>1694.8</v>
      </c>
      <c r="H1281">
        <f t="shared" si="38"/>
        <v>1</v>
      </c>
      <c r="I1281">
        <f t="shared" si="39"/>
        <v>1694.8</v>
      </c>
    </row>
    <row r="1282" spans="1:9">
      <c r="A1282" s="8">
        <v>18</v>
      </c>
      <c r="B1282" s="9" t="s">
        <v>10</v>
      </c>
      <c r="C1282" s="8">
        <v>38.299999999999997</v>
      </c>
      <c r="D1282" s="8">
        <v>0</v>
      </c>
      <c r="E1282" s="9" t="s">
        <v>8</v>
      </c>
      <c r="F1282" s="9" t="s">
        <v>14</v>
      </c>
      <c r="G1282" s="8">
        <v>1631.82</v>
      </c>
      <c r="H1282">
        <f t="shared" si="38"/>
        <v>1</v>
      </c>
      <c r="I1282">
        <f t="shared" si="39"/>
        <v>1631.82</v>
      </c>
    </row>
    <row r="1283" spans="1:9">
      <c r="A1283" s="8">
        <v>18</v>
      </c>
      <c r="B1283" s="9" t="s">
        <v>7</v>
      </c>
      <c r="C1283" s="8">
        <v>34.4</v>
      </c>
      <c r="D1283" s="8">
        <v>0</v>
      </c>
      <c r="E1283" s="9" t="s">
        <v>8</v>
      </c>
      <c r="F1283" s="9" t="s">
        <v>14</v>
      </c>
      <c r="G1283" s="8">
        <v>1137.47</v>
      </c>
      <c r="H1283">
        <f t="shared" ref="H1283:H1339" si="40">1+D1283</f>
        <v>1</v>
      </c>
      <c r="I1283">
        <f t="shared" ref="I1283:I1339" si="41">G1283/H1283</f>
        <v>1137.47</v>
      </c>
    </row>
    <row r="1284" spans="1:9">
      <c r="A1284" s="8">
        <v>18</v>
      </c>
      <c r="B1284" s="9" t="s">
        <v>10</v>
      </c>
      <c r="C1284" s="8">
        <v>26.7</v>
      </c>
      <c r="D1284" s="8">
        <v>0</v>
      </c>
      <c r="E1284" s="9" t="s">
        <v>8</v>
      </c>
      <c r="F1284" s="9" t="s">
        <v>14</v>
      </c>
      <c r="G1284" s="8">
        <v>1615.77</v>
      </c>
      <c r="H1284">
        <f t="shared" si="40"/>
        <v>1</v>
      </c>
      <c r="I1284">
        <f t="shared" si="41"/>
        <v>1615.77</v>
      </c>
    </row>
    <row r="1285" spans="1:9">
      <c r="A1285" s="8">
        <v>18</v>
      </c>
      <c r="B1285" s="9" t="s">
        <v>7</v>
      </c>
      <c r="C1285" s="8">
        <v>17.3</v>
      </c>
      <c r="D1285" s="8">
        <v>2</v>
      </c>
      <c r="E1285" s="9" t="s">
        <v>11</v>
      </c>
      <c r="F1285" s="9" t="s">
        <v>13</v>
      </c>
      <c r="G1285" s="8">
        <v>12829.46</v>
      </c>
      <c r="H1285">
        <f t="shared" si="40"/>
        <v>3</v>
      </c>
      <c r="I1285">
        <f t="shared" si="41"/>
        <v>4276.4866666666667</v>
      </c>
    </row>
    <row r="1286" spans="1:9">
      <c r="A1286" s="8">
        <v>18</v>
      </c>
      <c r="B1286" s="9" t="s">
        <v>7</v>
      </c>
      <c r="C1286" s="8">
        <v>29.4</v>
      </c>
      <c r="D1286" s="8">
        <v>1</v>
      </c>
      <c r="E1286" s="9" t="s">
        <v>8</v>
      </c>
      <c r="F1286" s="9" t="s">
        <v>14</v>
      </c>
      <c r="G1286" s="8">
        <v>1719.44</v>
      </c>
      <c r="H1286">
        <f t="shared" si="40"/>
        <v>2</v>
      </c>
      <c r="I1286">
        <f t="shared" si="41"/>
        <v>859.72</v>
      </c>
    </row>
    <row r="1287" spans="1:9">
      <c r="A1287" s="8">
        <v>18</v>
      </c>
      <c r="B1287" s="9" t="s">
        <v>7</v>
      </c>
      <c r="C1287" s="8">
        <v>23</v>
      </c>
      <c r="D1287" s="8">
        <v>0</v>
      </c>
      <c r="E1287" s="9" t="s">
        <v>8</v>
      </c>
      <c r="F1287" s="9" t="s">
        <v>13</v>
      </c>
      <c r="G1287" s="8">
        <v>1704.57</v>
      </c>
      <c r="H1287">
        <f t="shared" si="40"/>
        <v>1</v>
      </c>
      <c r="I1287">
        <f t="shared" si="41"/>
        <v>1704.57</v>
      </c>
    </row>
    <row r="1288" spans="1:9">
      <c r="A1288" s="8">
        <v>18</v>
      </c>
      <c r="B1288" s="9" t="s">
        <v>10</v>
      </c>
      <c r="C1288" s="8">
        <v>38.299999999999997</v>
      </c>
      <c r="D1288" s="8">
        <v>0</v>
      </c>
      <c r="E1288" s="9" t="s">
        <v>8</v>
      </c>
      <c r="F1288" s="9" t="s">
        <v>14</v>
      </c>
      <c r="G1288" s="8">
        <v>14133.04</v>
      </c>
      <c r="H1288">
        <f t="shared" si="40"/>
        <v>1</v>
      </c>
      <c r="I1288">
        <f t="shared" si="41"/>
        <v>14133.04</v>
      </c>
    </row>
    <row r="1289" spans="1:9">
      <c r="A1289" s="8">
        <v>18</v>
      </c>
      <c r="B1289" s="9" t="s">
        <v>10</v>
      </c>
      <c r="C1289" s="8">
        <v>20.8</v>
      </c>
      <c r="D1289" s="8">
        <v>0</v>
      </c>
      <c r="E1289" s="9" t="s">
        <v>8</v>
      </c>
      <c r="F1289" s="9" t="s">
        <v>14</v>
      </c>
      <c r="G1289" s="8">
        <v>1607.51</v>
      </c>
      <c r="H1289">
        <f t="shared" si="40"/>
        <v>1</v>
      </c>
      <c r="I1289">
        <f t="shared" si="41"/>
        <v>1607.51</v>
      </c>
    </row>
    <row r="1290" spans="1:9">
      <c r="A1290" s="8">
        <v>18</v>
      </c>
      <c r="B1290" s="9" t="s">
        <v>7</v>
      </c>
      <c r="C1290" s="8">
        <v>30.4</v>
      </c>
      <c r="D1290" s="8">
        <v>3</v>
      </c>
      <c r="E1290" s="9" t="s">
        <v>8</v>
      </c>
      <c r="F1290" s="9" t="s">
        <v>13</v>
      </c>
      <c r="G1290" s="8">
        <v>3481.87</v>
      </c>
      <c r="H1290">
        <f t="shared" si="40"/>
        <v>4</v>
      </c>
      <c r="I1290">
        <f t="shared" si="41"/>
        <v>870.46749999999997</v>
      </c>
    </row>
    <row r="1291" spans="1:9">
      <c r="A1291" s="8">
        <v>18</v>
      </c>
      <c r="B1291" s="9" t="s">
        <v>10</v>
      </c>
      <c r="C1291" s="8">
        <v>38.200000000000003</v>
      </c>
      <c r="D1291" s="8">
        <v>0</v>
      </c>
      <c r="E1291" s="9" t="s">
        <v>8</v>
      </c>
      <c r="F1291" s="9" t="s">
        <v>14</v>
      </c>
      <c r="G1291" s="8">
        <v>1631.67</v>
      </c>
      <c r="H1291">
        <f t="shared" si="40"/>
        <v>1</v>
      </c>
      <c r="I1291">
        <f t="shared" si="41"/>
        <v>1631.67</v>
      </c>
    </row>
    <row r="1292" spans="1:9">
      <c r="A1292" s="8">
        <v>18</v>
      </c>
      <c r="B1292" s="9" t="s">
        <v>10</v>
      </c>
      <c r="C1292" s="8">
        <v>29.2</v>
      </c>
      <c r="D1292" s="8">
        <v>0</v>
      </c>
      <c r="E1292" s="9" t="s">
        <v>8</v>
      </c>
      <c r="F1292" s="9" t="s">
        <v>13</v>
      </c>
      <c r="G1292" s="8">
        <v>7323.73</v>
      </c>
      <c r="H1292">
        <f t="shared" si="40"/>
        <v>1</v>
      </c>
      <c r="I1292">
        <f t="shared" si="41"/>
        <v>7323.73</v>
      </c>
    </row>
    <row r="1293" spans="1:9">
      <c r="A1293" s="8">
        <v>18</v>
      </c>
      <c r="B1293" s="9" t="s">
        <v>7</v>
      </c>
      <c r="C1293" s="8">
        <v>43</v>
      </c>
      <c r="D1293" s="8">
        <v>0</v>
      </c>
      <c r="E1293" s="9" t="s">
        <v>8</v>
      </c>
      <c r="F1293" s="9" t="s">
        <v>14</v>
      </c>
      <c r="G1293" s="8">
        <v>1149.4000000000001</v>
      </c>
      <c r="H1293">
        <f t="shared" si="40"/>
        <v>1</v>
      </c>
      <c r="I1293">
        <f t="shared" si="41"/>
        <v>1149.4000000000001</v>
      </c>
    </row>
    <row r="1294" spans="1:9">
      <c r="A1294" s="8">
        <v>18</v>
      </c>
      <c r="B1294" s="9" t="s">
        <v>10</v>
      </c>
      <c r="C1294" s="8">
        <v>24.1</v>
      </c>
      <c r="D1294" s="8">
        <v>1</v>
      </c>
      <c r="E1294" s="9" t="s">
        <v>8</v>
      </c>
      <c r="F1294" s="9" t="s">
        <v>14</v>
      </c>
      <c r="G1294" s="8">
        <v>2201.1</v>
      </c>
      <c r="H1294">
        <f t="shared" si="40"/>
        <v>2</v>
      </c>
      <c r="I1294">
        <f t="shared" si="41"/>
        <v>1100.55</v>
      </c>
    </row>
    <row r="1295" spans="1:9">
      <c r="A1295" s="8">
        <v>18</v>
      </c>
      <c r="B1295" s="9" t="s">
        <v>10</v>
      </c>
      <c r="C1295" s="8">
        <v>30.1</v>
      </c>
      <c r="D1295" s="8">
        <v>0</v>
      </c>
      <c r="E1295" s="9" t="s">
        <v>8</v>
      </c>
      <c r="F1295" s="9" t="s">
        <v>13</v>
      </c>
      <c r="G1295" s="8">
        <v>2203.4699999999998</v>
      </c>
      <c r="H1295">
        <f t="shared" si="40"/>
        <v>1</v>
      </c>
      <c r="I1295">
        <f t="shared" si="41"/>
        <v>2203.4699999999998</v>
      </c>
    </row>
    <row r="1296" spans="1:9">
      <c r="A1296" s="8">
        <v>18</v>
      </c>
      <c r="B1296" s="9" t="s">
        <v>10</v>
      </c>
      <c r="C1296" s="8">
        <v>31.4</v>
      </c>
      <c r="D1296" s="8">
        <v>0</v>
      </c>
      <c r="E1296" s="9" t="s">
        <v>8</v>
      </c>
      <c r="F1296" s="9" t="s">
        <v>14</v>
      </c>
      <c r="G1296" s="8">
        <v>1622.19</v>
      </c>
      <c r="H1296">
        <f t="shared" si="40"/>
        <v>1</v>
      </c>
      <c r="I1296">
        <f t="shared" si="41"/>
        <v>1622.19</v>
      </c>
    </row>
    <row r="1297" spans="1:9">
      <c r="A1297" s="8">
        <v>18</v>
      </c>
      <c r="B1297" s="9" t="s">
        <v>10</v>
      </c>
      <c r="C1297" s="8">
        <v>25.1</v>
      </c>
      <c r="D1297" s="8">
        <v>0</v>
      </c>
      <c r="E1297" s="9" t="s">
        <v>8</v>
      </c>
      <c r="F1297" s="9" t="s">
        <v>13</v>
      </c>
      <c r="G1297" s="8">
        <v>2196.4699999999998</v>
      </c>
      <c r="H1297">
        <f t="shared" si="40"/>
        <v>1</v>
      </c>
      <c r="I1297">
        <f t="shared" si="41"/>
        <v>2196.4699999999998</v>
      </c>
    </row>
    <row r="1298" spans="1:9">
      <c r="A1298" s="8">
        <v>18</v>
      </c>
      <c r="B1298" s="9" t="s">
        <v>10</v>
      </c>
      <c r="C1298" s="8">
        <v>33.9</v>
      </c>
      <c r="D1298" s="8">
        <v>0</v>
      </c>
      <c r="E1298" s="9" t="s">
        <v>8</v>
      </c>
      <c r="F1298" s="9" t="s">
        <v>14</v>
      </c>
      <c r="G1298" s="8">
        <v>11482.63</v>
      </c>
      <c r="H1298">
        <f t="shared" si="40"/>
        <v>1</v>
      </c>
      <c r="I1298">
        <f t="shared" si="41"/>
        <v>11482.63</v>
      </c>
    </row>
    <row r="1299" spans="1:9">
      <c r="A1299" s="8">
        <v>18</v>
      </c>
      <c r="B1299" s="9" t="s">
        <v>7</v>
      </c>
      <c r="C1299" s="8">
        <v>25.5</v>
      </c>
      <c r="D1299" s="8">
        <v>0</v>
      </c>
      <c r="E1299" s="9" t="s">
        <v>8</v>
      </c>
      <c r="F1299" s="9" t="s">
        <v>13</v>
      </c>
      <c r="G1299" s="8">
        <v>1708</v>
      </c>
      <c r="H1299">
        <f t="shared" si="40"/>
        <v>1</v>
      </c>
      <c r="I1299">
        <f t="shared" si="41"/>
        <v>1708</v>
      </c>
    </row>
    <row r="1300" spans="1:9">
      <c r="A1300" s="8">
        <v>18</v>
      </c>
      <c r="B1300" s="9" t="s">
        <v>10</v>
      </c>
      <c r="C1300" s="8">
        <v>32.1</v>
      </c>
      <c r="D1300" s="8">
        <v>2</v>
      </c>
      <c r="E1300" s="9" t="s">
        <v>8</v>
      </c>
      <c r="F1300" s="9" t="s">
        <v>14</v>
      </c>
      <c r="G1300" s="8">
        <v>2801.26</v>
      </c>
      <c r="H1300">
        <f t="shared" si="40"/>
        <v>3</v>
      </c>
      <c r="I1300">
        <f t="shared" si="41"/>
        <v>933.75333333333344</v>
      </c>
    </row>
    <row r="1301" spans="1:9">
      <c r="A1301" s="8">
        <v>18</v>
      </c>
      <c r="B1301" s="9" t="s">
        <v>10</v>
      </c>
      <c r="C1301" s="8">
        <v>37.299999999999997</v>
      </c>
      <c r="D1301" s="8">
        <v>1</v>
      </c>
      <c r="E1301" s="9" t="s">
        <v>8</v>
      </c>
      <c r="F1301" s="9" t="s">
        <v>14</v>
      </c>
      <c r="G1301" s="8">
        <v>2219.4499999999998</v>
      </c>
      <c r="H1301">
        <f t="shared" si="40"/>
        <v>2</v>
      </c>
      <c r="I1301">
        <f t="shared" si="41"/>
        <v>1109.7249999999999</v>
      </c>
    </row>
    <row r="1302" spans="1:9">
      <c r="A1302" s="8">
        <v>18</v>
      </c>
      <c r="B1302" s="9" t="s">
        <v>10</v>
      </c>
      <c r="C1302" s="8">
        <v>39.200000000000003</v>
      </c>
      <c r="D1302" s="8">
        <v>0</v>
      </c>
      <c r="E1302" s="9" t="s">
        <v>8</v>
      </c>
      <c r="F1302" s="9" t="s">
        <v>14</v>
      </c>
      <c r="G1302" s="8">
        <v>1633.04</v>
      </c>
      <c r="H1302">
        <f t="shared" si="40"/>
        <v>1</v>
      </c>
      <c r="I1302">
        <f t="shared" si="41"/>
        <v>1633.04</v>
      </c>
    </row>
    <row r="1303" spans="1:9">
      <c r="A1303" s="8">
        <v>18</v>
      </c>
      <c r="B1303" s="9" t="s">
        <v>10</v>
      </c>
      <c r="C1303" s="8">
        <v>33.200000000000003</v>
      </c>
      <c r="D1303" s="8">
        <v>0</v>
      </c>
      <c r="E1303" s="9" t="s">
        <v>8</v>
      </c>
      <c r="F1303" s="9" t="s">
        <v>13</v>
      </c>
      <c r="G1303" s="8">
        <v>2207.6999999999998</v>
      </c>
      <c r="H1303">
        <f t="shared" si="40"/>
        <v>1</v>
      </c>
      <c r="I1303">
        <f t="shared" si="41"/>
        <v>2207.6999999999998</v>
      </c>
    </row>
    <row r="1304" spans="1:9">
      <c r="A1304" s="8">
        <v>18</v>
      </c>
      <c r="B1304" s="9" t="s">
        <v>7</v>
      </c>
      <c r="C1304" s="8">
        <v>33.5</v>
      </c>
      <c r="D1304" s="8">
        <v>0</v>
      </c>
      <c r="E1304" s="9" t="s">
        <v>11</v>
      </c>
      <c r="F1304" s="9" t="s">
        <v>13</v>
      </c>
      <c r="G1304" s="8">
        <v>34617.839999999997</v>
      </c>
      <c r="H1304">
        <f t="shared" si="40"/>
        <v>1</v>
      </c>
      <c r="I1304">
        <f t="shared" si="41"/>
        <v>34617.839999999997</v>
      </c>
    </row>
    <row r="1305" spans="1:9">
      <c r="A1305" s="8">
        <v>18</v>
      </c>
      <c r="B1305" s="9" t="s">
        <v>7</v>
      </c>
      <c r="C1305" s="8">
        <v>28.5</v>
      </c>
      <c r="D1305" s="8">
        <v>0</v>
      </c>
      <c r="E1305" s="9" t="s">
        <v>8</v>
      </c>
      <c r="F1305" s="9" t="s">
        <v>13</v>
      </c>
      <c r="G1305" s="8">
        <v>1712.23</v>
      </c>
      <c r="H1305">
        <f t="shared" si="40"/>
        <v>1</v>
      </c>
      <c r="I1305">
        <f t="shared" si="41"/>
        <v>1712.23</v>
      </c>
    </row>
    <row r="1306" spans="1:9">
      <c r="A1306" s="8">
        <v>18</v>
      </c>
      <c r="B1306" s="9" t="s">
        <v>7</v>
      </c>
      <c r="C1306" s="8">
        <v>33.700000000000003</v>
      </c>
      <c r="D1306" s="8">
        <v>0</v>
      </c>
      <c r="E1306" s="9" t="s">
        <v>8</v>
      </c>
      <c r="F1306" s="9" t="s">
        <v>14</v>
      </c>
      <c r="G1306" s="8">
        <v>1136.4000000000001</v>
      </c>
      <c r="H1306">
        <f t="shared" si="40"/>
        <v>1</v>
      </c>
      <c r="I1306">
        <f t="shared" si="41"/>
        <v>1136.4000000000001</v>
      </c>
    </row>
    <row r="1307" spans="1:9">
      <c r="A1307" s="8">
        <v>18</v>
      </c>
      <c r="B1307" s="9" t="s">
        <v>7</v>
      </c>
      <c r="C1307" s="8">
        <v>35.200000000000003</v>
      </c>
      <c r="D1307" s="8">
        <v>1</v>
      </c>
      <c r="E1307" s="9" t="s">
        <v>8</v>
      </c>
      <c r="F1307" s="9" t="s">
        <v>14</v>
      </c>
      <c r="G1307" s="8">
        <v>1727.54</v>
      </c>
      <c r="H1307">
        <f t="shared" si="40"/>
        <v>2</v>
      </c>
      <c r="I1307">
        <f t="shared" si="41"/>
        <v>863.77</v>
      </c>
    </row>
    <row r="1308" spans="1:9">
      <c r="A1308" s="8">
        <v>18</v>
      </c>
      <c r="B1308" s="9" t="s">
        <v>10</v>
      </c>
      <c r="C1308" s="8">
        <v>40.299999999999997</v>
      </c>
      <c r="D1308" s="8">
        <v>0</v>
      </c>
      <c r="E1308" s="9" t="s">
        <v>8</v>
      </c>
      <c r="F1308" s="9" t="s">
        <v>13</v>
      </c>
      <c r="G1308" s="8">
        <v>2217.6</v>
      </c>
      <c r="H1308">
        <f t="shared" si="40"/>
        <v>1</v>
      </c>
      <c r="I1308">
        <f t="shared" si="41"/>
        <v>2217.6</v>
      </c>
    </row>
    <row r="1309" spans="1:9">
      <c r="A1309" s="8">
        <v>18</v>
      </c>
      <c r="B1309" s="9" t="s">
        <v>7</v>
      </c>
      <c r="C1309" s="8">
        <v>38.200000000000003</v>
      </c>
      <c r="D1309" s="8">
        <v>0</v>
      </c>
      <c r="E1309" s="9" t="s">
        <v>11</v>
      </c>
      <c r="F1309" s="9" t="s">
        <v>14</v>
      </c>
      <c r="G1309" s="8">
        <v>36307.800000000003</v>
      </c>
      <c r="H1309">
        <f t="shared" si="40"/>
        <v>1</v>
      </c>
      <c r="I1309">
        <f t="shared" si="41"/>
        <v>36307.800000000003</v>
      </c>
    </row>
    <row r="1310" spans="1:9">
      <c r="A1310" s="8">
        <v>18</v>
      </c>
      <c r="B1310" s="9" t="s">
        <v>7</v>
      </c>
      <c r="C1310" s="8">
        <v>41.1</v>
      </c>
      <c r="D1310" s="8">
        <v>0</v>
      </c>
      <c r="E1310" s="9" t="s">
        <v>8</v>
      </c>
      <c r="F1310" s="9" t="s">
        <v>14</v>
      </c>
      <c r="G1310" s="8">
        <v>1146.8</v>
      </c>
      <c r="H1310">
        <f t="shared" si="40"/>
        <v>1</v>
      </c>
      <c r="I1310">
        <f t="shared" si="41"/>
        <v>1146.8</v>
      </c>
    </row>
    <row r="1311" spans="1:9">
      <c r="A1311" s="8">
        <v>18</v>
      </c>
      <c r="B1311" s="9" t="s">
        <v>10</v>
      </c>
      <c r="C1311" s="8">
        <v>42.2</v>
      </c>
      <c r="D1311" s="8">
        <v>0</v>
      </c>
      <c r="E1311" s="9" t="s">
        <v>11</v>
      </c>
      <c r="F1311" s="9" t="s">
        <v>14</v>
      </c>
      <c r="G1311" s="8">
        <v>38792.69</v>
      </c>
      <c r="H1311">
        <f t="shared" si="40"/>
        <v>1</v>
      </c>
      <c r="I1311">
        <f t="shared" si="41"/>
        <v>38792.69</v>
      </c>
    </row>
    <row r="1312" spans="1:9">
      <c r="A1312" s="8">
        <v>18</v>
      </c>
      <c r="B1312" s="9" t="s">
        <v>7</v>
      </c>
      <c r="C1312" s="8">
        <v>30.1</v>
      </c>
      <c r="D1312" s="8">
        <v>0</v>
      </c>
      <c r="E1312" s="9" t="s">
        <v>8</v>
      </c>
      <c r="F1312" s="9" t="s">
        <v>14</v>
      </c>
      <c r="G1312" s="8">
        <v>1131.51</v>
      </c>
      <c r="H1312">
        <f t="shared" si="40"/>
        <v>1</v>
      </c>
      <c r="I1312">
        <f t="shared" si="41"/>
        <v>1131.51</v>
      </c>
    </row>
    <row r="1313" spans="1:9">
      <c r="A1313" s="8">
        <v>18</v>
      </c>
      <c r="B1313" s="9" t="s">
        <v>10</v>
      </c>
      <c r="C1313" s="8">
        <v>31.1</v>
      </c>
      <c r="D1313" s="8">
        <v>0</v>
      </c>
      <c r="E1313" s="9" t="s">
        <v>8</v>
      </c>
      <c r="F1313" s="9" t="s">
        <v>14</v>
      </c>
      <c r="G1313" s="8">
        <v>1621.88</v>
      </c>
      <c r="H1313">
        <f t="shared" si="40"/>
        <v>1</v>
      </c>
      <c r="I1313">
        <f t="shared" si="41"/>
        <v>1621.88</v>
      </c>
    </row>
    <row r="1314" spans="1:9">
      <c r="A1314" s="8">
        <v>18</v>
      </c>
      <c r="B1314" s="9" t="s">
        <v>7</v>
      </c>
      <c r="C1314" s="8">
        <v>37.299999999999997</v>
      </c>
      <c r="D1314" s="8">
        <v>0</v>
      </c>
      <c r="E1314" s="9" t="s">
        <v>8</v>
      </c>
      <c r="F1314" s="9" t="s">
        <v>14</v>
      </c>
      <c r="G1314" s="8">
        <v>1141.45</v>
      </c>
      <c r="H1314">
        <f t="shared" si="40"/>
        <v>1</v>
      </c>
      <c r="I1314">
        <f t="shared" si="41"/>
        <v>1141.45</v>
      </c>
    </row>
    <row r="1315" spans="1:9">
      <c r="A1315" s="8">
        <v>18</v>
      </c>
      <c r="B1315" s="9" t="s">
        <v>10</v>
      </c>
      <c r="C1315" s="8">
        <v>40.299999999999997</v>
      </c>
      <c r="D1315" s="8">
        <v>0</v>
      </c>
      <c r="E1315" s="9" t="s">
        <v>8</v>
      </c>
      <c r="F1315" s="9" t="s">
        <v>14</v>
      </c>
      <c r="G1315" s="8">
        <v>1634.57</v>
      </c>
      <c r="H1315">
        <f t="shared" si="40"/>
        <v>1</v>
      </c>
      <c r="I1315">
        <f t="shared" si="41"/>
        <v>1634.57</v>
      </c>
    </row>
    <row r="1316" spans="1:9">
      <c r="A1316" s="8">
        <v>18</v>
      </c>
      <c r="B1316" s="9" t="s">
        <v>7</v>
      </c>
      <c r="C1316" s="8">
        <v>31.7</v>
      </c>
      <c r="D1316" s="8">
        <v>0</v>
      </c>
      <c r="E1316" s="9" t="s">
        <v>11</v>
      </c>
      <c r="F1316" s="9" t="s">
        <v>13</v>
      </c>
      <c r="G1316" s="8">
        <v>33732.69</v>
      </c>
      <c r="H1316">
        <f t="shared" si="40"/>
        <v>1</v>
      </c>
      <c r="I1316">
        <f t="shared" si="41"/>
        <v>33732.69</v>
      </c>
    </row>
    <row r="1317" spans="1:9">
      <c r="A1317" s="8">
        <v>18</v>
      </c>
      <c r="B1317" s="9" t="s">
        <v>7</v>
      </c>
      <c r="C1317" s="8">
        <v>26.2</v>
      </c>
      <c r="D1317" s="8">
        <v>2</v>
      </c>
      <c r="E1317" s="9" t="s">
        <v>8</v>
      </c>
      <c r="F1317" s="9" t="s">
        <v>14</v>
      </c>
      <c r="G1317" s="8">
        <v>2304</v>
      </c>
      <c r="H1317">
        <f t="shared" si="40"/>
        <v>3</v>
      </c>
      <c r="I1317">
        <f t="shared" si="41"/>
        <v>768</v>
      </c>
    </row>
    <row r="1318" spans="1:9">
      <c r="A1318" s="8">
        <v>18</v>
      </c>
      <c r="B1318" s="9" t="s">
        <v>7</v>
      </c>
      <c r="C1318" s="8">
        <v>23.2</v>
      </c>
      <c r="D1318" s="8">
        <v>0</v>
      </c>
      <c r="E1318" s="9" t="s">
        <v>8</v>
      </c>
      <c r="F1318" s="9" t="s">
        <v>14</v>
      </c>
      <c r="G1318" s="8">
        <v>1121.8699999999999</v>
      </c>
      <c r="H1318">
        <f t="shared" si="40"/>
        <v>1</v>
      </c>
      <c r="I1318">
        <f t="shared" si="41"/>
        <v>1121.8699999999999</v>
      </c>
    </row>
    <row r="1319" spans="1:9">
      <c r="A1319" s="8">
        <v>18</v>
      </c>
      <c r="B1319" s="9" t="s">
        <v>10</v>
      </c>
      <c r="C1319" s="8">
        <v>40.200000000000003</v>
      </c>
      <c r="D1319" s="8">
        <v>0</v>
      </c>
      <c r="E1319" s="9" t="s">
        <v>8</v>
      </c>
      <c r="F1319" s="9" t="s">
        <v>13</v>
      </c>
      <c r="G1319" s="8">
        <v>2217.4699999999998</v>
      </c>
      <c r="H1319">
        <f t="shared" si="40"/>
        <v>1</v>
      </c>
      <c r="I1319">
        <f t="shared" si="41"/>
        <v>2217.4699999999998</v>
      </c>
    </row>
    <row r="1320" spans="1:9">
      <c r="A1320" s="8">
        <v>18</v>
      </c>
      <c r="B1320" s="9" t="s">
        <v>7</v>
      </c>
      <c r="C1320" s="8">
        <v>23.3</v>
      </c>
      <c r="D1320" s="8">
        <v>1</v>
      </c>
      <c r="E1320" s="9" t="s">
        <v>8</v>
      </c>
      <c r="F1320" s="9" t="s">
        <v>14</v>
      </c>
      <c r="G1320" s="8">
        <v>1711.03</v>
      </c>
      <c r="H1320">
        <f t="shared" si="40"/>
        <v>2</v>
      </c>
      <c r="I1320">
        <f t="shared" si="41"/>
        <v>855.51499999999999</v>
      </c>
    </row>
    <row r="1321" spans="1:9">
      <c r="A1321" s="8">
        <v>18</v>
      </c>
      <c r="B1321" s="9" t="s">
        <v>7</v>
      </c>
      <c r="C1321" s="8">
        <v>21.6</v>
      </c>
      <c r="D1321" s="8">
        <v>0</v>
      </c>
      <c r="E1321" s="9" t="s">
        <v>11</v>
      </c>
      <c r="F1321" s="9" t="s">
        <v>13</v>
      </c>
      <c r="G1321" s="8">
        <v>13747.87</v>
      </c>
      <c r="H1321">
        <f t="shared" si="40"/>
        <v>1</v>
      </c>
      <c r="I1321">
        <f t="shared" si="41"/>
        <v>13747.87</v>
      </c>
    </row>
    <row r="1322" spans="1:9">
      <c r="A1322" s="8">
        <v>18</v>
      </c>
      <c r="B1322" s="9" t="s">
        <v>7</v>
      </c>
      <c r="C1322" s="8">
        <v>23.1</v>
      </c>
      <c r="D1322" s="8">
        <v>0</v>
      </c>
      <c r="E1322" s="9" t="s">
        <v>8</v>
      </c>
      <c r="F1322" s="9" t="s">
        <v>13</v>
      </c>
      <c r="G1322" s="8">
        <v>1704.7</v>
      </c>
      <c r="H1322">
        <f t="shared" si="40"/>
        <v>1</v>
      </c>
      <c r="I1322">
        <f t="shared" si="41"/>
        <v>1704.7</v>
      </c>
    </row>
    <row r="1323" spans="1:9">
      <c r="A1323" s="8">
        <v>18</v>
      </c>
      <c r="B1323" s="9" t="s">
        <v>7</v>
      </c>
      <c r="C1323" s="8">
        <v>21.8</v>
      </c>
      <c r="D1323" s="8">
        <v>2</v>
      </c>
      <c r="E1323" s="9" t="s">
        <v>8</v>
      </c>
      <c r="F1323" s="9" t="s">
        <v>14</v>
      </c>
      <c r="G1323" s="8">
        <v>11884.05</v>
      </c>
      <c r="H1323">
        <f t="shared" si="40"/>
        <v>3</v>
      </c>
      <c r="I1323">
        <f t="shared" si="41"/>
        <v>3961.35</v>
      </c>
    </row>
    <row r="1324" spans="1:9">
      <c r="A1324" s="8">
        <v>18</v>
      </c>
      <c r="B1324" s="9" t="s">
        <v>10</v>
      </c>
      <c r="C1324" s="8">
        <v>31.4</v>
      </c>
      <c r="D1324" s="8">
        <v>4</v>
      </c>
      <c r="E1324" s="9" t="s">
        <v>8</v>
      </c>
      <c r="F1324" s="9" t="s">
        <v>13</v>
      </c>
      <c r="G1324" s="8">
        <v>4561.1899999999996</v>
      </c>
      <c r="H1324">
        <f t="shared" si="40"/>
        <v>5</v>
      </c>
      <c r="I1324">
        <f t="shared" si="41"/>
        <v>912.23799999999994</v>
      </c>
    </row>
    <row r="1325" spans="1:9">
      <c r="A1325" s="8">
        <v>18</v>
      </c>
      <c r="B1325" s="9" t="s">
        <v>10</v>
      </c>
      <c r="C1325" s="8">
        <v>30.3</v>
      </c>
      <c r="D1325" s="8">
        <v>0</v>
      </c>
      <c r="E1325" s="9" t="s">
        <v>8</v>
      </c>
      <c r="F1325" s="9" t="s">
        <v>13</v>
      </c>
      <c r="G1325" s="8">
        <v>2203.7399999999998</v>
      </c>
      <c r="H1325">
        <f t="shared" si="40"/>
        <v>1</v>
      </c>
      <c r="I1325">
        <f t="shared" si="41"/>
        <v>2203.7399999999998</v>
      </c>
    </row>
    <row r="1326" spans="1:9">
      <c r="A1326" s="8">
        <v>18</v>
      </c>
      <c r="B1326" s="9" t="s">
        <v>10</v>
      </c>
      <c r="C1326" s="8">
        <v>28.2</v>
      </c>
      <c r="D1326" s="8">
        <v>0</v>
      </c>
      <c r="E1326" s="9" t="s">
        <v>8</v>
      </c>
      <c r="F1326" s="9" t="s">
        <v>13</v>
      </c>
      <c r="G1326" s="8">
        <v>2200.83</v>
      </c>
      <c r="H1326">
        <f t="shared" si="40"/>
        <v>1</v>
      </c>
      <c r="I1326">
        <f t="shared" si="41"/>
        <v>2200.83</v>
      </c>
    </row>
    <row r="1327" spans="1:9">
      <c r="A1327" s="8">
        <v>18</v>
      </c>
      <c r="B1327" s="9" t="s">
        <v>7</v>
      </c>
      <c r="C1327" s="8">
        <v>27.4</v>
      </c>
      <c r="D1327" s="8">
        <v>1</v>
      </c>
      <c r="E1327" s="9" t="s">
        <v>11</v>
      </c>
      <c r="F1327" s="9" t="s">
        <v>13</v>
      </c>
      <c r="G1327" s="8">
        <v>17178.68</v>
      </c>
      <c r="H1327">
        <f t="shared" si="40"/>
        <v>2</v>
      </c>
      <c r="I1327">
        <f t="shared" si="41"/>
        <v>8589.34</v>
      </c>
    </row>
    <row r="1328" spans="1:9">
      <c r="A1328" s="8">
        <v>18</v>
      </c>
      <c r="B1328" s="9" t="s">
        <v>10</v>
      </c>
      <c r="C1328" s="8">
        <v>27.3</v>
      </c>
      <c r="D1328" s="8">
        <v>3</v>
      </c>
      <c r="E1328" s="9" t="s">
        <v>11</v>
      </c>
      <c r="F1328" s="9" t="s">
        <v>14</v>
      </c>
      <c r="G1328" s="8">
        <v>18223.45</v>
      </c>
      <c r="H1328">
        <f t="shared" si="40"/>
        <v>4</v>
      </c>
      <c r="I1328">
        <f t="shared" si="41"/>
        <v>4555.8625000000002</v>
      </c>
    </row>
    <row r="1329" spans="1:9">
      <c r="A1329" s="8">
        <v>18</v>
      </c>
      <c r="B1329" s="9" t="s">
        <v>7</v>
      </c>
      <c r="C1329" s="8">
        <v>21.5</v>
      </c>
      <c r="D1329" s="8">
        <v>0</v>
      </c>
      <c r="E1329" s="9" t="s">
        <v>8</v>
      </c>
      <c r="F1329" s="9" t="s">
        <v>13</v>
      </c>
      <c r="G1329" s="8">
        <v>1702.46</v>
      </c>
      <c r="H1329">
        <f t="shared" si="40"/>
        <v>1</v>
      </c>
      <c r="I1329">
        <f t="shared" si="41"/>
        <v>1702.46</v>
      </c>
    </row>
    <row r="1330" spans="1:9">
      <c r="A1330" s="8">
        <v>18</v>
      </c>
      <c r="B1330" s="9" t="s">
        <v>7</v>
      </c>
      <c r="C1330" s="8">
        <v>39.1</v>
      </c>
      <c r="D1330" s="8">
        <v>0</v>
      </c>
      <c r="E1330" s="9" t="s">
        <v>8</v>
      </c>
      <c r="F1330" s="9" t="s">
        <v>13</v>
      </c>
      <c r="G1330" s="8">
        <v>12890.06</v>
      </c>
      <c r="H1330">
        <f t="shared" si="40"/>
        <v>1</v>
      </c>
      <c r="I1330">
        <f t="shared" si="41"/>
        <v>12890.06</v>
      </c>
    </row>
    <row r="1331" spans="1:9">
      <c r="A1331" s="8">
        <v>18</v>
      </c>
      <c r="B1331" s="9" t="s">
        <v>7</v>
      </c>
      <c r="C1331" s="8">
        <v>33.299999999999997</v>
      </c>
      <c r="D1331" s="8">
        <v>0</v>
      </c>
      <c r="E1331" s="9" t="s">
        <v>8</v>
      </c>
      <c r="F1331" s="9" t="s">
        <v>14</v>
      </c>
      <c r="G1331" s="8">
        <v>1135.94</v>
      </c>
      <c r="H1331">
        <f t="shared" si="40"/>
        <v>1</v>
      </c>
      <c r="I1331">
        <f t="shared" si="41"/>
        <v>1135.94</v>
      </c>
    </row>
    <row r="1332" spans="1:9">
      <c r="A1332" s="8">
        <v>18</v>
      </c>
      <c r="B1332" s="9" t="s">
        <v>10</v>
      </c>
      <c r="C1332" s="8">
        <v>39.799999999999997</v>
      </c>
      <c r="D1332" s="8">
        <v>0</v>
      </c>
      <c r="E1332" s="9" t="s">
        <v>8</v>
      </c>
      <c r="F1332" s="9" t="s">
        <v>14</v>
      </c>
      <c r="G1332" s="8">
        <v>1633.96</v>
      </c>
      <c r="H1332">
        <f t="shared" si="40"/>
        <v>1</v>
      </c>
      <c r="I1332">
        <f t="shared" si="41"/>
        <v>1633.96</v>
      </c>
    </row>
    <row r="1333" spans="1:9">
      <c r="A1333" s="8">
        <v>18</v>
      </c>
      <c r="B1333" s="9" t="s">
        <v>10</v>
      </c>
      <c r="C1333" s="8">
        <v>21.7</v>
      </c>
      <c r="D1333" s="8">
        <v>0</v>
      </c>
      <c r="E1333" s="9" t="s">
        <v>11</v>
      </c>
      <c r="F1333" s="9" t="s">
        <v>13</v>
      </c>
      <c r="G1333" s="8">
        <v>14283.46</v>
      </c>
      <c r="H1333">
        <f t="shared" si="40"/>
        <v>1</v>
      </c>
      <c r="I1333">
        <f t="shared" si="41"/>
        <v>14283.46</v>
      </c>
    </row>
    <row r="1334" spans="1:9">
      <c r="A1334" s="8">
        <v>18</v>
      </c>
      <c r="B1334" s="9" t="s">
        <v>7</v>
      </c>
      <c r="C1334" s="8">
        <v>30</v>
      </c>
      <c r="D1334" s="8">
        <v>1</v>
      </c>
      <c r="E1334" s="9" t="s">
        <v>8</v>
      </c>
      <c r="F1334" s="9" t="s">
        <v>14</v>
      </c>
      <c r="G1334" s="8">
        <v>1720.35</v>
      </c>
      <c r="H1334">
        <f t="shared" si="40"/>
        <v>2</v>
      </c>
      <c r="I1334">
        <f t="shared" si="41"/>
        <v>860.17499999999995</v>
      </c>
    </row>
    <row r="1335" spans="1:9">
      <c r="A1335" s="8">
        <v>18</v>
      </c>
      <c r="B1335" s="9" t="s">
        <v>7</v>
      </c>
      <c r="C1335" s="8">
        <v>26.1</v>
      </c>
      <c r="D1335" s="8">
        <v>0</v>
      </c>
      <c r="E1335" s="9" t="s">
        <v>8</v>
      </c>
      <c r="F1335" s="9" t="s">
        <v>13</v>
      </c>
      <c r="G1335" s="8">
        <v>1708.93</v>
      </c>
      <c r="H1335">
        <f t="shared" si="40"/>
        <v>1</v>
      </c>
      <c r="I1335">
        <f t="shared" si="41"/>
        <v>1708.93</v>
      </c>
    </row>
    <row r="1336" spans="1:9">
      <c r="A1336" s="8">
        <v>18</v>
      </c>
      <c r="B1336" s="9" t="s">
        <v>7</v>
      </c>
      <c r="C1336" s="8">
        <v>28.3</v>
      </c>
      <c r="D1336" s="8">
        <v>1</v>
      </c>
      <c r="E1336" s="9" t="s">
        <v>8</v>
      </c>
      <c r="F1336" s="9" t="s">
        <v>13</v>
      </c>
      <c r="G1336" s="8">
        <v>11272.33</v>
      </c>
      <c r="H1336">
        <f t="shared" si="40"/>
        <v>2</v>
      </c>
      <c r="I1336">
        <f t="shared" si="41"/>
        <v>5636.165</v>
      </c>
    </row>
    <row r="1337" spans="1:9">
      <c r="A1337" s="8">
        <v>18</v>
      </c>
      <c r="B1337" s="9" t="s">
        <v>7</v>
      </c>
      <c r="C1337" s="8">
        <v>53.1</v>
      </c>
      <c r="D1337" s="8">
        <v>0</v>
      </c>
      <c r="E1337" s="9" t="s">
        <v>8</v>
      </c>
      <c r="F1337" s="9" t="s">
        <v>14</v>
      </c>
      <c r="G1337" s="8">
        <v>1163.46</v>
      </c>
      <c r="H1337">
        <f t="shared" si="40"/>
        <v>1</v>
      </c>
      <c r="I1337">
        <f t="shared" si="41"/>
        <v>1163.46</v>
      </c>
    </row>
    <row r="1338" spans="1:9">
      <c r="A1338" s="8">
        <v>18</v>
      </c>
      <c r="B1338" s="9" t="s">
        <v>10</v>
      </c>
      <c r="C1338" s="8">
        <v>31.9</v>
      </c>
      <c r="D1338" s="8">
        <v>0</v>
      </c>
      <c r="E1338" s="9" t="s">
        <v>8</v>
      </c>
      <c r="F1338" s="9" t="s">
        <v>13</v>
      </c>
      <c r="G1338" s="8">
        <v>2205.98</v>
      </c>
      <c r="H1338">
        <f t="shared" si="40"/>
        <v>1</v>
      </c>
      <c r="I1338">
        <f t="shared" si="41"/>
        <v>2205.98</v>
      </c>
    </row>
    <row r="1339" spans="1:9">
      <c r="A1339" s="8">
        <v>18</v>
      </c>
      <c r="B1339" s="9" t="s">
        <v>10</v>
      </c>
      <c r="C1339" s="8">
        <v>36.9</v>
      </c>
      <c r="D1339" s="8">
        <v>0</v>
      </c>
      <c r="E1339" s="9" t="s">
        <v>8</v>
      </c>
      <c r="F1339" s="9" t="s">
        <v>14</v>
      </c>
      <c r="G1339" s="8">
        <v>1629.83</v>
      </c>
      <c r="H1339">
        <f t="shared" si="40"/>
        <v>1</v>
      </c>
      <c r="I1339">
        <f t="shared" si="41"/>
        <v>1629.83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39"/>
  <sheetViews>
    <sheetView workbookViewId="0">
      <selection activeCell="H2" sqref="H2"/>
    </sheetView>
  </sheetViews>
  <sheetFormatPr defaultRowHeight="14.5"/>
  <cols>
    <col min="1" max="1" width="10.26953125" customWidth="1"/>
    <col min="2" max="2" width="9.36328125" customWidth="1"/>
    <col min="3" max="3" width="10.26953125" customWidth="1"/>
    <col min="4" max="4" width="9.90625" customWidth="1"/>
    <col min="5" max="5" width="10.08984375" customWidth="1"/>
    <col min="6" max="6" width="12.453125" customWidth="1"/>
    <col min="7" max="7" width="20" customWidth="1"/>
  </cols>
  <sheetData>
    <row r="1" spans="1:7" s="11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s="8">
        <v>64</v>
      </c>
      <c r="B2" s="9" t="s">
        <v>7</v>
      </c>
      <c r="C2" s="8">
        <v>24.7</v>
      </c>
      <c r="D2" s="8">
        <v>1</v>
      </c>
      <c r="E2" s="9" t="s">
        <v>8</v>
      </c>
      <c r="F2" s="9" t="s">
        <v>9</v>
      </c>
      <c r="G2" s="8">
        <v>30166.62</v>
      </c>
    </row>
    <row r="3" spans="1:7">
      <c r="A3" s="8">
        <v>64</v>
      </c>
      <c r="B3" s="9" t="s">
        <v>10</v>
      </c>
      <c r="C3" s="8">
        <v>31.3</v>
      </c>
      <c r="D3" s="8">
        <v>2</v>
      </c>
      <c r="E3" s="9" t="s">
        <v>11</v>
      </c>
      <c r="F3" s="9" t="s">
        <v>12</v>
      </c>
      <c r="G3" s="8">
        <v>47291.06</v>
      </c>
    </row>
    <row r="4" spans="1:7">
      <c r="A4" s="8">
        <v>64</v>
      </c>
      <c r="B4" s="9" t="s">
        <v>10</v>
      </c>
      <c r="C4" s="8">
        <v>39.299999999999997</v>
      </c>
      <c r="D4" s="8">
        <v>0</v>
      </c>
      <c r="E4" s="9" t="s">
        <v>8</v>
      </c>
      <c r="F4" s="9" t="s">
        <v>13</v>
      </c>
      <c r="G4" s="8">
        <v>14901.52</v>
      </c>
    </row>
    <row r="5" spans="1:7">
      <c r="A5" s="8">
        <v>64</v>
      </c>
      <c r="B5" s="9" t="s">
        <v>10</v>
      </c>
      <c r="C5" s="8">
        <v>33.799999999999997</v>
      </c>
      <c r="D5" s="8">
        <v>1</v>
      </c>
      <c r="E5" s="9" t="s">
        <v>11</v>
      </c>
      <c r="F5" s="9" t="s">
        <v>12</v>
      </c>
      <c r="G5" s="8">
        <v>47928.03</v>
      </c>
    </row>
    <row r="6" spans="1:7">
      <c r="A6" s="8">
        <v>64</v>
      </c>
      <c r="B6" s="9" t="s">
        <v>7</v>
      </c>
      <c r="C6" s="8">
        <v>34.5</v>
      </c>
      <c r="D6" s="8">
        <v>0</v>
      </c>
      <c r="E6" s="9" t="s">
        <v>8</v>
      </c>
      <c r="F6" s="9" t="s">
        <v>12</v>
      </c>
      <c r="G6" s="8">
        <v>13822.8</v>
      </c>
    </row>
    <row r="7" spans="1:7">
      <c r="A7" s="8">
        <v>64</v>
      </c>
      <c r="B7" s="9" t="s">
        <v>10</v>
      </c>
      <c r="C7" s="8">
        <v>30.1</v>
      </c>
      <c r="D7" s="8">
        <v>3</v>
      </c>
      <c r="E7" s="9" t="s">
        <v>8</v>
      </c>
      <c r="F7" s="9" t="s">
        <v>9</v>
      </c>
      <c r="G7" s="8">
        <v>16455.71</v>
      </c>
    </row>
    <row r="8" spans="1:7">
      <c r="A8" s="8">
        <v>64</v>
      </c>
      <c r="B8" s="9" t="s">
        <v>7</v>
      </c>
      <c r="C8" s="8">
        <v>25.6</v>
      </c>
      <c r="D8" s="8">
        <v>2</v>
      </c>
      <c r="E8" s="9" t="s">
        <v>8</v>
      </c>
      <c r="F8" s="9" t="s">
        <v>12</v>
      </c>
      <c r="G8" s="8">
        <v>14988.43</v>
      </c>
    </row>
    <row r="9" spans="1:7">
      <c r="A9" s="8">
        <v>64</v>
      </c>
      <c r="B9" s="9" t="s">
        <v>10</v>
      </c>
      <c r="C9" s="8">
        <v>33</v>
      </c>
      <c r="D9" s="8">
        <v>0</v>
      </c>
      <c r="E9" s="9" t="s">
        <v>8</v>
      </c>
      <c r="F9" s="9" t="s">
        <v>9</v>
      </c>
      <c r="G9" s="8">
        <v>14692.67</v>
      </c>
    </row>
    <row r="10" spans="1:7">
      <c r="A10" s="8">
        <v>64</v>
      </c>
      <c r="B10" s="9" t="s">
        <v>7</v>
      </c>
      <c r="C10" s="8">
        <v>39.200000000000003</v>
      </c>
      <c r="D10" s="8">
        <v>1</v>
      </c>
      <c r="E10" s="9" t="s">
        <v>8</v>
      </c>
      <c r="F10" s="9" t="s">
        <v>14</v>
      </c>
      <c r="G10" s="8">
        <v>14418.28</v>
      </c>
    </row>
    <row r="11" spans="1:7">
      <c r="A11" s="8">
        <v>64</v>
      </c>
      <c r="B11" s="9" t="s">
        <v>7</v>
      </c>
      <c r="C11" s="8">
        <v>33.9</v>
      </c>
      <c r="D11" s="8">
        <v>0</v>
      </c>
      <c r="E11" s="9" t="s">
        <v>11</v>
      </c>
      <c r="F11" s="9" t="s">
        <v>14</v>
      </c>
      <c r="G11" s="8">
        <v>46889.26</v>
      </c>
    </row>
    <row r="12" spans="1:7">
      <c r="A12" s="8">
        <v>64</v>
      </c>
      <c r="B12" s="9" t="s">
        <v>7</v>
      </c>
      <c r="C12" s="8">
        <v>40.5</v>
      </c>
      <c r="D12" s="8">
        <v>0</v>
      </c>
      <c r="E12" s="9" t="s">
        <v>8</v>
      </c>
      <c r="F12" s="9" t="s">
        <v>14</v>
      </c>
      <c r="G12" s="8">
        <v>13831.12</v>
      </c>
    </row>
    <row r="13" spans="1:7">
      <c r="A13" s="8">
        <v>64</v>
      </c>
      <c r="B13" s="9" t="s">
        <v>10</v>
      </c>
      <c r="C13" s="8">
        <v>39.1</v>
      </c>
      <c r="D13" s="8">
        <v>3</v>
      </c>
      <c r="E13" s="9" t="s">
        <v>8</v>
      </c>
      <c r="F13" s="9" t="s">
        <v>14</v>
      </c>
      <c r="G13" s="8">
        <v>16085.13</v>
      </c>
    </row>
    <row r="14" spans="1:7">
      <c r="A14" s="8">
        <v>64</v>
      </c>
      <c r="B14" s="9" t="s">
        <v>7</v>
      </c>
      <c r="C14" s="8">
        <v>38.200000000000003</v>
      </c>
      <c r="D14" s="8">
        <v>0</v>
      </c>
      <c r="E14" s="9" t="s">
        <v>8</v>
      </c>
      <c r="F14" s="9" t="s">
        <v>13</v>
      </c>
      <c r="G14" s="8">
        <v>14410.93</v>
      </c>
    </row>
    <row r="15" spans="1:7">
      <c r="A15" s="8">
        <v>64</v>
      </c>
      <c r="B15" s="9" t="s">
        <v>10</v>
      </c>
      <c r="C15" s="8">
        <v>23</v>
      </c>
      <c r="D15" s="8">
        <v>0</v>
      </c>
      <c r="E15" s="9" t="s">
        <v>11</v>
      </c>
      <c r="F15" s="9" t="s">
        <v>14</v>
      </c>
      <c r="G15" s="8">
        <v>27037.91</v>
      </c>
    </row>
    <row r="16" spans="1:7">
      <c r="A16" s="8">
        <v>64</v>
      </c>
      <c r="B16" s="9" t="s">
        <v>7</v>
      </c>
      <c r="C16" s="8">
        <v>37.9</v>
      </c>
      <c r="D16" s="8">
        <v>0</v>
      </c>
      <c r="E16" s="9" t="s">
        <v>8</v>
      </c>
      <c r="F16" s="9" t="s">
        <v>9</v>
      </c>
      <c r="G16" s="8">
        <v>14210.54</v>
      </c>
    </row>
    <row r="17" spans="1:7">
      <c r="A17" s="8">
        <v>64</v>
      </c>
      <c r="B17" s="9" t="s">
        <v>10</v>
      </c>
      <c r="C17" s="8">
        <v>39.700000000000003</v>
      </c>
      <c r="D17" s="8">
        <v>0</v>
      </c>
      <c r="E17" s="9" t="s">
        <v>8</v>
      </c>
      <c r="F17" s="9" t="s">
        <v>12</v>
      </c>
      <c r="G17" s="8">
        <v>14319.03</v>
      </c>
    </row>
    <row r="18" spans="1:7">
      <c r="A18" s="8">
        <v>64</v>
      </c>
      <c r="B18" s="9" t="s">
        <v>10</v>
      </c>
      <c r="C18" s="8">
        <v>36</v>
      </c>
      <c r="D18" s="8">
        <v>0</v>
      </c>
      <c r="E18" s="9" t="s">
        <v>8</v>
      </c>
      <c r="F18" s="9" t="s">
        <v>14</v>
      </c>
      <c r="G18" s="8">
        <v>14313.85</v>
      </c>
    </row>
    <row r="19" spans="1:7">
      <c r="A19" s="8">
        <v>64</v>
      </c>
      <c r="B19" s="9" t="s">
        <v>10</v>
      </c>
      <c r="C19" s="8">
        <v>31.8</v>
      </c>
      <c r="D19" s="8">
        <v>2</v>
      </c>
      <c r="E19" s="9" t="s">
        <v>8</v>
      </c>
      <c r="F19" s="9" t="s">
        <v>13</v>
      </c>
      <c r="G19" s="8">
        <v>16069.08</v>
      </c>
    </row>
    <row r="20" spans="1:7">
      <c r="A20" s="8">
        <v>64</v>
      </c>
      <c r="B20" s="9" t="s">
        <v>10</v>
      </c>
      <c r="C20" s="8">
        <v>26.9</v>
      </c>
      <c r="D20" s="8">
        <v>0</v>
      </c>
      <c r="E20" s="9" t="s">
        <v>11</v>
      </c>
      <c r="F20" s="9" t="s">
        <v>9</v>
      </c>
      <c r="G20" s="8">
        <v>29330.98</v>
      </c>
    </row>
    <row r="21" spans="1:7">
      <c r="A21" s="8">
        <v>64</v>
      </c>
      <c r="B21" s="9" t="s">
        <v>7</v>
      </c>
      <c r="C21" s="8">
        <v>26.4</v>
      </c>
      <c r="D21" s="8">
        <v>0</v>
      </c>
      <c r="E21" s="9" t="s">
        <v>8</v>
      </c>
      <c r="F21" s="9" t="s">
        <v>13</v>
      </c>
      <c r="G21" s="8">
        <v>14394.56</v>
      </c>
    </row>
    <row r="22" spans="1:7">
      <c r="A22" s="8">
        <v>64</v>
      </c>
      <c r="B22" s="9" t="s">
        <v>7</v>
      </c>
      <c r="C22" s="8">
        <v>37</v>
      </c>
      <c r="D22" s="8">
        <v>2</v>
      </c>
      <c r="E22" s="9" t="s">
        <v>11</v>
      </c>
      <c r="F22" s="9" t="s">
        <v>14</v>
      </c>
      <c r="G22" s="8">
        <v>49577.66</v>
      </c>
    </row>
    <row r="23" spans="1:7">
      <c r="A23" s="8">
        <v>64</v>
      </c>
      <c r="B23" s="9" t="s">
        <v>7</v>
      </c>
      <c r="C23" s="8">
        <v>23.8</v>
      </c>
      <c r="D23" s="8">
        <v>0</v>
      </c>
      <c r="E23" s="9" t="s">
        <v>11</v>
      </c>
      <c r="F23" s="9" t="s">
        <v>14</v>
      </c>
      <c r="G23" s="8">
        <v>26926.51</v>
      </c>
    </row>
    <row r="24" spans="1:7">
      <c r="A24" s="8">
        <v>63</v>
      </c>
      <c r="B24" s="9" t="s">
        <v>10</v>
      </c>
      <c r="C24" s="8">
        <v>23.1</v>
      </c>
      <c r="D24" s="8">
        <v>0</v>
      </c>
      <c r="E24" s="9" t="s">
        <v>8</v>
      </c>
      <c r="F24" s="9" t="s">
        <v>13</v>
      </c>
      <c r="G24" s="8">
        <v>14451.84</v>
      </c>
    </row>
    <row r="25" spans="1:7">
      <c r="A25" s="8">
        <v>63</v>
      </c>
      <c r="B25" s="9" t="s">
        <v>7</v>
      </c>
      <c r="C25" s="8">
        <v>28.3</v>
      </c>
      <c r="D25" s="8">
        <v>0</v>
      </c>
      <c r="E25" s="9" t="s">
        <v>8</v>
      </c>
      <c r="F25" s="9" t="s">
        <v>9</v>
      </c>
      <c r="G25" s="8">
        <v>13770.1</v>
      </c>
    </row>
    <row r="26" spans="1:7">
      <c r="A26" s="8">
        <v>63</v>
      </c>
      <c r="B26" s="9" t="s">
        <v>7</v>
      </c>
      <c r="C26" s="8">
        <v>35.1</v>
      </c>
      <c r="D26" s="8">
        <v>0</v>
      </c>
      <c r="E26" s="9" t="s">
        <v>11</v>
      </c>
      <c r="F26" s="9" t="s">
        <v>14</v>
      </c>
      <c r="G26" s="8">
        <v>47055.53</v>
      </c>
    </row>
    <row r="27" spans="1:7">
      <c r="A27" s="8">
        <v>63</v>
      </c>
      <c r="B27" s="9" t="s">
        <v>7</v>
      </c>
      <c r="C27" s="8">
        <v>41.5</v>
      </c>
      <c r="D27" s="8">
        <v>0</v>
      </c>
      <c r="E27" s="9" t="s">
        <v>8</v>
      </c>
      <c r="F27" s="9" t="s">
        <v>14</v>
      </c>
      <c r="G27" s="8">
        <v>13405.39</v>
      </c>
    </row>
    <row r="28" spans="1:7">
      <c r="A28" s="8">
        <v>63</v>
      </c>
      <c r="B28" s="9" t="s">
        <v>10</v>
      </c>
      <c r="C28" s="8">
        <v>37.700000000000003</v>
      </c>
      <c r="D28" s="8">
        <v>0</v>
      </c>
      <c r="E28" s="9" t="s">
        <v>11</v>
      </c>
      <c r="F28" s="9" t="s">
        <v>12</v>
      </c>
      <c r="G28" s="8">
        <v>48824.45</v>
      </c>
    </row>
    <row r="29" spans="1:7">
      <c r="A29" s="8">
        <v>63</v>
      </c>
      <c r="B29" s="9" t="s">
        <v>10</v>
      </c>
      <c r="C29" s="8">
        <v>31.8</v>
      </c>
      <c r="D29" s="8">
        <v>0</v>
      </c>
      <c r="E29" s="9" t="s">
        <v>8</v>
      </c>
      <c r="F29" s="9" t="s">
        <v>12</v>
      </c>
      <c r="G29" s="8">
        <v>13880.95</v>
      </c>
    </row>
    <row r="30" spans="1:7">
      <c r="A30" s="8">
        <v>63</v>
      </c>
      <c r="B30" s="9" t="s">
        <v>10</v>
      </c>
      <c r="C30" s="8">
        <v>27.7</v>
      </c>
      <c r="D30" s="8">
        <v>0</v>
      </c>
      <c r="E30" s="9" t="s">
        <v>11</v>
      </c>
      <c r="F30" s="9" t="s">
        <v>13</v>
      </c>
      <c r="G30" s="8">
        <v>29523.17</v>
      </c>
    </row>
    <row r="31" spans="1:7">
      <c r="A31" s="8">
        <v>63</v>
      </c>
      <c r="B31" s="9" t="s">
        <v>10</v>
      </c>
      <c r="C31" s="8">
        <v>32.200000000000003</v>
      </c>
      <c r="D31" s="8">
        <v>2</v>
      </c>
      <c r="E31" s="9" t="s">
        <v>11</v>
      </c>
      <c r="F31" s="9" t="s">
        <v>12</v>
      </c>
      <c r="G31" s="8">
        <v>47305.31</v>
      </c>
    </row>
    <row r="32" spans="1:7">
      <c r="A32" s="8">
        <v>63</v>
      </c>
      <c r="B32" s="9" t="s">
        <v>10</v>
      </c>
      <c r="C32" s="8">
        <v>26.2</v>
      </c>
      <c r="D32" s="8">
        <v>0</v>
      </c>
      <c r="E32" s="9" t="s">
        <v>8</v>
      </c>
      <c r="F32" s="9" t="s">
        <v>9</v>
      </c>
      <c r="G32" s="8">
        <v>14256.19</v>
      </c>
    </row>
    <row r="33" spans="1:7">
      <c r="A33" s="8">
        <v>63</v>
      </c>
      <c r="B33" s="9" t="s">
        <v>7</v>
      </c>
      <c r="C33" s="8">
        <v>36.799999999999997</v>
      </c>
      <c r="D33" s="8">
        <v>0</v>
      </c>
      <c r="E33" s="9" t="s">
        <v>8</v>
      </c>
      <c r="F33" s="9" t="s">
        <v>13</v>
      </c>
      <c r="G33" s="8">
        <v>13981.85</v>
      </c>
    </row>
    <row r="34" spans="1:7">
      <c r="A34" s="8">
        <v>63</v>
      </c>
      <c r="B34" s="9" t="s">
        <v>10</v>
      </c>
      <c r="C34" s="8">
        <v>27</v>
      </c>
      <c r="D34" s="8">
        <v>0</v>
      </c>
      <c r="E34" s="9" t="s">
        <v>11</v>
      </c>
      <c r="F34" s="9" t="s">
        <v>9</v>
      </c>
      <c r="G34" s="8">
        <v>28950.47</v>
      </c>
    </row>
    <row r="35" spans="1:7">
      <c r="A35" s="8">
        <v>63</v>
      </c>
      <c r="B35" s="9" t="s">
        <v>7</v>
      </c>
      <c r="C35" s="8">
        <v>41.3</v>
      </c>
      <c r="D35" s="8">
        <v>3</v>
      </c>
      <c r="E35" s="9" t="s">
        <v>8</v>
      </c>
      <c r="F35" s="9" t="s">
        <v>9</v>
      </c>
      <c r="G35" s="8">
        <v>15555.19</v>
      </c>
    </row>
    <row r="36" spans="1:7">
      <c r="A36" s="8">
        <v>63</v>
      </c>
      <c r="B36" s="9" t="s">
        <v>10</v>
      </c>
      <c r="C36" s="8">
        <v>36.299999999999997</v>
      </c>
      <c r="D36" s="8">
        <v>0</v>
      </c>
      <c r="E36" s="9" t="s">
        <v>8</v>
      </c>
      <c r="F36" s="9" t="s">
        <v>14</v>
      </c>
      <c r="G36" s="8">
        <v>13887.2</v>
      </c>
    </row>
    <row r="37" spans="1:7">
      <c r="A37" s="8">
        <v>63</v>
      </c>
      <c r="B37" s="9" t="s">
        <v>7</v>
      </c>
      <c r="C37" s="8">
        <v>30.8</v>
      </c>
      <c r="D37" s="8">
        <v>0</v>
      </c>
      <c r="E37" s="9" t="s">
        <v>8</v>
      </c>
      <c r="F37" s="9" t="s">
        <v>12</v>
      </c>
      <c r="G37" s="8">
        <v>13390.56</v>
      </c>
    </row>
    <row r="38" spans="1:7">
      <c r="A38" s="8">
        <v>63</v>
      </c>
      <c r="B38" s="9" t="s">
        <v>7</v>
      </c>
      <c r="C38" s="8">
        <v>33.1</v>
      </c>
      <c r="D38" s="8">
        <v>0</v>
      </c>
      <c r="E38" s="9" t="s">
        <v>8</v>
      </c>
      <c r="F38" s="9" t="s">
        <v>12</v>
      </c>
      <c r="G38" s="8">
        <v>13393.76</v>
      </c>
    </row>
    <row r="39" spans="1:7">
      <c r="A39" s="8">
        <v>63</v>
      </c>
      <c r="B39" s="9" t="s">
        <v>7</v>
      </c>
      <c r="C39" s="8">
        <v>39.799999999999997</v>
      </c>
      <c r="D39" s="8">
        <v>3</v>
      </c>
      <c r="E39" s="9" t="s">
        <v>8</v>
      </c>
      <c r="F39" s="9" t="s">
        <v>12</v>
      </c>
      <c r="G39" s="8">
        <v>15170.07</v>
      </c>
    </row>
    <row r="40" spans="1:7">
      <c r="A40" s="8">
        <v>63</v>
      </c>
      <c r="B40" s="9" t="s">
        <v>10</v>
      </c>
      <c r="C40" s="8">
        <v>35.200000000000003</v>
      </c>
      <c r="D40" s="8">
        <v>1</v>
      </c>
      <c r="E40" s="9" t="s">
        <v>8</v>
      </c>
      <c r="F40" s="9" t="s">
        <v>14</v>
      </c>
      <c r="G40" s="8">
        <v>14474.68</v>
      </c>
    </row>
    <row r="41" spans="1:7">
      <c r="A41" s="8">
        <v>63</v>
      </c>
      <c r="B41" s="9" t="s">
        <v>10</v>
      </c>
      <c r="C41" s="8">
        <v>36.9</v>
      </c>
      <c r="D41" s="8">
        <v>0</v>
      </c>
      <c r="E41" s="9" t="s">
        <v>8</v>
      </c>
      <c r="F41" s="9" t="s">
        <v>14</v>
      </c>
      <c r="G41" s="8">
        <v>13887.97</v>
      </c>
    </row>
    <row r="42" spans="1:7">
      <c r="A42" s="8">
        <v>63</v>
      </c>
      <c r="B42" s="9" t="s">
        <v>7</v>
      </c>
      <c r="C42" s="8">
        <v>21.7</v>
      </c>
      <c r="D42" s="8">
        <v>1</v>
      </c>
      <c r="E42" s="9" t="s">
        <v>8</v>
      </c>
      <c r="F42" s="9" t="s">
        <v>9</v>
      </c>
      <c r="G42" s="8">
        <v>14349.85</v>
      </c>
    </row>
    <row r="43" spans="1:7">
      <c r="A43" s="8">
        <v>63</v>
      </c>
      <c r="B43" s="9" t="s">
        <v>7</v>
      </c>
      <c r="C43" s="8">
        <v>31.4</v>
      </c>
      <c r="D43" s="8">
        <v>0</v>
      </c>
      <c r="E43" s="9" t="s">
        <v>8</v>
      </c>
      <c r="F43" s="9" t="s">
        <v>13</v>
      </c>
      <c r="G43" s="8">
        <v>13974.46</v>
      </c>
    </row>
    <row r="44" spans="1:7">
      <c r="A44" s="8">
        <v>63</v>
      </c>
      <c r="B44" s="9" t="s">
        <v>7</v>
      </c>
      <c r="C44" s="8">
        <v>33.700000000000003</v>
      </c>
      <c r="D44" s="8">
        <v>3</v>
      </c>
      <c r="E44" s="9" t="s">
        <v>8</v>
      </c>
      <c r="F44" s="9" t="s">
        <v>14</v>
      </c>
      <c r="G44" s="8">
        <v>15161.53</v>
      </c>
    </row>
    <row r="45" spans="1:7">
      <c r="A45" s="8">
        <v>63</v>
      </c>
      <c r="B45" s="9" t="s">
        <v>10</v>
      </c>
      <c r="C45" s="8">
        <v>25.1</v>
      </c>
      <c r="D45" s="8">
        <v>0</v>
      </c>
      <c r="E45" s="9" t="s">
        <v>8</v>
      </c>
      <c r="F45" s="9" t="s">
        <v>9</v>
      </c>
      <c r="G45" s="8">
        <v>14254.61</v>
      </c>
    </row>
    <row r="46" spans="1:7">
      <c r="A46" s="8">
        <v>63</v>
      </c>
      <c r="B46" s="9" t="s">
        <v>10</v>
      </c>
      <c r="C46" s="8">
        <v>21.7</v>
      </c>
      <c r="D46" s="8">
        <v>0</v>
      </c>
      <c r="E46" s="9" t="s">
        <v>8</v>
      </c>
      <c r="F46" s="9" t="s">
        <v>13</v>
      </c>
      <c r="G46" s="8">
        <v>14449.85</v>
      </c>
    </row>
    <row r="47" spans="1:7">
      <c r="A47" s="8">
        <v>62</v>
      </c>
      <c r="B47" s="9" t="s">
        <v>10</v>
      </c>
      <c r="C47" s="8">
        <v>26.3</v>
      </c>
      <c r="D47" s="8">
        <v>0</v>
      </c>
      <c r="E47" s="9" t="s">
        <v>11</v>
      </c>
      <c r="F47" s="9" t="s">
        <v>14</v>
      </c>
      <c r="G47" s="8">
        <v>27808.73</v>
      </c>
    </row>
    <row r="48" spans="1:7">
      <c r="A48" s="8">
        <v>62</v>
      </c>
      <c r="B48" s="9" t="s">
        <v>10</v>
      </c>
      <c r="C48" s="8">
        <v>33</v>
      </c>
      <c r="D48" s="8">
        <v>3</v>
      </c>
      <c r="E48" s="9" t="s">
        <v>8</v>
      </c>
      <c r="F48" s="9" t="s">
        <v>9</v>
      </c>
      <c r="G48" s="8">
        <v>15612.19</v>
      </c>
    </row>
    <row r="49" spans="1:7">
      <c r="A49" s="8">
        <v>62</v>
      </c>
      <c r="B49" s="9" t="s">
        <v>7</v>
      </c>
      <c r="C49" s="8">
        <v>27.6</v>
      </c>
      <c r="D49" s="8">
        <v>1</v>
      </c>
      <c r="E49" s="9" t="s">
        <v>8</v>
      </c>
      <c r="F49" s="9" t="s">
        <v>9</v>
      </c>
      <c r="G49" s="8">
        <v>13937.67</v>
      </c>
    </row>
    <row r="50" spans="1:7">
      <c r="A50" s="8">
        <v>62</v>
      </c>
      <c r="B50" s="9" t="s">
        <v>7</v>
      </c>
      <c r="C50" s="8">
        <v>30</v>
      </c>
      <c r="D50" s="8">
        <v>0</v>
      </c>
      <c r="E50" s="9" t="s">
        <v>8</v>
      </c>
      <c r="F50" s="9" t="s">
        <v>9</v>
      </c>
      <c r="G50" s="8">
        <v>13352.1</v>
      </c>
    </row>
    <row r="51" spans="1:7">
      <c r="A51" s="8">
        <v>62</v>
      </c>
      <c r="B51" s="9" t="s">
        <v>7</v>
      </c>
      <c r="C51" s="8">
        <v>31.5</v>
      </c>
      <c r="D51" s="8">
        <v>1</v>
      </c>
      <c r="E51" s="9" t="s">
        <v>8</v>
      </c>
      <c r="F51" s="9" t="s">
        <v>14</v>
      </c>
      <c r="G51" s="8">
        <v>27000.98</v>
      </c>
    </row>
    <row r="52" spans="1:7">
      <c r="A52" s="8">
        <v>62</v>
      </c>
      <c r="B52" s="9" t="s">
        <v>10</v>
      </c>
      <c r="C52" s="8">
        <v>38.1</v>
      </c>
      <c r="D52" s="8">
        <v>2</v>
      </c>
      <c r="E52" s="9" t="s">
        <v>8</v>
      </c>
      <c r="F52" s="9" t="s">
        <v>13</v>
      </c>
      <c r="G52" s="8">
        <v>15230.32</v>
      </c>
    </row>
    <row r="53" spans="1:7">
      <c r="A53" s="8">
        <v>62</v>
      </c>
      <c r="B53" s="9" t="s">
        <v>10</v>
      </c>
      <c r="C53" s="8">
        <v>39.200000000000003</v>
      </c>
      <c r="D53" s="8">
        <v>0</v>
      </c>
      <c r="E53" s="9" t="s">
        <v>8</v>
      </c>
      <c r="F53" s="9" t="s">
        <v>12</v>
      </c>
      <c r="G53" s="8">
        <v>13470.86</v>
      </c>
    </row>
    <row r="54" spans="1:7">
      <c r="A54" s="8">
        <v>62</v>
      </c>
      <c r="B54" s="9" t="s">
        <v>10</v>
      </c>
      <c r="C54" s="8">
        <v>31.7</v>
      </c>
      <c r="D54" s="8">
        <v>0</v>
      </c>
      <c r="E54" s="9" t="s">
        <v>8</v>
      </c>
      <c r="F54" s="9" t="s">
        <v>13</v>
      </c>
      <c r="G54" s="8">
        <v>14043.48</v>
      </c>
    </row>
    <row r="55" spans="1:7">
      <c r="A55" s="8">
        <v>62</v>
      </c>
      <c r="B55" s="9" t="s">
        <v>7</v>
      </c>
      <c r="C55" s="8">
        <v>21.4</v>
      </c>
      <c r="D55" s="8">
        <v>0</v>
      </c>
      <c r="E55" s="9" t="s">
        <v>8</v>
      </c>
      <c r="F55" s="9" t="s">
        <v>12</v>
      </c>
      <c r="G55" s="8">
        <v>12957.12</v>
      </c>
    </row>
    <row r="56" spans="1:7">
      <c r="A56" s="8">
        <v>62</v>
      </c>
      <c r="B56" s="9" t="s">
        <v>10</v>
      </c>
      <c r="C56" s="8">
        <v>36.9</v>
      </c>
      <c r="D56" s="8">
        <v>1</v>
      </c>
      <c r="E56" s="9" t="s">
        <v>8</v>
      </c>
      <c r="F56" s="9" t="s">
        <v>13</v>
      </c>
      <c r="G56" s="8">
        <v>31620</v>
      </c>
    </row>
    <row r="57" spans="1:7">
      <c r="A57" s="8">
        <v>62</v>
      </c>
      <c r="B57" s="9" t="s">
        <v>7</v>
      </c>
      <c r="C57" s="8">
        <v>32</v>
      </c>
      <c r="D57" s="8">
        <v>0</v>
      </c>
      <c r="E57" s="9" t="s">
        <v>11</v>
      </c>
      <c r="F57" s="9" t="s">
        <v>13</v>
      </c>
      <c r="G57" s="8">
        <v>45710.21</v>
      </c>
    </row>
    <row r="58" spans="1:7">
      <c r="A58" s="8">
        <v>62</v>
      </c>
      <c r="B58" s="9" t="s">
        <v>7</v>
      </c>
      <c r="C58" s="8">
        <v>37.4</v>
      </c>
      <c r="D58" s="8">
        <v>0</v>
      </c>
      <c r="E58" s="9" t="s">
        <v>8</v>
      </c>
      <c r="F58" s="9" t="s">
        <v>12</v>
      </c>
      <c r="G58" s="8">
        <v>12979.36</v>
      </c>
    </row>
    <row r="59" spans="1:7">
      <c r="A59" s="8">
        <v>62</v>
      </c>
      <c r="B59" s="9" t="s">
        <v>10</v>
      </c>
      <c r="C59" s="8">
        <v>29.9</v>
      </c>
      <c r="D59" s="8">
        <v>0</v>
      </c>
      <c r="E59" s="9" t="s">
        <v>8</v>
      </c>
      <c r="F59" s="9" t="s">
        <v>14</v>
      </c>
      <c r="G59" s="8">
        <v>13457.96</v>
      </c>
    </row>
    <row r="60" spans="1:7">
      <c r="A60" s="8">
        <v>62</v>
      </c>
      <c r="B60" s="9" t="s">
        <v>7</v>
      </c>
      <c r="C60" s="8">
        <v>32.1</v>
      </c>
      <c r="D60" s="8">
        <v>0</v>
      </c>
      <c r="E60" s="9" t="s">
        <v>8</v>
      </c>
      <c r="F60" s="9" t="s">
        <v>13</v>
      </c>
      <c r="G60" s="8">
        <v>13555</v>
      </c>
    </row>
    <row r="61" spans="1:7">
      <c r="A61" s="8">
        <v>62</v>
      </c>
      <c r="B61" s="9" t="s">
        <v>10</v>
      </c>
      <c r="C61" s="8">
        <v>25</v>
      </c>
      <c r="D61" s="8">
        <v>0</v>
      </c>
      <c r="E61" s="9" t="s">
        <v>8</v>
      </c>
      <c r="F61" s="9" t="s">
        <v>12</v>
      </c>
      <c r="G61" s="8">
        <v>13451.12</v>
      </c>
    </row>
    <row r="62" spans="1:7">
      <c r="A62" s="8">
        <v>62</v>
      </c>
      <c r="B62" s="9" t="s">
        <v>10</v>
      </c>
      <c r="C62" s="8">
        <v>33.200000000000003</v>
      </c>
      <c r="D62" s="8">
        <v>0</v>
      </c>
      <c r="E62" s="9" t="s">
        <v>8</v>
      </c>
      <c r="F62" s="9" t="s">
        <v>12</v>
      </c>
      <c r="G62" s="8">
        <v>13462.52</v>
      </c>
    </row>
    <row r="63" spans="1:7">
      <c r="A63" s="8">
        <v>62</v>
      </c>
      <c r="B63" s="9" t="s">
        <v>10</v>
      </c>
      <c r="C63" s="8">
        <v>39.200000000000003</v>
      </c>
      <c r="D63" s="8">
        <v>0</v>
      </c>
      <c r="E63" s="9" t="s">
        <v>8</v>
      </c>
      <c r="F63" s="9" t="s">
        <v>14</v>
      </c>
      <c r="G63" s="8">
        <v>13470.8</v>
      </c>
    </row>
    <row r="64" spans="1:7">
      <c r="A64" s="8">
        <v>62</v>
      </c>
      <c r="B64" s="9" t="s">
        <v>7</v>
      </c>
      <c r="C64" s="8">
        <v>39.9</v>
      </c>
      <c r="D64" s="8">
        <v>0</v>
      </c>
      <c r="E64" s="9" t="s">
        <v>8</v>
      </c>
      <c r="F64" s="9" t="s">
        <v>14</v>
      </c>
      <c r="G64" s="8">
        <v>12982.87</v>
      </c>
    </row>
    <row r="65" spans="1:7">
      <c r="A65" s="8">
        <v>62</v>
      </c>
      <c r="B65" s="9" t="s">
        <v>10</v>
      </c>
      <c r="C65" s="8">
        <v>30.5</v>
      </c>
      <c r="D65" s="8">
        <v>2</v>
      </c>
      <c r="E65" s="9" t="s">
        <v>8</v>
      </c>
      <c r="F65" s="9" t="s">
        <v>9</v>
      </c>
      <c r="G65" s="8">
        <v>15019.76</v>
      </c>
    </row>
    <row r="66" spans="1:7">
      <c r="A66" s="8">
        <v>62</v>
      </c>
      <c r="B66" s="9" t="s">
        <v>10</v>
      </c>
      <c r="C66" s="8">
        <v>32.700000000000003</v>
      </c>
      <c r="D66" s="8">
        <v>0</v>
      </c>
      <c r="E66" s="9" t="s">
        <v>8</v>
      </c>
      <c r="F66" s="9" t="s">
        <v>9</v>
      </c>
      <c r="G66" s="8">
        <v>13844.8</v>
      </c>
    </row>
    <row r="67" spans="1:7">
      <c r="A67" s="8">
        <v>62</v>
      </c>
      <c r="B67" s="9" t="s">
        <v>7</v>
      </c>
      <c r="C67" s="8">
        <v>30.9</v>
      </c>
      <c r="D67" s="8">
        <v>3</v>
      </c>
      <c r="E67" s="9" t="s">
        <v>11</v>
      </c>
      <c r="F67" s="9" t="s">
        <v>9</v>
      </c>
      <c r="G67" s="8">
        <v>46718.16</v>
      </c>
    </row>
    <row r="68" spans="1:7">
      <c r="A68" s="8">
        <v>62</v>
      </c>
      <c r="B68" s="9" t="s">
        <v>7</v>
      </c>
      <c r="C68" s="8">
        <v>26.7</v>
      </c>
      <c r="D68" s="8">
        <v>0</v>
      </c>
      <c r="E68" s="9" t="s">
        <v>11</v>
      </c>
      <c r="F68" s="9" t="s">
        <v>13</v>
      </c>
      <c r="G68" s="8">
        <v>28101.33</v>
      </c>
    </row>
    <row r="69" spans="1:7">
      <c r="A69" s="8">
        <v>62</v>
      </c>
      <c r="B69" s="9" t="s">
        <v>7</v>
      </c>
      <c r="C69" s="8">
        <v>38.799999999999997</v>
      </c>
      <c r="D69" s="8">
        <v>0</v>
      </c>
      <c r="E69" s="9" t="s">
        <v>8</v>
      </c>
      <c r="F69" s="9" t="s">
        <v>14</v>
      </c>
      <c r="G69" s="8">
        <v>12981.35</v>
      </c>
    </row>
    <row r="70" spans="1:7">
      <c r="A70" s="8">
        <v>61</v>
      </c>
      <c r="B70" s="9" t="s">
        <v>10</v>
      </c>
      <c r="C70" s="8">
        <v>39.1</v>
      </c>
      <c r="D70" s="8">
        <v>2</v>
      </c>
      <c r="E70" s="9" t="s">
        <v>8</v>
      </c>
      <c r="F70" s="9" t="s">
        <v>12</v>
      </c>
      <c r="G70" s="8">
        <v>14235.07</v>
      </c>
    </row>
    <row r="71" spans="1:7">
      <c r="A71" s="8">
        <v>61</v>
      </c>
      <c r="B71" s="9" t="s">
        <v>10</v>
      </c>
      <c r="C71" s="8">
        <v>29.9</v>
      </c>
      <c r="D71" s="8">
        <v>3</v>
      </c>
      <c r="E71" s="9" t="s">
        <v>11</v>
      </c>
      <c r="F71" s="9" t="s">
        <v>14</v>
      </c>
      <c r="G71" s="8">
        <v>30942.19</v>
      </c>
    </row>
    <row r="72" spans="1:7">
      <c r="A72" s="8">
        <v>61</v>
      </c>
      <c r="B72" s="9" t="s">
        <v>10</v>
      </c>
      <c r="C72" s="8">
        <v>22</v>
      </c>
      <c r="D72" s="8">
        <v>0</v>
      </c>
      <c r="E72" s="9" t="s">
        <v>8</v>
      </c>
      <c r="F72" s="9" t="s">
        <v>13</v>
      </c>
      <c r="G72" s="8">
        <v>13616.36</v>
      </c>
    </row>
    <row r="73" spans="1:7">
      <c r="A73" s="8">
        <v>61</v>
      </c>
      <c r="B73" s="9" t="s">
        <v>7</v>
      </c>
      <c r="C73" s="8">
        <v>31.6</v>
      </c>
      <c r="D73" s="8">
        <v>0</v>
      </c>
      <c r="E73" s="9" t="s">
        <v>8</v>
      </c>
      <c r="F73" s="9" t="s">
        <v>14</v>
      </c>
      <c r="G73" s="8">
        <v>12557.61</v>
      </c>
    </row>
    <row r="74" spans="1:7">
      <c r="A74" s="8">
        <v>61</v>
      </c>
      <c r="B74" s="9" t="s">
        <v>10</v>
      </c>
      <c r="C74" s="8">
        <v>36.4</v>
      </c>
      <c r="D74" s="8">
        <v>1</v>
      </c>
      <c r="E74" s="9" t="s">
        <v>11</v>
      </c>
      <c r="F74" s="9" t="s">
        <v>13</v>
      </c>
      <c r="G74" s="8">
        <v>48517.56</v>
      </c>
    </row>
    <row r="75" spans="1:7">
      <c r="A75" s="8">
        <v>61</v>
      </c>
      <c r="B75" s="9" t="s">
        <v>10</v>
      </c>
      <c r="C75" s="8">
        <v>31.2</v>
      </c>
      <c r="D75" s="8">
        <v>0</v>
      </c>
      <c r="E75" s="9" t="s">
        <v>8</v>
      </c>
      <c r="F75" s="9" t="s">
        <v>9</v>
      </c>
      <c r="G75" s="8">
        <v>13429.04</v>
      </c>
    </row>
    <row r="76" spans="1:7">
      <c r="A76" s="8">
        <v>61</v>
      </c>
      <c r="B76" s="9" t="s">
        <v>10</v>
      </c>
      <c r="C76" s="8">
        <v>21.1</v>
      </c>
      <c r="D76" s="8">
        <v>0</v>
      </c>
      <c r="E76" s="9" t="s">
        <v>8</v>
      </c>
      <c r="F76" s="9" t="s">
        <v>9</v>
      </c>
      <c r="G76" s="8">
        <v>13415.04</v>
      </c>
    </row>
    <row r="77" spans="1:7">
      <c r="A77" s="8">
        <v>61</v>
      </c>
      <c r="B77" s="9" t="s">
        <v>7</v>
      </c>
      <c r="C77" s="8">
        <v>35.9</v>
      </c>
      <c r="D77" s="8">
        <v>0</v>
      </c>
      <c r="E77" s="9" t="s">
        <v>11</v>
      </c>
      <c r="F77" s="9" t="s">
        <v>14</v>
      </c>
      <c r="G77" s="8">
        <v>46599.11</v>
      </c>
    </row>
    <row r="78" spans="1:7">
      <c r="A78" s="8">
        <v>61</v>
      </c>
      <c r="B78" s="9" t="s">
        <v>7</v>
      </c>
      <c r="C78" s="8">
        <v>28.3</v>
      </c>
      <c r="D78" s="8">
        <v>1</v>
      </c>
      <c r="E78" s="9" t="s">
        <v>11</v>
      </c>
      <c r="F78" s="9" t="s">
        <v>9</v>
      </c>
      <c r="G78" s="8">
        <v>28868.66</v>
      </c>
    </row>
    <row r="79" spans="1:7">
      <c r="A79" s="8">
        <v>61</v>
      </c>
      <c r="B79" s="9" t="s">
        <v>10</v>
      </c>
      <c r="C79" s="8">
        <v>25.1</v>
      </c>
      <c r="D79" s="8">
        <v>0</v>
      </c>
      <c r="E79" s="9" t="s">
        <v>8</v>
      </c>
      <c r="F79" s="9" t="s">
        <v>14</v>
      </c>
      <c r="G79" s="8">
        <v>24513.09</v>
      </c>
    </row>
    <row r="80" spans="1:7">
      <c r="A80" s="8">
        <v>61</v>
      </c>
      <c r="B80" s="9" t="s">
        <v>7</v>
      </c>
      <c r="C80" s="8">
        <v>43.4</v>
      </c>
      <c r="D80" s="8">
        <v>0</v>
      </c>
      <c r="E80" s="9" t="s">
        <v>8</v>
      </c>
      <c r="F80" s="9" t="s">
        <v>12</v>
      </c>
      <c r="G80" s="8">
        <v>12574.05</v>
      </c>
    </row>
    <row r="81" spans="1:7">
      <c r="A81" s="8">
        <v>61</v>
      </c>
      <c r="B81" s="9" t="s">
        <v>10</v>
      </c>
      <c r="C81" s="8">
        <v>35.9</v>
      </c>
      <c r="D81" s="8">
        <v>0</v>
      </c>
      <c r="E81" s="9" t="s">
        <v>8</v>
      </c>
      <c r="F81" s="9" t="s">
        <v>13</v>
      </c>
      <c r="G81" s="8">
        <v>13635.64</v>
      </c>
    </row>
    <row r="82" spans="1:7">
      <c r="A82" s="8">
        <v>61</v>
      </c>
      <c r="B82" s="9" t="s">
        <v>7</v>
      </c>
      <c r="C82" s="8">
        <v>33.9</v>
      </c>
      <c r="D82" s="8">
        <v>0</v>
      </c>
      <c r="E82" s="9" t="s">
        <v>8</v>
      </c>
      <c r="F82" s="9" t="s">
        <v>13</v>
      </c>
      <c r="G82" s="8">
        <v>13143.86</v>
      </c>
    </row>
    <row r="83" spans="1:7">
      <c r="A83" s="8">
        <v>61</v>
      </c>
      <c r="B83" s="9" t="s">
        <v>7</v>
      </c>
      <c r="C83" s="8">
        <v>36.1</v>
      </c>
      <c r="D83" s="8">
        <v>3</v>
      </c>
      <c r="E83" s="9" t="s">
        <v>8</v>
      </c>
      <c r="F83" s="9" t="s">
        <v>12</v>
      </c>
      <c r="G83" s="8">
        <v>27941.29</v>
      </c>
    </row>
    <row r="84" spans="1:7">
      <c r="A84" s="8">
        <v>61</v>
      </c>
      <c r="B84" s="9" t="s">
        <v>7</v>
      </c>
      <c r="C84" s="8">
        <v>32.299999999999997</v>
      </c>
      <c r="D84" s="8">
        <v>2</v>
      </c>
      <c r="E84" s="9" t="s">
        <v>8</v>
      </c>
      <c r="F84" s="9" t="s">
        <v>9</v>
      </c>
      <c r="G84" s="8">
        <v>14119.62</v>
      </c>
    </row>
    <row r="85" spans="1:7">
      <c r="A85" s="8">
        <v>61</v>
      </c>
      <c r="B85" s="9" t="s">
        <v>7</v>
      </c>
      <c r="C85" s="8">
        <v>23.7</v>
      </c>
      <c r="D85" s="8">
        <v>0</v>
      </c>
      <c r="E85" s="9" t="s">
        <v>8</v>
      </c>
      <c r="F85" s="9" t="s">
        <v>13</v>
      </c>
      <c r="G85" s="8">
        <v>13129.6</v>
      </c>
    </row>
    <row r="86" spans="1:7">
      <c r="A86" s="8">
        <v>61</v>
      </c>
      <c r="B86" s="9" t="s">
        <v>10</v>
      </c>
      <c r="C86" s="8">
        <v>44</v>
      </c>
      <c r="D86" s="8">
        <v>0</v>
      </c>
      <c r="E86" s="9" t="s">
        <v>8</v>
      </c>
      <c r="F86" s="9" t="s">
        <v>12</v>
      </c>
      <c r="G86" s="8">
        <v>13063.88</v>
      </c>
    </row>
    <row r="87" spans="1:7">
      <c r="A87" s="8">
        <v>61</v>
      </c>
      <c r="B87" s="9" t="s">
        <v>10</v>
      </c>
      <c r="C87" s="8">
        <v>28.2</v>
      </c>
      <c r="D87" s="8">
        <v>0</v>
      </c>
      <c r="E87" s="9" t="s">
        <v>8</v>
      </c>
      <c r="F87" s="9" t="s">
        <v>12</v>
      </c>
      <c r="G87" s="8">
        <v>13041.92</v>
      </c>
    </row>
    <row r="88" spans="1:7">
      <c r="A88" s="8">
        <v>61</v>
      </c>
      <c r="B88" s="9" t="s">
        <v>10</v>
      </c>
      <c r="C88" s="8">
        <v>33.299999999999997</v>
      </c>
      <c r="D88" s="8">
        <v>4</v>
      </c>
      <c r="E88" s="9" t="s">
        <v>8</v>
      </c>
      <c r="F88" s="9" t="s">
        <v>14</v>
      </c>
      <c r="G88" s="8">
        <v>36580.28</v>
      </c>
    </row>
    <row r="89" spans="1:7">
      <c r="A89" s="8">
        <v>61</v>
      </c>
      <c r="B89" s="9" t="s">
        <v>7</v>
      </c>
      <c r="C89" s="8">
        <v>38.4</v>
      </c>
      <c r="D89" s="8">
        <v>0</v>
      </c>
      <c r="E89" s="9" t="s">
        <v>8</v>
      </c>
      <c r="F89" s="9" t="s">
        <v>9</v>
      </c>
      <c r="G89" s="8">
        <v>12950.07</v>
      </c>
    </row>
    <row r="90" spans="1:7">
      <c r="A90" s="8">
        <v>61</v>
      </c>
      <c r="B90" s="9" t="s">
        <v>7</v>
      </c>
      <c r="C90" s="8">
        <v>36.299999999999997</v>
      </c>
      <c r="D90" s="8">
        <v>1</v>
      </c>
      <c r="E90" s="9" t="s">
        <v>11</v>
      </c>
      <c r="F90" s="9" t="s">
        <v>12</v>
      </c>
      <c r="G90" s="8">
        <v>47403.88</v>
      </c>
    </row>
    <row r="91" spans="1:7">
      <c r="A91" s="8">
        <v>61</v>
      </c>
      <c r="B91" s="9" t="s">
        <v>7</v>
      </c>
      <c r="C91" s="8">
        <v>33.5</v>
      </c>
      <c r="D91" s="8">
        <v>0</v>
      </c>
      <c r="E91" s="9" t="s">
        <v>8</v>
      </c>
      <c r="F91" s="9" t="s">
        <v>13</v>
      </c>
      <c r="G91" s="8">
        <v>13143.34</v>
      </c>
    </row>
    <row r="92" spans="1:7">
      <c r="A92" s="8">
        <v>61</v>
      </c>
      <c r="B92" s="9" t="s">
        <v>10</v>
      </c>
      <c r="C92" s="8">
        <v>29.1</v>
      </c>
      <c r="D92" s="8">
        <v>0</v>
      </c>
      <c r="E92" s="9" t="s">
        <v>11</v>
      </c>
      <c r="F92" s="9" t="s">
        <v>9</v>
      </c>
      <c r="G92" s="8">
        <v>29141.360000000001</v>
      </c>
    </row>
    <row r="93" spans="1:7">
      <c r="A93" s="8">
        <v>60</v>
      </c>
      <c r="B93" s="9" t="s">
        <v>10</v>
      </c>
      <c r="C93" s="8">
        <v>25.8</v>
      </c>
      <c r="D93" s="8">
        <v>0</v>
      </c>
      <c r="E93" s="9" t="s">
        <v>8</v>
      </c>
      <c r="F93" s="9" t="s">
        <v>9</v>
      </c>
      <c r="G93" s="8">
        <v>28923.14</v>
      </c>
    </row>
    <row r="94" spans="1:7">
      <c r="A94" s="8">
        <v>60</v>
      </c>
      <c r="B94" s="9" t="s">
        <v>10</v>
      </c>
      <c r="C94" s="8">
        <v>36</v>
      </c>
      <c r="D94" s="8">
        <v>0</v>
      </c>
      <c r="E94" s="9" t="s">
        <v>8</v>
      </c>
      <c r="F94" s="9" t="s">
        <v>13</v>
      </c>
      <c r="G94" s="8">
        <v>13228.85</v>
      </c>
    </row>
    <row r="95" spans="1:7">
      <c r="A95" s="8">
        <v>60</v>
      </c>
      <c r="B95" s="9" t="s">
        <v>7</v>
      </c>
      <c r="C95" s="8">
        <v>39.9</v>
      </c>
      <c r="D95" s="8">
        <v>0</v>
      </c>
      <c r="E95" s="9" t="s">
        <v>11</v>
      </c>
      <c r="F95" s="9" t="s">
        <v>12</v>
      </c>
      <c r="G95" s="8">
        <v>48173.36</v>
      </c>
    </row>
    <row r="96" spans="1:7">
      <c r="A96" s="8">
        <v>60</v>
      </c>
      <c r="B96" s="9" t="s">
        <v>10</v>
      </c>
      <c r="C96" s="8">
        <v>24.5</v>
      </c>
      <c r="D96" s="8">
        <v>0</v>
      </c>
      <c r="E96" s="9" t="s">
        <v>8</v>
      </c>
      <c r="F96" s="9" t="s">
        <v>14</v>
      </c>
      <c r="G96" s="8">
        <v>12629.9</v>
      </c>
    </row>
    <row r="97" spans="1:7">
      <c r="A97" s="8">
        <v>60</v>
      </c>
      <c r="B97" s="9" t="s">
        <v>7</v>
      </c>
      <c r="C97" s="8">
        <v>28.6</v>
      </c>
      <c r="D97" s="8">
        <v>0</v>
      </c>
      <c r="E97" s="9" t="s">
        <v>8</v>
      </c>
      <c r="F97" s="9" t="s">
        <v>13</v>
      </c>
      <c r="G97" s="8">
        <v>30260</v>
      </c>
    </row>
    <row r="98" spans="1:7">
      <c r="A98" s="8">
        <v>60</v>
      </c>
      <c r="B98" s="9" t="s">
        <v>10</v>
      </c>
      <c r="C98" s="8">
        <v>24</v>
      </c>
      <c r="D98" s="8">
        <v>0</v>
      </c>
      <c r="E98" s="9" t="s">
        <v>8</v>
      </c>
      <c r="F98" s="9" t="s">
        <v>9</v>
      </c>
      <c r="G98" s="8">
        <v>13012.21</v>
      </c>
    </row>
    <row r="99" spans="1:7">
      <c r="A99" s="8">
        <v>60</v>
      </c>
      <c r="B99" s="9" t="s">
        <v>10</v>
      </c>
      <c r="C99" s="8">
        <v>38.1</v>
      </c>
      <c r="D99" s="8">
        <v>0</v>
      </c>
      <c r="E99" s="9" t="s">
        <v>8</v>
      </c>
      <c r="F99" s="9" t="s">
        <v>14</v>
      </c>
      <c r="G99" s="8">
        <v>12648.7</v>
      </c>
    </row>
    <row r="100" spans="1:7">
      <c r="A100" s="8">
        <v>60</v>
      </c>
      <c r="B100" s="9" t="s">
        <v>7</v>
      </c>
      <c r="C100" s="8">
        <v>25.7</v>
      </c>
      <c r="D100" s="8">
        <v>0</v>
      </c>
      <c r="E100" s="9" t="s">
        <v>8</v>
      </c>
      <c r="F100" s="9" t="s">
        <v>14</v>
      </c>
      <c r="G100" s="8">
        <v>12142.58</v>
      </c>
    </row>
    <row r="101" spans="1:7">
      <c r="A101" s="8">
        <v>60</v>
      </c>
      <c r="B101" s="9" t="s">
        <v>10</v>
      </c>
      <c r="C101" s="8">
        <v>27.6</v>
      </c>
      <c r="D101" s="8">
        <v>0</v>
      </c>
      <c r="E101" s="9" t="s">
        <v>8</v>
      </c>
      <c r="F101" s="9" t="s">
        <v>13</v>
      </c>
      <c r="G101" s="8">
        <v>13217.09</v>
      </c>
    </row>
    <row r="102" spans="1:7">
      <c r="A102" s="8">
        <v>60</v>
      </c>
      <c r="B102" s="9" t="s">
        <v>10</v>
      </c>
      <c r="C102" s="8">
        <v>30.5</v>
      </c>
      <c r="D102" s="8">
        <v>0</v>
      </c>
      <c r="E102" s="9" t="s">
        <v>8</v>
      </c>
      <c r="F102" s="9" t="s">
        <v>12</v>
      </c>
      <c r="G102" s="8">
        <v>12638.2</v>
      </c>
    </row>
    <row r="103" spans="1:7">
      <c r="A103" s="8">
        <v>60</v>
      </c>
      <c r="B103" s="9" t="s">
        <v>7</v>
      </c>
      <c r="C103" s="8">
        <v>33.1</v>
      </c>
      <c r="D103" s="8">
        <v>3</v>
      </c>
      <c r="E103" s="9" t="s">
        <v>8</v>
      </c>
      <c r="F103" s="9" t="s">
        <v>14</v>
      </c>
      <c r="G103" s="8">
        <v>13919.82</v>
      </c>
    </row>
    <row r="104" spans="1:7">
      <c r="A104" s="8">
        <v>60</v>
      </c>
      <c r="B104" s="9" t="s">
        <v>7</v>
      </c>
      <c r="C104" s="8">
        <v>29.6</v>
      </c>
      <c r="D104" s="8">
        <v>0</v>
      </c>
      <c r="E104" s="9" t="s">
        <v>8</v>
      </c>
      <c r="F104" s="9" t="s">
        <v>13</v>
      </c>
      <c r="G104" s="8">
        <v>12731</v>
      </c>
    </row>
    <row r="105" spans="1:7">
      <c r="A105" s="8">
        <v>60</v>
      </c>
      <c r="B105" s="9" t="s">
        <v>10</v>
      </c>
      <c r="C105" s="8">
        <v>28.7</v>
      </c>
      <c r="D105" s="8">
        <v>1</v>
      </c>
      <c r="E105" s="9" t="s">
        <v>8</v>
      </c>
      <c r="F105" s="9" t="s">
        <v>12</v>
      </c>
      <c r="G105" s="8">
        <v>13224.69</v>
      </c>
    </row>
    <row r="106" spans="1:7">
      <c r="A106" s="8">
        <v>60</v>
      </c>
      <c r="B106" s="9" t="s">
        <v>7</v>
      </c>
      <c r="C106" s="8">
        <v>31.4</v>
      </c>
      <c r="D106" s="8">
        <v>3</v>
      </c>
      <c r="E106" s="9" t="s">
        <v>11</v>
      </c>
      <c r="F106" s="9" t="s">
        <v>9</v>
      </c>
      <c r="G106" s="8">
        <v>46130.53</v>
      </c>
    </row>
    <row r="107" spans="1:7">
      <c r="A107" s="8">
        <v>60</v>
      </c>
      <c r="B107" s="9" t="s">
        <v>7</v>
      </c>
      <c r="C107" s="8">
        <v>28.9</v>
      </c>
      <c r="D107" s="8">
        <v>0</v>
      </c>
      <c r="E107" s="9" t="s">
        <v>8</v>
      </c>
      <c r="F107" s="9" t="s">
        <v>12</v>
      </c>
      <c r="G107" s="8">
        <v>12146.97</v>
      </c>
    </row>
    <row r="108" spans="1:7">
      <c r="A108" s="8">
        <v>60</v>
      </c>
      <c r="B108" s="9" t="s">
        <v>7</v>
      </c>
      <c r="C108" s="8">
        <v>24.3</v>
      </c>
      <c r="D108" s="8">
        <v>1</v>
      </c>
      <c r="E108" s="9" t="s">
        <v>8</v>
      </c>
      <c r="F108" s="9" t="s">
        <v>9</v>
      </c>
      <c r="G108" s="8">
        <v>13112.6</v>
      </c>
    </row>
    <row r="109" spans="1:7">
      <c r="A109" s="8">
        <v>60</v>
      </c>
      <c r="B109" s="9" t="s">
        <v>7</v>
      </c>
      <c r="C109" s="8">
        <v>37</v>
      </c>
      <c r="D109" s="8">
        <v>0</v>
      </c>
      <c r="E109" s="9" t="s">
        <v>8</v>
      </c>
      <c r="F109" s="9" t="s">
        <v>13</v>
      </c>
      <c r="G109" s="8">
        <v>12741.17</v>
      </c>
    </row>
    <row r="110" spans="1:7">
      <c r="A110" s="8">
        <v>60</v>
      </c>
      <c r="B110" s="9" t="s">
        <v>7</v>
      </c>
      <c r="C110" s="8">
        <v>24.3</v>
      </c>
      <c r="D110" s="8">
        <v>0</v>
      </c>
      <c r="E110" s="9" t="s">
        <v>8</v>
      </c>
      <c r="F110" s="9" t="s">
        <v>9</v>
      </c>
      <c r="G110" s="8">
        <v>12523.6</v>
      </c>
    </row>
    <row r="111" spans="1:7">
      <c r="A111" s="8">
        <v>60</v>
      </c>
      <c r="B111" s="9" t="s">
        <v>10</v>
      </c>
      <c r="C111" s="8">
        <v>32.5</v>
      </c>
      <c r="D111" s="8">
        <v>0</v>
      </c>
      <c r="E111" s="9" t="s">
        <v>11</v>
      </c>
      <c r="F111" s="9" t="s">
        <v>14</v>
      </c>
      <c r="G111" s="8">
        <v>45008.959999999999</v>
      </c>
    </row>
    <row r="112" spans="1:7">
      <c r="A112" s="8">
        <v>60</v>
      </c>
      <c r="B112" s="9" t="s">
        <v>7</v>
      </c>
      <c r="C112" s="8">
        <v>40.9</v>
      </c>
      <c r="D112" s="8">
        <v>0</v>
      </c>
      <c r="E112" s="9" t="s">
        <v>11</v>
      </c>
      <c r="F112" s="9" t="s">
        <v>14</v>
      </c>
      <c r="G112" s="8">
        <v>48673.56</v>
      </c>
    </row>
    <row r="113" spans="1:7">
      <c r="A113" s="8">
        <v>60</v>
      </c>
      <c r="B113" s="9" t="s">
        <v>10</v>
      </c>
      <c r="C113" s="8">
        <v>35.1</v>
      </c>
      <c r="D113" s="8">
        <v>0</v>
      </c>
      <c r="E113" s="9" t="s">
        <v>8</v>
      </c>
      <c r="F113" s="9" t="s">
        <v>12</v>
      </c>
      <c r="G113" s="8">
        <v>12644.59</v>
      </c>
    </row>
    <row r="114" spans="1:7">
      <c r="A114" s="8">
        <v>60</v>
      </c>
      <c r="B114" s="9" t="s">
        <v>10</v>
      </c>
      <c r="C114" s="8">
        <v>18.3</v>
      </c>
      <c r="D114" s="8">
        <v>0</v>
      </c>
      <c r="E114" s="9" t="s">
        <v>8</v>
      </c>
      <c r="F114" s="9" t="s">
        <v>13</v>
      </c>
      <c r="G114" s="8">
        <v>13204.29</v>
      </c>
    </row>
    <row r="115" spans="1:7">
      <c r="A115" s="8">
        <v>60</v>
      </c>
      <c r="B115" s="9" t="s">
        <v>7</v>
      </c>
      <c r="C115" s="8">
        <v>32.799999999999997</v>
      </c>
      <c r="D115" s="8">
        <v>0</v>
      </c>
      <c r="E115" s="9" t="s">
        <v>11</v>
      </c>
      <c r="F115" s="9" t="s">
        <v>12</v>
      </c>
      <c r="G115" s="8">
        <v>52590.83</v>
      </c>
    </row>
    <row r="116" spans="1:7">
      <c r="A116" s="8">
        <v>59</v>
      </c>
      <c r="B116" s="9" t="s">
        <v>10</v>
      </c>
      <c r="C116" s="8">
        <v>27.7</v>
      </c>
      <c r="D116" s="8">
        <v>3</v>
      </c>
      <c r="E116" s="9" t="s">
        <v>8</v>
      </c>
      <c r="F116" s="9" t="s">
        <v>14</v>
      </c>
      <c r="G116" s="8">
        <v>14001.13</v>
      </c>
    </row>
    <row r="117" spans="1:7">
      <c r="A117" s="8">
        <v>59</v>
      </c>
      <c r="B117" s="9" t="s">
        <v>7</v>
      </c>
      <c r="C117" s="8">
        <v>29.8</v>
      </c>
      <c r="D117" s="8">
        <v>3</v>
      </c>
      <c r="E117" s="9" t="s">
        <v>11</v>
      </c>
      <c r="F117" s="9" t="s">
        <v>13</v>
      </c>
      <c r="G117" s="8">
        <v>30184.94</v>
      </c>
    </row>
    <row r="118" spans="1:7">
      <c r="A118" s="8">
        <v>59</v>
      </c>
      <c r="B118" s="9" t="s">
        <v>10</v>
      </c>
      <c r="C118" s="8">
        <v>26.5</v>
      </c>
      <c r="D118" s="8">
        <v>0</v>
      </c>
      <c r="E118" s="9" t="s">
        <v>8</v>
      </c>
      <c r="F118" s="9" t="s">
        <v>13</v>
      </c>
      <c r="G118" s="8">
        <v>12815.44</v>
      </c>
    </row>
    <row r="119" spans="1:7">
      <c r="A119" s="8">
        <v>59</v>
      </c>
      <c r="B119" s="9" t="s">
        <v>7</v>
      </c>
      <c r="C119" s="8">
        <v>26.4</v>
      </c>
      <c r="D119" s="8">
        <v>0</v>
      </c>
      <c r="E119" s="9" t="s">
        <v>8</v>
      </c>
      <c r="F119" s="9" t="s">
        <v>14</v>
      </c>
      <c r="G119" s="8">
        <v>11743.3</v>
      </c>
    </row>
    <row r="120" spans="1:7">
      <c r="A120" s="8">
        <v>59</v>
      </c>
      <c r="B120" s="9" t="s">
        <v>10</v>
      </c>
      <c r="C120" s="8">
        <v>27.8</v>
      </c>
      <c r="D120" s="8">
        <v>3</v>
      </c>
      <c r="E120" s="9" t="s">
        <v>8</v>
      </c>
      <c r="F120" s="9" t="s">
        <v>14</v>
      </c>
      <c r="G120" s="8">
        <v>14001.29</v>
      </c>
    </row>
    <row r="121" spans="1:7">
      <c r="A121" s="8">
        <v>59</v>
      </c>
      <c r="B121" s="9" t="s">
        <v>7</v>
      </c>
      <c r="C121" s="8">
        <v>27.5</v>
      </c>
      <c r="D121" s="8">
        <v>1</v>
      </c>
      <c r="E121" s="9" t="s">
        <v>8</v>
      </c>
      <c r="F121" s="9" t="s">
        <v>12</v>
      </c>
      <c r="G121" s="8">
        <v>12333.83</v>
      </c>
    </row>
    <row r="122" spans="1:7">
      <c r="A122" s="8">
        <v>59</v>
      </c>
      <c r="B122" s="9" t="s">
        <v>10</v>
      </c>
      <c r="C122" s="8">
        <v>32.4</v>
      </c>
      <c r="D122" s="8">
        <v>3</v>
      </c>
      <c r="E122" s="9" t="s">
        <v>8</v>
      </c>
      <c r="F122" s="9" t="s">
        <v>13</v>
      </c>
      <c r="G122" s="8">
        <v>14590.63</v>
      </c>
    </row>
    <row r="123" spans="1:7">
      <c r="A123" s="8">
        <v>59</v>
      </c>
      <c r="B123" s="9" t="s">
        <v>7</v>
      </c>
      <c r="C123" s="8">
        <v>31.8</v>
      </c>
      <c r="D123" s="8">
        <v>2</v>
      </c>
      <c r="E123" s="9" t="s">
        <v>8</v>
      </c>
      <c r="F123" s="9" t="s">
        <v>14</v>
      </c>
      <c r="G123" s="8">
        <v>12928.79</v>
      </c>
    </row>
    <row r="124" spans="1:7">
      <c r="A124" s="8">
        <v>59</v>
      </c>
      <c r="B124" s="9" t="s">
        <v>10</v>
      </c>
      <c r="C124" s="8">
        <v>36.799999999999997</v>
      </c>
      <c r="D124" s="8">
        <v>1</v>
      </c>
      <c r="E124" s="9" t="s">
        <v>11</v>
      </c>
      <c r="F124" s="9" t="s">
        <v>13</v>
      </c>
      <c r="G124" s="8">
        <v>47896.79</v>
      </c>
    </row>
    <row r="125" spans="1:7">
      <c r="A125" s="8">
        <v>59</v>
      </c>
      <c r="B125" s="9" t="s">
        <v>10</v>
      </c>
      <c r="C125" s="8">
        <v>36.5</v>
      </c>
      <c r="D125" s="8">
        <v>1</v>
      </c>
      <c r="E125" s="9" t="s">
        <v>8</v>
      </c>
      <c r="F125" s="9" t="s">
        <v>14</v>
      </c>
      <c r="G125" s="8">
        <v>28287.9</v>
      </c>
    </row>
    <row r="126" spans="1:7">
      <c r="A126" s="8">
        <v>59</v>
      </c>
      <c r="B126" s="9" t="s">
        <v>7</v>
      </c>
      <c r="C126" s="8">
        <v>37.4</v>
      </c>
      <c r="D126" s="8">
        <v>0</v>
      </c>
      <c r="E126" s="9" t="s">
        <v>8</v>
      </c>
      <c r="F126" s="9" t="s">
        <v>12</v>
      </c>
      <c r="G126" s="8">
        <v>21797</v>
      </c>
    </row>
    <row r="127" spans="1:7">
      <c r="A127" s="8">
        <v>59</v>
      </c>
      <c r="B127" s="9" t="s">
        <v>7</v>
      </c>
      <c r="C127" s="8">
        <v>29.7</v>
      </c>
      <c r="D127" s="8">
        <v>2</v>
      </c>
      <c r="E127" s="9" t="s">
        <v>8</v>
      </c>
      <c r="F127" s="9" t="s">
        <v>14</v>
      </c>
      <c r="G127" s="8">
        <v>12925.89</v>
      </c>
    </row>
    <row r="128" spans="1:7">
      <c r="A128" s="8">
        <v>59</v>
      </c>
      <c r="B128" s="9" t="s">
        <v>7</v>
      </c>
      <c r="C128" s="8">
        <v>25.5</v>
      </c>
      <c r="D128" s="8">
        <v>1</v>
      </c>
      <c r="E128" s="9" t="s">
        <v>8</v>
      </c>
      <c r="F128" s="9" t="s">
        <v>13</v>
      </c>
      <c r="G128" s="8">
        <v>12913.99</v>
      </c>
    </row>
    <row r="129" spans="1:7">
      <c r="A129" s="8">
        <v>59</v>
      </c>
      <c r="B129" s="9" t="s">
        <v>10</v>
      </c>
      <c r="C129" s="8">
        <v>23.7</v>
      </c>
      <c r="D129" s="8">
        <v>0</v>
      </c>
      <c r="E129" s="9" t="s">
        <v>11</v>
      </c>
      <c r="F129" s="9" t="s">
        <v>9</v>
      </c>
      <c r="G129" s="8">
        <v>25678.78</v>
      </c>
    </row>
    <row r="130" spans="1:7">
      <c r="A130" s="8">
        <v>59</v>
      </c>
      <c r="B130" s="9" t="s">
        <v>7</v>
      </c>
      <c r="C130" s="8">
        <v>28.8</v>
      </c>
      <c r="D130" s="8">
        <v>0</v>
      </c>
      <c r="E130" s="9" t="s">
        <v>8</v>
      </c>
      <c r="F130" s="9" t="s">
        <v>9</v>
      </c>
      <c r="G130" s="8">
        <v>12129.61</v>
      </c>
    </row>
    <row r="131" spans="1:7">
      <c r="A131" s="8">
        <v>59</v>
      </c>
      <c r="B131" s="9" t="s">
        <v>10</v>
      </c>
      <c r="C131" s="8">
        <v>35.200000000000003</v>
      </c>
      <c r="D131" s="8">
        <v>0</v>
      </c>
      <c r="E131" s="9" t="s">
        <v>8</v>
      </c>
      <c r="F131" s="9" t="s">
        <v>14</v>
      </c>
      <c r="G131" s="8">
        <v>12244.53</v>
      </c>
    </row>
    <row r="132" spans="1:7">
      <c r="A132" s="8">
        <v>59</v>
      </c>
      <c r="B132" s="9" t="s">
        <v>10</v>
      </c>
      <c r="C132" s="8">
        <v>32.1</v>
      </c>
      <c r="D132" s="8">
        <v>3</v>
      </c>
      <c r="E132" s="9" t="s">
        <v>8</v>
      </c>
      <c r="F132" s="9" t="s">
        <v>12</v>
      </c>
      <c r="G132" s="8">
        <v>14007.22</v>
      </c>
    </row>
    <row r="133" spans="1:7">
      <c r="A133" s="8">
        <v>59</v>
      </c>
      <c r="B133" s="9" t="s">
        <v>10</v>
      </c>
      <c r="C133" s="8">
        <v>31.4</v>
      </c>
      <c r="D133" s="8">
        <v>0</v>
      </c>
      <c r="E133" s="9" t="s">
        <v>8</v>
      </c>
      <c r="F133" s="9" t="s">
        <v>9</v>
      </c>
      <c r="G133" s="8">
        <v>12622.18</v>
      </c>
    </row>
    <row r="134" spans="1:7">
      <c r="A134" s="8">
        <v>59</v>
      </c>
      <c r="B134" s="9" t="s">
        <v>7</v>
      </c>
      <c r="C134" s="8">
        <v>24.7</v>
      </c>
      <c r="D134" s="8">
        <v>0</v>
      </c>
      <c r="E134" s="9" t="s">
        <v>8</v>
      </c>
      <c r="F134" s="9" t="s">
        <v>13</v>
      </c>
      <c r="G134" s="8">
        <v>12323.94</v>
      </c>
    </row>
    <row r="135" spans="1:7">
      <c r="A135" s="8">
        <v>59</v>
      </c>
      <c r="B135" s="9" t="s">
        <v>10</v>
      </c>
      <c r="C135" s="8">
        <v>26.7</v>
      </c>
      <c r="D135" s="8">
        <v>3</v>
      </c>
      <c r="E135" s="9" t="s">
        <v>8</v>
      </c>
      <c r="F135" s="9" t="s">
        <v>9</v>
      </c>
      <c r="G135" s="8">
        <v>14382.71</v>
      </c>
    </row>
    <row r="136" spans="1:7">
      <c r="A136" s="8">
        <v>59</v>
      </c>
      <c r="B136" s="9" t="s">
        <v>10</v>
      </c>
      <c r="C136" s="8">
        <v>27.5</v>
      </c>
      <c r="D136" s="8">
        <v>0</v>
      </c>
      <c r="E136" s="9" t="s">
        <v>8</v>
      </c>
      <c r="F136" s="9" t="s">
        <v>12</v>
      </c>
      <c r="G136" s="8">
        <v>12233.83</v>
      </c>
    </row>
    <row r="137" spans="1:7">
      <c r="A137" s="8">
        <v>59</v>
      </c>
      <c r="B137" s="9" t="s">
        <v>7</v>
      </c>
      <c r="C137" s="8">
        <v>25.5</v>
      </c>
      <c r="D137" s="8">
        <v>0</v>
      </c>
      <c r="E137" s="9" t="s">
        <v>8</v>
      </c>
      <c r="F137" s="9" t="s">
        <v>9</v>
      </c>
      <c r="G137" s="8">
        <v>12124.99</v>
      </c>
    </row>
    <row r="138" spans="1:7">
      <c r="A138" s="8">
        <v>59</v>
      </c>
      <c r="B138" s="9" t="s">
        <v>7</v>
      </c>
      <c r="C138" s="8">
        <v>41.1</v>
      </c>
      <c r="D138" s="8">
        <v>1</v>
      </c>
      <c r="E138" s="9" t="s">
        <v>11</v>
      </c>
      <c r="F138" s="9" t="s">
        <v>14</v>
      </c>
      <c r="G138" s="8">
        <v>48970.25</v>
      </c>
    </row>
    <row r="139" spans="1:7">
      <c r="A139" s="8">
        <v>59</v>
      </c>
      <c r="B139" s="9" t="s">
        <v>10</v>
      </c>
      <c r="C139" s="8">
        <v>34.799999999999997</v>
      </c>
      <c r="D139" s="8">
        <v>2</v>
      </c>
      <c r="E139" s="9" t="s">
        <v>8</v>
      </c>
      <c r="F139" s="9" t="s">
        <v>12</v>
      </c>
      <c r="G139" s="8">
        <v>36910.61</v>
      </c>
    </row>
    <row r="140" spans="1:7">
      <c r="A140" s="8">
        <v>59</v>
      </c>
      <c r="B140" s="9" t="s">
        <v>7</v>
      </c>
      <c r="C140" s="8">
        <v>37.1</v>
      </c>
      <c r="D140" s="8">
        <v>1</v>
      </c>
      <c r="E140" s="9" t="s">
        <v>8</v>
      </c>
      <c r="F140" s="9" t="s">
        <v>12</v>
      </c>
      <c r="G140" s="8">
        <v>12347.17</v>
      </c>
    </row>
    <row r="141" spans="1:7">
      <c r="A141" s="8">
        <v>58</v>
      </c>
      <c r="B141" s="9" t="s">
        <v>7</v>
      </c>
      <c r="C141" s="8">
        <v>37</v>
      </c>
      <c r="D141" s="8">
        <v>2</v>
      </c>
      <c r="E141" s="9" t="s">
        <v>11</v>
      </c>
      <c r="F141" s="9" t="s">
        <v>9</v>
      </c>
      <c r="G141" s="8">
        <v>47496.49</v>
      </c>
    </row>
    <row r="142" spans="1:7">
      <c r="A142" s="8">
        <v>58</v>
      </c>
      <c r="B142" s="9" t="s">
        <v>10</v>
      </c>
      <c r="C142" s="8">
        <v>31.8</v>
      </c>
      <c r="D142" s="8">
        <v>2</v>
      </c>
      <c r="E142" s="9" t="s">
        <v>8</v>
      </c>
      <c r="F142" s="9" t="s">
        <v>13</v>
      </c>
      <c r="G142" s="8">
        <v>13607.37</v>
      </c>
    </row>
    <row r="143" spans="1:7">
      <c r="A143" s="8">
        <v>58</v>
      </c>
      <c r="B143" s="9" t="s">
        <v>7</v>
      </c>
      <c r="C143" s="8">
        <v>32</v>
      </c>
      <c r="D143" s="8">
        <v>1</v>
      </c>
      <c r="E143" s="9" t="s">
        <v>8</v>
      </c>
      <c r="F143" s="9" t="s">
        <v>14</v>
      </c>
      <c r="G143" s="8">
        <v>11946.63</v>
      </c>
    </row>
    <row r="144" spans="1:7">
      <c r="A144" s="8">
        <v>58</v>
      </c>
      <c r="B144" s="9" t="s">
        <v>7</v>
      </c>
      <c r="C144" s="8">
        <v>49.1</v>
      </c>
      <c r="D144" s="8">
        <v>0</v>
      </c>
      <c r="E144" s="9" t="s">
        <v>8</v>
      </c>
      <c r="F144" s="9" t="s">
        <v>14</v>
      </c>
      <c r="G144" s="8">
        <v>11381.33</v>
      </c>
    </row>
    <row r="145" spans="1:7">
      <c r="A145" s="8">
        <v>58</v>
      </c>
      <c r="B145" s="9" t="s">
        <v>7</v>
      </c>
      <c r="C145" s="8">
        <v>28.6</v>
      </c>
      <c r="D145" s="8">
        <v>0</v>
      </c>
      <c r="E145" s="9" t="s">
        <v>8</v>
      </c>
      <c r="F145" s="9" t="s">
        <v>9</v>
      </c>
      <c r="G145" s="8">
        <v>11735.88</v>
      </c>
    </row>
    <row r="146" spans="1:7">
      <c r="A146" s="8">
        <v>58</v>
      </c>
      <c r="B146" s="9" t="s">
        <v>10</v>
      </c>
      <c r="C146" s="8">
        <v>41.9</v>
      </c>
      <c r="D146" s="8">
        <v>0</v>
      </c>
      <c r="E146" s="9" t="s">
        <v>8</v>
      </c>
      <c r="F146" s="9" t="s">
        <v>14</v>
      </c>
      <c r="G146" s="8">
        <v>24227.34</v>
      </c>
    </row>
    <row r="147" spans="1:7">
      <c r="A147" s="8">
        <v>58</v>
      </c>
      <c r="B147" s="9" t="s">
        <v>10</v>
      </c>
      <c r="C147" s="8">
        <v>25.2</v>
      </c>
      <c r="D147" s="8">
        <v>0</v>
      </c>
      <c r="E147" s="9" t="s">
        <v>8</v>
      </c>
      <c r="F147" s="9" t="s">
        <v>12</v>
      </c>
      <c r="G147" s="8">
        <v>11837.16</v>
      </c>
    </row>
    <row r="148" spans="1:7">
      <c r="A148" s="8">
        <v>58</v>
      </c>
      <c r="B148" s="9" t="s">
        <v>7</v>
      </c>
      <c r="C148" s="8">
        <v>34.9</v>
      </c>
      <c r="D148" s="8">
        <v>0</v>
      </c>
      <c r="E148" s="9" t="s">
        <v>8</v>
      </c>
      <c r="F148" s="9" t="s">
        <v>13</v>
      </c>
      <c r="G148" s="8">
        <v>11944.59</v>
      </c>
    </row>
    <row r="149" spans="1:7">
      <c r="A149" s="8">
        <v>58</v>
      </c>
      <c r="B149" s="9" t="s">
        <v>10</v>
      </c>
      <c r="C149" s="8">
        <v>39.1</v>
      </c>
      <c r="D149" s="8">
        <v>0</v>
      </c>
      <c r="E149" s="9" t="s">
        <v>8</v>
      </c>
      <c r="F149" s="9" t="s">
        <v>14</v>
      </c>
      <c r="G149" s="8">
        <v>11856.41</v>
      </c>
    </row>
    <row r="150" spans="1:7">
      <c r="A150" s="8">
        <v>58</v>
      </c>
      <c r="B150" s="9" t="s">
        <v>7</v>
      </c>
      <c r="C150" s="8">
        <v>35.700000000000003</v>
      </c>
      <c r="D150" s="8">
        <v>0</v>
      </c>
      <c r="E150" s="9" t="s">
        <v>8</v>
      </c>
      <c r="F150" s="9" t="s">
        <v>12</v>
      </c>
      <c r="G150" s="8">
        <v>11362.76</v>
      </c>
    </row>
    <row r="151" spans="1:7">
      <c r="A151" s="8">
        <v>58</v>
      </c>
      <c r="B151" s="9" t="s">
        <v>10</v>
      </c>
      <c r="C151" s="8">
        <v>27.2</v>
      </c>
      <c r="D151" s="8">
        <v>0</v>
      </c>
      <c r="E151" s="9" t="s">
        <v>8</v>
      </c>
      <c r="F151" s="9" t="s">
        <v>9</v>
      </c>
      <c r="G151" s="8">
        <v>12222.9</v>
      </c>
    </row>
    <row r="152" spans="1:7">
      <c r="A152" s="8">
        <v>58</v>
      </c>
      <c r="B152" s="9" t="s">
        <v>10</v>
      </c>
      <c r="C152" s="8">
        <v>29</v>
      </c>
      <c r="D152" s="8">
        <v>0</v>
      </c>
      <c r="E152" s="9" t="s">
        <v>8</v>
      </c>
      <c r="F152" s="9" t="s">
        <v>12</v>
      </c>
      <c r="G152" s="8">
        <v>11842.44</v>
      </c>
    </row>
    <row r="153" spans="1:7">
      <c r="A153" s="8">
        <v>58</v>
      </c>
      <c r="B153" s="9" t="s">
        <v>7</v>
      </c>
      <c r="C153" s="8">
        <v>38</v>
      </c>
      <c r="D153" s="8">
        <v>0</v>
      </c>
      <c r="E153" s="9" t="s">
        <v>8</v>
      </c>
      <c r="F153" s="9" t="s">
        <v>12</v>
      </c>
      <c r="G153" s="8">
        <v>11365.95</v>
      </c>
    </row>
    <row r="154" spans="1:7">
      <c r="A154" s="8">
        <v>58</v>
      </c>
      <c r="B154" s="9" t="s">
        <v>10</v>
      </c>
      <c r="C154" s="8">
        <v>33</v>
      </c>
      <c r="D154" s="8">
        <v>0</v>
      </c>
      <c r="E154" s="9" t="s">
        <v>8</v>
      </c>
      <c r="F154" s="9" t="s">
        <v>13</v>
      </c>
      <c r="G154" s="8">
        <v>12430.95</v>
      </c>
    </row>
    <row r="155" spans="1:7">
      <c r="A155" s="8">
        <v>58</v>
      </c>
      <c r="B155" s="9" t="s">
        <v>10</v>
      </c>
      <c r="C155" s="8">
        <v>33.4</v>
      </c>
      <c r="D155" s="8">
        <v>0</v>
      </c>
      <c r="E155" s="9" t="s">
        <v>8</v>
      </c>
      <c r="F155" s="9" t="s">
        <v>9</v>
      </c>
      <c r="G155" s="8">
        <v>12231.61</v>
      </c>
    </row>
    <row r="156" spans="1:7">
      <c r="A156" s="8">
        <v>58</v>
      </c>
      <c r="B156" s="9" t="s">
        <v>10</v>
      </c>
      <c r="C156" s="8">
        <v>22.8</v>
      </c>
      <c r="D156" s="8">
        <v>0</v>
      </c>
      <c r="E156" s="9" t="s">
        <v>8</v>
      </c>
      <c r="F156" s="9" t="s">
        <v>14</v>
      </c>
      <c r="G156" s="8">
        <v>11833.78</v>
      </c>
    </row>
    <row r="157" spans="1:7">
      <c r="A157" s="8">
        <v>58</v>
      </c>
      <c r="B157" s="9" t="s">
        <v>10</v>
      </c>
      <c r="C157" s="8">
        <v>33.1</v>
      </c>
      <c r="D157" s="8">
        <v>0</v>
      </c>
      <c r="E157" s="9" t="s">
        <v>8</v>
      </c>
      <c r="F157" s="9" t="s">
        <v>12</v>
      </c>
      <c r="G157" s="8">
        <v>11848.14</v>
      </c>
    </row>
    <row r="158" spans="1:7">
      <c r="A158" s="8">
        <v>58</v>
      </c>
      <c r="B158" s="9" t="s">
        <v>7</v>
      </c>
      <c r="C158" s="8">
        <v>34.4</v>
      </c>
      <c r="D158" s="8">
        <v>0</v>
      </c>
      <c r="E158" s="9" t="s">
        <v>8</v>
      </c>
      <c r="F158" s="9" t="s">
        <v>9</v>
      </c>
      <c r="G158" s="8">
        <v>11743.93</v>
      </c>
    </row>
    <row r="159" spans="1:7">
      <c r="A159" s="8">
        <v>58</v>
      </c>
      <c r="B159" s="9" t="s">
        <v>7</v>
      </c>
      <c r="C159" s="8">
        <v>36.1</v>
      </c>
      <c r="D159" s="8">
        <v>0</v>
      </c>
      <c r="E159" s="9" t="s">
        <v>8</v>
      </c>
      <c r="F159" s="9" t="s">
        <v>14</v>
      </c>
      <c r="G159" s="8">
        <v>11363.28</v>
      </c>
    </row>
    <row r="160" spans="1:7">
      <c r="A160" s="8">
        <v>58</v>
      </c>
      <c r="B160" s="9" t="s">
        <v>10</v>
      </c>
      <c r="C160" s="8">
        <v>36.5</v>
      </c>
      <c r="D160" s="8">
        <v>0</v>
      </c>
      <c r="E160" s="9" t="s">
        <v>8</v>
      </c>
      <c r="F160" s="9" t="s">
        <v>9</v>
      </c>
      <c r="G160" s="8">
        <v>12235.84</v>
      </c>
    </row>
    <row r="161" spans="1:7">
      <c r="A161" s="8">
        <v>58</v>
      </c>
      <c r="B161" s="9" t="s">
        <v>10</v>
      </c>
      <c r="C161" s="8">
        <v>32.4</v>
      </c>
      <c r="D161" s="8">
        <v>1</v>
      </c>
      <c r="E161" s="9" t="s">
        <v>8</v>
      </c>
      <c r="F161" s="9" t="s">
        <v>13</v>
      </c>
      <c r="G161" s="8">
        <v>13019.16</v>
      </c>
    </row>
    <row r="162" spans="1:7">
      <c r="A162" s="8">
        <v>58</v>
      </c>
      <c r="B162" s="9" t="s">
        <v>7</v>
      </c>
      <c r="C162" s="8">
        <v>30.3</v>
      </c>
      <c r="D162" s="8">
        <v>0</v>
      </c>
      <c r="E162" s="9" t="s">
        <v>8</v>
      </c>
      <c r="F162" s="9" t="s">
        <v>13</v>
      </c>
      <c r="G162" s="8">
        <v>11938.26</v>
      </c>
    </row>
    <row r="163" spans="1:7">
      <c r="A163" s="8">
        <v>58</v>
      </c>
      <c r="B163" s="9" t="s">
        <v>7</v>
      </c>
      <c r="C163" s="8">
        <v>23.3</v>
      </c>
      <c r="D163" s="8">
        <v>0</v>
      </c>
      <c r="E163" s="9" t="s">
        <v>8</v>
      </c>
      <c r="F163" s="9" t="s">
        <v>12</v>
      </c>
      <c r="G163" s="8">
        <v>11345.52</v>
      </c>
    </row>
    <row r="164" spans="1:7">
      <c r="A164" s="8">
        <v>58</v>
      </c>
      <c r="B164" s="9" t="s">
        <v>10</v>
      </c>
      <c r="C164" s="8">
        <v>28.2</v>
      </c>
      <c r="D164" s="8">
        <v>0</v>
      </c>
      <c r="E164" s="9" t="s">
        <v>8</v>
      </c>
      <c r="F164" s="9" t="s">
        <v>9</v>
      </c>
      <c r="G164" s="8">
        <v>12224.35</v>
      </c>
    </row>
    <row r="165" spans="1:7">
      <c r="A165" s="8">
        <v>58</v>
      </c>
      <c r="B165" s="9" t="s">
        <v>7</v>
      </c>
      <c r="C165" s="8">
        <v>25.2</v>
      </c>
      <c r="D165" s="8">
        <v>0</v>
      </c>
      <c r="E165" s="9" t="s">
        <v>8</v>
      </c>
      <c r="F165" s="9" t="s">
        <v>13</v>
      </c>
      <c r="G165" s="8">
        <v>11931.13</v>
      </c>
    </row>
    <row r="166" spans="1:7">
      <c r="A166" s="8">
        <v>57</v>
      </c>
      <c r="B166" s="9" t="s">
        <v>7</v>
      </c>
      <c r="C166" s="8">
        <v>34</v>
      </c>
      <c r="D166" s="8">
        <v>0</v>
      </c>
      <c r="E166" s="9" t="s">
        <v>8</v>
      </c>
      <c r="F166" s="9" t="s">
        <v>9</v>
      </c>
      <c r="G166" s="8">
        <v>11356.66</v>
      </c>
    </row>
    <row r="167" spans="1:7">
      <c r="A167" s="8">
        <v>57</v>
      </c>
      <c r="B167" s="9" t="s">
        <v>10</v>
      </c>
      <c r="C167" s="8">
        <v>31.2</v>
      </c>
      <c r="D167" s="8">
        <v>0</v>
      </c>
      <c r="E167" s="9" t="s">
        <v>11</v>
      </c>
      <c r="F167" s="9" t="s">
        <v>9</v>
      </c>
      <c r="G167" s="8">
        <v>43578.94</v>
      </c>
    </row>
    <row r="168" spans="1:7">
      <c r="A168" s="8">
        <v>57</v>
      </c>
      <c r="B168" s="9" t="s">
        <v>10</v>
      </c>
      <c r="C168" s="8">
        <v>38</v>
      </c>
      <c r="D168" s="8">
        <v>2</v>
      </c>
      <c r="E168" s="9" t="s">
        <v>8</v>
      </c>
      <c r="F168" s="9" t="s">
        <v>12</v>
      </c>
      <c r="G168" s="8">
        <v>12646.21</v>
      </c>
    </row>
    <row r="169" spans="1:7">
      <c r="A169" s="8">
        <v>57</v>
      </c>
      <c r="B169" s="9" t="s">
        <v>7</v>
      </c>
      <c r="C169" s="8">
        <v>40.9</v>
      </c>
      <c r="D169" s="8">
        <v>0</v>
      </c>
      <c r="E169" s="9" t="s">
        <v>8</v>
      </c>
      <c r="F169" s="9" t="s">
        <v>13</v>
      </c>
      <c r="G169" s="8">
        <v>11566.3</v>
      </c>
    </row>
    <row r="170" spans="1:7">
      <c r="A170" s="8">
        <v>57</v>
      </c>
      <c r="B170" s="9" t="s">
        <v>10</v>
      </c>
      <c r="C170" s="8">
        <v>23.2</v>
      </c>
      <c r="D170" s="8">
        <v>0</v>
      </c>
      <c r="E170" s="9" t="s">
        <v>8</v>
      </c>
      <c r="F170" s="9" t="s">
        <v>9</v>
      </c>
      <c r="G170" s="8">
        <v>11830.61</v>
      </c>
    </row>
    <row r="171" spans="1:7">
      <c r="A171" s="8">
        <v>57</v>
      </c>
      <c r="B171" s="9" t="s">
        <v>10</v>
      </c>
      <c r="C171" s="8">
        <v>22.2</v>
      </c>
      <c r="D171" s="8">
        <v>0</v>
      </c>
      <c r="E171" s="9" t="s">
        <v>8</v>
      </c>
      <c r="F171" s="9" t="s">
        <v>13</v>
      </c>
      <c r="G171" s="8">
        <v>12029.29</v>
      </c>
    </row>
    <row r="172" spans="1:7">
      <c r="A172" s="8">
        <v>57</v>
      </c>
      <c r="B172" s="9" t="s">
        <v>10</v>
      </c>
      <c r="C172" s="8">
        <v>30.5</v>
      </c>
      <c r="D172" s="8">
        <v>0</v>
      </c>
      <c r="E172" s="9" t="s">
        <v>8</v>
      </c>
      <c r="F172" s="9" t="s">
        <v>9</v>
      </c>
      <c r="G172" s="8">
        <v>11840.78</v>
      </c>
    </row>
    <row r="173" spans="1:7">
      <c r="A173" s="8">
        <v>57</v>
      </c>
      <c r="B173" s="9" t="s">
        <v>10</v>
      </c>
      <c r="C173" s="8">
        <v>28.7</v>
      </c>
      <c r="D173" s="8">
        <v>0</v>
      </c>
      <c r="E173" s="9" t="s">
        <v>8</v>
      </c>
      <c r="F173" s="9" t="s">
        <v>12</v>
      </c>
      <c r="G173" s="8">
        <v>11455.28</v>
      </c>
    </row>
    <row r="174" spans="1:7">
      <c r="A174" s="8">
        <v>57</v>
      </c>
      <c r="B174" s="9" t="s">
        <v>7</v>
      </c>
      <c r="C174" s="8">
        <v>42.1</v>
      </c>
      <c r="D174" s="8">
        <v>1</v>
      </c>
      <c r="E174" s="9" t="s">
        <v>11</v>
      </c>
      <c r="F174" s="9" t="s">
        <v>14</v>
      </c>
      <c r="G174" s="8">
        <v>48675.519999999997</v>
      </c>
    </row>
    <row r="175" spans="1:7">
      <c r="A175" s="8">
        <v>57</v>
      </c>
      <c r="B175" s="9" t="s">
        <v>10</v>
      </c>
      <c r="C175" s="8">
        <v>34.299999999999997</v>
      </c>
      <c r="D175" s="8">
        <v>2</v>
      </c>
      <c r="E175" s="9" t="s">
        <v>8</v>
      </c>
      <c r="F175" s="9" t="s">
        <v>13</v>
      </c>
      <c r="G175" s="8">
        <v>13224.06</v>
      </c>
    </row>
    <row r="176" spans="1:7">
      <c r="A176" s="8">
        <v>57</v>
      </c>
      <c r="B176" s="9" t="s">
        <v>10</v>
      </c>
      <c r="C176" s="8">
        <v>28.8</v>
      </c>
      <c r="D176" s="8">
        <v>4</v>
      </c>
      <c r="E176" s="9" t="s">
        <v>8</v>
      </c>
      <c r="F176" s="9" t="s">
        <v>13</v>
      </c>
      <c r="G176" s="8">
        <v>14394.4</v>
      </c>
    </row>
    <row r="177" spans="1:7">
      <c r="A177" s="8">
        <v>57</v>
      </c>
      <c r="B177" s="9" t="s">
        <v>10</v>
      </c>
      <c r="C177" s="8">
        <v>24</v>
      </c>
      <c r="D177" s="8">
        <v>1</v>
      </c>
      <c r="E177" s="9" t="s">
        <v>8</v>
      </c>
      <c r="F177" s="9" t="s">
        <v>14</v>
      </c>
      <c r="G177" s="8">
        <v>22192.44</v>
      </c>
    </row>
    <row r="178" spans="1:7">
      <c r="A178" s="8">
        <v>57</v>
      </c>
      <c r="B178" s="9" t="s">
        <v>10</v>
      </c>
      <c r="C178" s="8">
        <v>31.8</v>
      </c>
      <c r="D178" s="8">
        <v>0</v>
      </c>
      <c r="E178" s="9" t="s">
        <v>8</v>
      </c>
      <c r="F178" s="9" t="s">
        <v>9</v>
      </c>
      <c r="G178" s="8">
        <v>11842.62</v>
      </c>
    </row>
    <row r="179" spans="1:7">
      <c r="A179" s="8">
        <v>57</v>
      </c>
      <c r="B179" s="9" t="s">
        <v>10</v>
      </c>
      <c r="C179" s="8">
        <v>29.8</v>
      </c>
      <c r="D179" s="8">
        <v>0</v>
      </c>
      <c r="E179" s="9" t="s">
        <v>11</v>
      </c>
      <c r="F179" s="9" t="s">
        <v>14</v>
      </c>
      <c r="G179" s="8">
        <v>27533.91</v>
      </c>
    </row>
    <row r="180" spans="1:7">
      <c r="A180" s="8">
        <v>57</v>
      </c>
      <c r="B180" s="9" t="s">
        <v>7</v>
      </c>
      <c r="C180" s="8">
        <v>28.1</v>
      </c>
      <c r="D180" s="8">
        <v>0</v>
      </c>
      <c r="E180" s="9" t="s">
        <v>8</v>
      </c>
      <c r="F180" s="9" t="s">
        <v>12</v>
      </c>
      <c r="G180" s="8">
        <v>10965.45</v>
      </c>
    </row>
    <row r="181" spans="1:7">
      <c r="A181" s="8">
        <v>57</v>
      </c>
      <c r="B181" s="9" t="s">
        <v>7</v>
      </c>
      <c r="C181" s="8">
        <v>43.7</v>
      </c>
      <c r="D181" s="8">
        <v>1</v>
      </c>
      <c r="E181" s="9" t="s">
        <v>8</v>
      </c>
      <c r="F181" s="9" t="s">
        <v>12</v>
      </c>
      <c r="G181" s="8">
        <v>11576.13</v>
      </c>
    </row>
    <row r="182" spans="1:7">
      <c r="A182" s="8">
        <v>57</v>
      </c>
      <c r="B182" s="9" t="s">
        <v>7</v>
      </c>
      <c r="C182" s="8">
        <v>29</v>
      </c>
      <c r="D182" s="8">
        <v>0</v>
      </c>
      <c r="E182" s="9" t="s">
        <v>11</v>
      </c>
      <c r="F182" s="9" t="s">
        <v>13</v>
      </c>
      <c r="G182" s="8">
        <v>27218.44</v>
      </c>
    </row>
    <row r="183" spans="1:7">
      <c r="A183" s="8">
        <v>57</v>
      </c>
      <c r="B183" s="9" t="s">
        <v>7</v>
      </c>
      <c r="C183" s="8">
        <v>33.6</v>
      </c>
      <c r="D183" s="8">
        <v>1</v>
      </c>
      <c r="E183" s="9" t="s">
        <v>8</v>
      </c>
      <c r="F183" s="9" t="s">
        <v>9</v>
      </c>
      <c r="G183" s="8">
        <v>11945.13</v>
      </c>
    </row>
    <row r="184" spans="1:7">
      <c r="A184" s="8">
        <v>57</v>
      </c>
      <c r="B184" s="9" t="s">
        <v>10</v>
      </c>
      <c r="C184" s="8">
        <v>20.100000000000001</v>
      </c>
      <c r="D184" s="8">
        <v>1</v>
      </c>
      <c r="E184" s="9" t="s">
        <v>8</v>
      </c>
      <c r="F184" s="9" t="s">
        <v>12</v>
      </c>
      <c r="G184" s="8">
        <v>12032.33</v>
      </c>
    </row>
    <row r="185" spans="1:7">
      <c r="A185" s="8">
        <v>57</v>
      </c>
      <c r="B185" s="9" t="s">
        <v>7</v>
      </c>
      <c r="C185" s="8">
        <v>18.3</v>
      </c>
      <c r="D185" s="8">
        <v>0</v>
      </c>
      <c r="E185" s="9" t="s">
        <v>8</v>
      </c>
      <c r="F185" s="9" t="s">
        <v>13</v>
      </c>
      <c r="G185" s="8">
        <v>11534.87</v>
      </c>
    </row>
    <row r="186" spans="1:7">
      <c r="A186" s="8">
        <v>57</v>
      </c>
      <c r="B186" s="9" t="s">
        <v>7</v>
      </c>
      <c r="C186" s="8">
        <v>27.9</v>
      </c>
      <c r="D186" s="8">
        <v>1</v>
      </c>
      <c r="E186" s="9" t="s">
        <v>8</v>
      </c>
      <c r="F186" s="9" t="s">
        <v>14</v>
      </c>
      <c r="G186" s="8">
        <v>11554.22</v>
      </c>
    </row>
    <row r="187" spans="1:7">
      <c r="A187" s="8">
        <v>57</v>
      </c>
      <c r="B187" s="9" t="s">
        <v>7</v>
      </c>
      <c r="C187" s="8">
        <v>31.5</v>
      </c>
      <c r="D187" s="8">
        <v>0</v>
      </c>
      <c r="E187" s="9" t="s">
        <v>8</v>
      </c>
      <c r="F187" s="9" t="s">
        <v>9</v>
      </c>
      <c r="G187" s="8">
        <v>11353.23</v>
      </c>
    </row>
    <row r="188" spans="1:7">
      <c r="A188" s="8">
        <v>57</v>
      </c>
      <c r="B188" s="9" t="s">
        <v>7</v>
      </c>
      <c r="C188" s="8">
        <v>40.299999999999997</v>
      </c>
      <c r="D188" s="8">
        <v>0</v>
      </c>
      <c r="E188" s="9" t="s">
        <v>8</v>
      </c>
      <c r="F188" s="9" t="s">
        <v>13</v>
      </c>
      <c r="G188" s="8">
        <v>20709.02</v>
      </c>
    </row>
    <row r="189" spans="1:7">
      <c r="A189" s="8">
        <v>57</v>
      </c>
      <c r="B189" s="9" t="s">
        <v>7</v>
      </c>
      <c r="C189" s="8">
        <v>40.4</v>
      </c>
      <c r="D189" s="8">
        <v>0</v>
      </c>
      <c r="E189" s="9" t="s">
        <v>8</v>
      </c>
      <c r="F189" s="9" t="s">
        <v>14</v>
      </c>
      <c r="G189" s="8">
        <v>10982.5</v>
      </c>
    </row>
    <row r="190" spans="1:7">
      <c r="A190" s="8">
        <v>57</v>
      </c>
      <c r="B190" s="9" t="s">
        <v>7</v>
      </c>
      <c r="C190" s="8">
        <v>23.7</v>
      </c>
      <c r="D190" s="8">
        <v>0</v>
      </c>
      <c r="E190" s="9" t="s">
        <v>8</v>
      </c>
      <c r="F190" s="9" t="s">
        <v>12</v>
      </c>
      <c r="G190" s="8">
        <v>10959.33</v>
      </c>
    </row>
    <row r="191" spans="1:7">
      <c r="A191" s="8">
        <v>57</v>
      </c>
      <c r="B191" s="9" t="s">
        <v>10</v>
      </c>
      <c r="C191" s="8">
        <v>25.7</v>
      </c>
      <c r="D191" s="8">
        <v>2</v>
      </c>
      <c r="E191" s="9" t="s">
        <v>8</v>
      </c>
      <c r="F191" s="9" t="s">
        <v>14</v>
      </c>
      <c r="G191" s="8">
        <v>12629.17</v>
      </c>
    </row>
    <row r="192" spans="1:7">
      <c r="A192" s="8">
        <v>56</v>
      </c>
      <c r="B192" s="9" t="s">
        <v>10</v>
      </c>
      <c r="C192" s="8">
        <v>39.799999999999997</v>
      </c>
      <c r="D192" s="8">
        <v>0</v>
      </c>
      <c r="E192" s="9" t="s">
        <v>8</v>
      </c>
      <c r="F192" s="9" t="s">
        <v>14</v>
      </c>
      <c r="G192" s="8">
        <v>11090.72</v>
      </c>
    </row>
    <row r="193" spans="1:7">
      <c r="A193" s="8">
        <v>56</v>
      </c>
      <c r="B193" s="9" t="s">
        <v>7</v>
      </c>
      <c r="C193" s="8">
        <v>40.299999999999997</v>
      </c>
      <c r="D193" s="8">
        <v>0</v>
      </c>
      <c r="E193" s="9" t="s">
        <v>8</v>
      </c>
      <c r="F193" s="9" t="s">
        <v>12</v>
      </c>
      <c r="G193" s="8">
        <v>10602.39</v>
      </c>
    </row>
    <row r="194" spans="1:7">
      <c r="A194" s="8">
        <v>56</v>
      </c>
      <c r="B194" s="9" t="s">
        <v>10</v>
      </c>
      <c r="C194" s="8">
        <v>27.2</v>
      </c>
      <c r="D194" s="8">
        <v>0</v>
      </c>
      <c r="E194" s="9" t="s">
        <v>8</v>
      </c>
      <c r="F194" s="9" t="s">
        <v>12</v>
      </c>
      <c r="G194" s="8">
        <v>11073.18</v>
      </c>
    </row>
    <row r="195" spans="1:7">
      <c r="A195" s="8">
        <v>56</v>
      </c>
      <c r="B195" s="9" t="s">
        <v>7</v>
      </c>
      <c r="C195" s="8">
        <v>20</v>
      </c>
      <c r="D195" s="8">
        <v>0</v>
      </c>
      <c r="E195" s="9" t="s">
        <v>11</v>
      </c>
      <c r="F195" s="9" t="s">
        <v>13</v>
      </c>
      <c r="G195" s="8">
        <v>22412.65</v>
      </c>
    </row>
    <row r="196" spans="1:7">
      <c r="A196" s="8">
        <v>56</v>
      </c>
      <c r="B196" s="9" t="s">
        <v>10</v>
      </c>
      <c r="C196" s="8">
        <v>26.6</v>
      </c>
      <c r="D196" s="8">
        <v>1</v>
      </c>
      <c r="E196" s="9" t="s">
        <v>8</v>
      </c>
      <c r="F196" s="9" t="s">
        <v>9</v>
      </c>
      <c r="G196" s="8">
        <v>12044.34</v>
      </c>
    </row>
    <row r="197" spans="1:7">
      <c r="A197" s="8">
        <v>56</v>
      </c>
      <c r="B197" s="9" t="s">
        <v>7</v>
      </c>
      <c r="C197" s="8">
        <v>33.6</v>
      </c>
      <c r="D197" s="8">
        <v>0</v>
      </c>
      <c r="E197" s="9" t="s">
        <v>11</v>
      </c>
      <c r="F197" s="9" t="s">
        <v>9</v>
      </c>
      <c r="G197" s="8">
        <v>43921.18</v>
      </c>
    </row>
    <row r="198" spans="1:7">
      <c r="A198" s="8">
        <v>56</v>
      </c>
      <c r="B198" s="9" t="s">
        <v>10</v>
      </c>
      <c r="C198" s="8">
        <v>37.5</v>
      </c>
      <c r="D198" s="8">
        <v>2</v>
      </c>
      <c r="E198" s="9" t="s">
        <v>8</v>
      </c>
      <c r="F198" s="9" t="s">
        <v>14</v>
      </c>
      <c r="G198" s="8">
        <v>12265.51</v>
      </c>
    </row>
    <row r="199" spans="1:7">
      <c r="A199" s="8">
        <v>56</v>
      </c>
      <c r="B199" s="9" t="s">
        <v>10</v>
      </c>
      <c r="C199" s="8">
        <v>28.8</v>
      </c>
      <c r="D199" s="8">
        <v>0</v>
      </c>
      <c r="E199" s="9" t="s">
        <v>8</v>
      </c>
      <c r="F199" s="9" t="s">
        <v>13</v>
      </c>
      <c r="G199" s="8">
        <v>11658.38</v>
      </c>
    </row>
    <row r="200" spans="1:7">
      <c r="A200" s="8">
        <v>56</v>
      </c>
      <c r="B200" s="9" t="s">
        <v>10</v>
      </c>
      <c r="C200" s="8">
        <v>32.299999999999997</v>
      </c>
      <c r="D200" s="8">
        <v>3</v>
      </c>
      <c r="E200" s="9" t="s">
        <v>8</v>
      </c>
      <c r="F200" s="9" t="s">
        <v>13</v>
      </c>
      <c r="G200" s="8">
        <v>13430.27</v>
      </c>
    </row>
    <row r="201" spans="1:7">
      <c r="A201" s="8">
        <v>56</v>
      </c>
      <c r="B201" s="9" t="s">
        <v>7</v>
      </c>
      <c r="C201" s="8">
        <v>26.7</v>
      </c>
      <c r="D201" s="8">
        <v>1</v>
      </c>
      <c r="E201" s="9" t="s">
        <v>11</v>
      </c>
      <c r="F201" s="9" t="s">
        <v>9</v>
      </c>
      <c r="G201" s="8">
        <v>26109.33</v>
      </c>
    </row>
    <row r="202" spans="1:7">
      <c r="A202" s="8">
        <v>56</v>
      </c>
      <c r="B202" s="9" t="s">
        <v>10</v>
      </c>
      <c r="C202" s="8">
        <v>25.7</v>
      </c>
      <c r="D202" s="8">
        <v>0</v>
      </c>
      <c r="E202" s="9" t="s">
        <v>8</v>
      </c>
      <c r="F202" s="9" t="s">
        <v>9</v>
      </c>
      <c r="G202" s="8">
        <v>11454.02</v>
      </c>
    </row>
    <row r="203" spans="1:7">
      <c r="A203" s="8">
        <v>56</v>
      </c>
      <c r="B203" s="9" t="s">
        <v>7</v>
      </c>
      <c r="C203" s="8">
        <v>39.6</v>
      </c>
      <c r="D203" s="8">
        <v>0</v>
      </c>
      <c r="E203" s="9" t="s">
        <v>8</v>
      </c>
      <c r="F203" s="9" t="s">
        <v>12</v>
      </c>
      <c r="G203" s="8">
        <v>10601.41</v>
      </c>
    </row>
    <row r="204" spans="1:7">
      <c r="A204" s="8">
        <v>56</v>
      </c>
      <c r="B204" s="9" t="s">
        <v>7</v>
      </c>
      <c r="C204" s="8">
        <v>25.9</v>
      </c>
      <c r="D204" s="8">
        <v>0</v>
      </c>
      <c r="E204" s="9" t="s">
        <v>8</v>
      </c>
      <c r="F204" s="9" t="s">
        <v>13</v>
      </c>
      <c r="G204" s="8">
        <v>11165.42</v>
      </c>
    </row>
    <row r="205" spans="1:7">
      <c r="A205" s="8">
        <v>56</v>
      </c>
      <c r="B205" s="9" t="s">
        <v>10</v>
      </c>
      <c r="C205" s="8">
        <v>33.799999999999997</v>
      </c>
      <c r="D205" s="8">
        <v>2</v>
      </c>
      <c r="E205" s="9" t="s">
        <v>8</v>
      </c>
      <c r="F205" s="9" t="s">
        <v>9</v>
      </c>
      <c r="G205" s="8">
        <v>12643.38</v>
      </c>
    </row>
    <row r="206" spans="1:7">
      <c r="A206" s="8">
        <v>56</v>
      </c>
      <c r="B206" s="9" t="s">
        <v>7</v>
      </c>
      <c r="C206" s="8">
        <v>32.1</v>
      </c>
      <c r="D206" s="8">
        <v>1</v>
      </c>
      <c r="E206" s="9" t="s">
        <v>8</v>
      </c>
      <c r="F206" s="9" t="s">
        <v>13</v>
      </c>
      <c r="G206" s="8">
        <v>11763</v>
      </c>
    </row>
    <row r="207" spans="1:7">
      <c r="A207" s="8">
        <v>56</v>
      </c>
      <c r="B207" s="9" t="s">
        <v>10</v>
      </c>
      <c r="C207" s="8">
        <v>25.3</v>
      </c>
      <c r="D207" s="8">
        <v>0</v>
      </c>
      <c r="E207" s="9" t="s">
        <v>8</v>
      </c>
      <c r="F207" s="9" t="s">
        <v>12</v>
      </c>
      <c r="G207" s="8">
        <v>11070.54</v>
      </c>
    </row>
    <row r="208" spans="1:7">
      <c r="A208" s="8">
        <v>56</v>
      </c>
      <c r="B208" s="9" t="s">
        <v>10</v>
      </c>
      <c r="C208" s="8">
        <v>28.6</v>
      </c>
      <c r="D208" s="8">
        <v>0</v>
      </c>
      <c r="E208" s="9" t="s">
        <v>8</v>
      </c>
      <c r="F208" s="9" t="s">
        <v>13</v>
      </c>
      <c r="G208" s="8">
        <v>11658.12</v>
      </c>
    </row>
    <row r="209" spans="1:7">
      <c r="A209" s="8">
        <v>56</v>
      </c>
      <c r="B209" s="9" t="s">
        <v>7</v>
      </c>
      <c r="C209" s="8">
        <v>33.700000000000003</v>
      </c>
      <c r="D209" s="8">
        <v>4</v>
      </c>
      <c r="E209" s="9" t="s">
        <v>8</v>
      </c>
      <c r="F209" s="9" t="s">
        <v>14</v>
      </c>
      <c r="G209" s="8">
        <v>12949.16</v>
      </c>
    </row>
    <row r="210" spans="1:7">
      <c r="A210" s="8">
        <v>56</v>
      </c>
      <c r="B210" s="9" t="s">
        <v>7</v>
      </c>
      <c r="C210" s="8">
        <v>36.1</v>
      </c>
      <c r="D210" s="8">
        <v>3</v>
      </c>
      <c r="E210" s="9" t="s">
        <v>8</v>
      </c>
      <c r="F210" s="9" t="s">
        <v>12</v>
      </c>
      <c r="G210" s="8">
        <v>12363.55</v>
      </c>
    </row>
    <row r="211" spans="1:7">
      <c r="A211" s="8">
        <v>56</v>
      </c>
      <c r="B211" s="9" t="s">
        <v>7</v>
      </c>
      <c r="C211" s="8">
        <v>33.700000000000003</v>
      </c>
      <c r="D211" s="8">
        <v>0</v>
      </c>
      <c r="E211" s="9" t="s">
        <v>8</v>
      </c>
      <c r="F211" s="9" t="s">
        <v>9</v>
      </c>
      <c r="G211" s="8">
        <v>10976.25</v>
      </c>
    </row>
    <row r="212" spans="1:7">
      <c r="A212" s="8">
        <v>56</v>
      </c>
      <c r="B212" s="9" t="s">
        <v>7</v>
      </c>
      <c r="C212" s="8">
        <v>31.8</v>
      </c>
      <c r="D212" s="8">
        <v>2</v>
      </c>
      <c r="E212" s="9" t="s">
        <v>11</v>
      </c>
      <c r="F212" s="9" t="s">
        <v>14</v>
      </c>
      <c r="G212" s="8">
        <v>43813.87</v>
      </c>
    </row>
    <row r="213" spans="1:7">
      <c r="A213" s="8">
        <v>56</v>
      </c>
      <c r="B213" s="9" t="s">
        <v>10</v>
      </c>
      <c r="C213" s="8">
        <v>28.3</v>
      </c>
      <c r="D213" s="8">
        <v>0</v>
      </c>
      <c r="E213" s="9" t="s">
        <v>8</v>
      </c>
      <c r="F213" s="9" t="s">
        <v>13</v>
      </c>
      <c r="G213" s="8">
        <v>11657.72</v>
      </c>
    </row>
    <row r="214" spans="1:7">
      <c r="A214" s="8">
        <v>56</v>
      </c>
      <c r="B214" s="9" t="s">
        <v>10</v>
      </c>
      <c r="C214" s="8">
        <v>35.799999999999997</v>
      </c>
      <c r="D214" s="8">
        <v>1</v>
      </c>
      <c r="E214" s="9" t="s">
        <v>8</v>
      </c>
      <c r="F214" s="9" t="s">
        <v>12</v>
      </c>
      <c r="G214" s="8">
        <v>11674.13</v>
      </c>
    </row>
    <row r="215" spans="1:7">
      <c r="A215" s="8">
        <v>56</v>
      </c>
      <c r="B215" s="9" t="s">
        <v>7</v>
      </c>
      <c r="C215" s="8">
        <v>22.1</v>
      </c>
      <c r="D215" s="8">
        <v>0</v>
      </c>
      <c r="E215" s="9" t="s">
        <v>8</v>
      </c>
      <c r="F215" s="9" t="s">
        <v>12</v>
      </c>
      <c r="G215" s="8">
        <v>10577.09</v>
      </c>
    </row>
    <row r="216" spans="1:7">
      <c r="A216" s="8">
        <v>56</v>
      </c>
      <c r="B216" s="9" t="s">
        <v>10</v>
      </c>
      <c r="C216" s="8">
        <v>41.9</v>
      </c>
      <c r="D216" s="8">
        <v>0</v>
      </c>
      <c r="E216" s="9" t="s">
        <v>8</v>
      </c>
      <c r="F216" s="9" t="s">
        <v>14</v>
      </c>
      <c r="G216" s="8">
        <v>11093.62</v>
      </c>
    </row>
    <row r="217" spans="1:7">
      <c r="A217" s="8">
        <v>56</v>
      </c>
      <c r="B217" s="9" t="s">
        <v>7</v>
      </c>
      <c r="C217" s="8">
        <v>34.4</v>
      </c>
      <c r="D217" s="8">
        <v>0</v>
      </c>
      <c r="E217" s="9" t="s">
        <v>8</v>
      </c>
      <c r="F217" s="9" t="s">
        <v>14</v>
      </c>
      <c r="G217" s="8">
        <v>10594.23</v>
      </c>
    </row>
    <row r="218" spans="1:7">
      <c r="A218" s="8">
        <v>55</v>
      </c>
      <c r="B218" s="9" t="s">
        <v>10</v>
      </c>
      <c r="C218" s="8">
        <v>32.799999999999997</v>
      </c>
      <c r="D218" s="8">
        <v>2</v>
      </c>
      <c r="E218" s="9" t="s">
        <v>8</v>
      </c>
      <c r="F218" s="9" t="s">
        <v>9</v>
      </c>
      <c r="G218" s="8">
        <v>12268.63</v>
      </c>
    </row>
    <row r="219" spans="1:7">
      <c r="A219" s="8">
        <v>55</v>
      </c>
      <c r="B219" s="9" t="s">
        <v>7</v>
      </c>
      <c r="C219" s="8">
        <v>37.299999999999997</v>
      </c>
      <c r="D219" s="8">
        <v>0</v>
      </c>
      <c r="E219" s="9" t="s">
        <v>8</v>
      </c>
      <c r="F219" s="9" t="s">
        <v>12</v>
      </c>
      <c r="G219" s="8">
        <v>20630.28</v>
      </c>
    </row>
    <row r="220" spans="1:7">
      <c r="A220" s="8">
        <v>55</v>
      </c>
      <c r="B220" s="9" t="s">
        <v>10</v>
      </c>
      <c r="C220" s="8">
        <v>27</v>
      </c>
      <c r="D220" s="8">
        <v>0</v>
      </c>
      <c r="E220" s="9" t="s">
        <v>8</v>
      </c>
      <c r="F220" s="9" t="s">
        <v>9</v>
      </c>
      <c r="G220" s="8">
        <v>11082.58</v>
      </c>
    </row>
    <row r="221" spans="1:7">
      <c r="A221" s="8">
        <v>55</v>
      </c>
      <c r="B221" s="9" t="s">
        <v>7</v>
      </c>
      <c r="C221" s="8">
        <v>38.299999999999997</v>
      </c>
      <c r="D221" s="8">
        <v>0</v>
      </c>
      <c r="E221" s="9" t="s">
        <v>8</v>
      </c>
      <c r="F221" s="9" t="s">
        <v>14</v>
      </c>
      <c r="G221" s="8">
        <v>10226.280000000001</v>
      </c>
    </row>
    <row r="222" spans="1:7">
      <c r="A222" s="8">
        <v>55</v>
      </c>
      <c r="B222" s="9" t="s">
        <v>10</v>
      </c>
      <c r="C222" s="8">
        <v>29.7</v>
      </c>
      <c r="D222" s="8">
        <v>2</v>
      </c>
      <c r="E222" s="9" t="s">
        <v>8</v>
      </c>
      <c r="F222" s="9" t="s">
        <v>12</v>
      </c>
      <c r="G222" s="8">
        <v>11881.36</v>
      </c>
    </row>
    <row r="223" spans="1:7">
      <c r="A223" s="8">
        <v>55</v>
      </c>
      <c r="B223" s="9" t="s">
        <v>7</v>
      </c>
      <c r="C223" s="8">
        <v>33.9</v>
      </c>
      <c r="D223" s="8">
        <v>3</v>
      </c>
      <c r="E223" s="9" t="s">
        <v>8</v>
      </c>
      <c r="F223" s="9" t="s">
        <v>14</v>
      </c>
      <c r="G223" s="8">
        <v>11987.17</v>
      </c>
    </row>
    <row r="224" spans="1:7">
      <c r="A224" s="8">
        <v>55</v>
      </c>
      <c r="B224" s="9" t="s">
        <v>10</v>
      </c>
      <c r="C224" s="8">
        <v>26.8</v>
      </c>
      <c r="D224" s="8">
        <v>1</v>
      </c>
      <c r="E224" s="9" t="s">
        <v>8</v>
      </c>
      <c r="F224" s="9" t="s">
        <v>12</v>
      </c>
      <c r="G224" s="8">
        <v>35160.129999999997</v>
      </c>
    </row>
    <row r="225" spans="1:7">
      <c r="A225" s="8">
        <v>55</v>
      </c>
      <c r="B225" s="9" t="s">
        <v>10</v>
      </c>
      <c r="C225" s="8">
        <v>25.4</v>
      </c>
      <c r="D225" s="8">
        <v>3</v>
      </c>
      <c r="E225" s="9" t="s">
        <v>8</v>
      </c>
      <c r="F225" s="9" t="s">
        <v>13</v>
      </c>
      <c r="G225" s="8">
        <v>13047.33</v>
      </c>
    </row>
    <row r="226" spans="1:7">
      <c r="A226" s="8">
        <v>55</v>
      </c>
      <c r="B226" s="9" t="s">
        <v>10</v>
      </c>
      <c r="C226" s="8">
        <v>32.4</v>
      </c>
      <c r="D226" s="8">
        <v>1</v>
      </c>
      <c r="E226" s="9" t="s">
        <v>8</v>
      </c>
      <c r="F226" s="9" t="s">
        <v>13</v>
      </c>
      <c r="G226" s="8">
        <v>11879.1</v>
      </c>
    </row>
    <row r="227" spans="1:7">
      <c r="A227" s="8">
        <v>55</v>
      </c>
      <c r="B227" s="9" t="s">
        <v>7</v>
      </c>
      <c r="C227" s="8">
        <v>30.7</v>
      </c>
      <c r="D227" s="8">
        <v>0</v>
      </c>
      <c r="E227" s="9" t="s">
        <v>11</v>
      </c>
      <c r="F227" s="9" t="s">
        <v>13</v>
      </c>
      <c r="G227" s="8">
        <v>42303.69</v>
      </c>
    </row>
    <row r="228" spans="1:7">
      <c r="A228" s="8">
        <v>55</v>
      </c>
      <c r="B228" s="9" t="s">
        <v>7</v>
      </c>
      <c r="C228" s="8">
        <v>33</v>
      </c>
      <c r="D228" s="8">
        <v>0</v>
      </c>
      <c r="E228" s="9" t="s">
        <v>8</v>
      </c>
      <c r="F228" s="9" t="s">
        <v>14</v>
      </c>
      <c r="G228" s="8">
        <v>20781.490000000002</v>
      </c>
    </row>
    <row r="229" spans="1:7">
      <c r="A229" s="8">
        <v>55</v>
      </c>
      <c r="B229" s="9" t="s">
        <v>10</v>
      </c>
      <c r="C229" s="8">
        <v>30.1</v>
      </c>
      <c r="D229" s="8">
        <v>2</v>
      </c>
      <c r="E229" s="9" t="s">
        <v>8</v>
      </c>
      <c r="F229" s="9" t="s">
        <v>14</v>
      </c>
      <c r="G229" s="8">
        <v>11881.97</v>
      </c>
    </row>
    <row r="230" spans="1:7">
      <c r="A230" s="8">
        <v>55</v>
      </c>
      <c r="B230" s="9" t="s">
        <v>10</v>
      </c>
      <c r="C230" s="8">
        <v>37.1</v>
      </c>
      <c r="D230" s="8">
        <v>0</v>
      </c>
      <c r="E230" s="9" t="s">
        <v>8</v>
      </c>
      <c r="F230" s="9" t="s">
        <v>12</v>
      </c>
      <c r="G230" s="8">
        <v>10713.64</v>
      </c>
    </row>
    <row r="231" spans="1:7">
      <c r="A231" s="8">
        <v>55</v>
      </c>
      <c r="B231" s="9" t="s">
        <v>10</v>
      </c>
      <c r="C231" s="8">
        <v>40.799999999999997</v>
      </c>
      <c r="D231" s="8">
        <v>3</v>
      </c>
      <c r="E231" s="9" t="s">
        <v>8</v>
      </c>
      <c r="F231" s="9" t="s">
        <v>14</v>
      </c>
      <c r="G231" s="8">
        <v>12485.8</v>
      </c>
    </row>
    <row r="232" spans="1:7">
      <c r="A232" s="8">
        <v>55</v>
      </c>
      <c r="B232" s="9" t="s">
        <v>7</v>
      </c>
      <c r="C232" s="8">
        <v>32.799999999999997</v>
      </c>
      <c r="D232" s="8">
        <v>0</v>
      </c>
      <c r="E232" s="9" t="s">
        <v>8</v>
      </c>
      <c r="F232" s="9" t="s">
        <v>9</v>
      </c>
      <c r="G232" s="8">
        <v>10601.63</v>
      </c>
    </row>
    <row r="233" spans="1:7">
      <c r="A233" s="8">
        <v>55</v>
      </c>
      <c r="B233" s="9" t="s">
        <v>10</v>
      </c>
      <c r="C233" s="8">
        <v>33.5</v>
      </c>
      <c r="D233" s="8">
        <v>2</v>
      </c>
      <c r="E233" s="9" t="s">
        <v>8</v>
      </c>
      <c r="F233" s="9" t="s">
        <v>9</v>
      </c>
      <c r="G233" s="8">
        <v>12269.69</v>
      </c>
    </row>
    <row r="234" spans="1:7">
      <c r="A234" s="8">
        <v>55</v>
      </c>
      <c r="B234" s="9" t="s">
        <v>10</v>
      </c>
      <c r="C234" s="8">
        <v>35.200000000000003</v>
      </c>
      <c r="D234" s="8">
        <v>0</v>
      </c>
      <c r="E234" s="9" t="s">
        <v>11</v>
      </c>
      <c r="F234" s="9" t="s">
        <v>14</v>
      </c>
      <c r="G234" s="8">
        <v>44423.8</v>
      </c>
    </row>
    <row r="235" spans="1:7">
      <c r="A235" s="8">
        <v>55</v>
      </c>
      <c r="B235" s="9" t="s">
        <v>7</v>
      </c>
      <c r="C235" s="8">
        <v>35.200000000000003</v>
      </c>
      <c r="D235" s="8">
        <v>1</v>
      </c>
      <c r="E235" s="9" t="s">
        <v>8</v>
      </c>
      <c r="F235" s="9" t="s">
        <v>13</v>
      </c>
      <c r="G235" s="8">
        <v>11394.07</v>
      </c>
    </row>
    <row r="236" spans="1:7">
      <c r="A236" s="8">
        <v>55</v>
      </c>
      <c r="B236" s="9" t="s">
        <v>7</v>
      </c>
      <c r="C236" s="8">
        <v>27.6</v>
      </c>
      <c r="D236" s="8">
        <v>0</v>
      </c>
      <c r="E236" s="9" t="s">
        <v>8</v>
      </c>
      <c r="F236" s="9" t="s">
        <v>9</v>
      </c>
      <c r="G236" s="8">
        <v>10594.5</v>
      </c>
    </row>
    <row r="237" spans="1:7">
      <c r="A237" s="8">
        <v>55</v>
      </c>
      <c r="B237" s="9" t="s">
        <v>7</v>
      </c>
      <c r="C237" s="8">
        <v>29</v>
      </c>
      <c r="D237" s="8">
        <v>0</v>
      </c>
      <c r="E237" s="9" t="s">
        <v>8</v>
      </c>
      <c r="F237" s="9" t="s">
        <v>13</v>
      </c>
      <c r="G237" s="8">
        <v>10796.35</v>
      </c>
    </row>
    <row r="238" spans="1:7">
      <c r="A238" s="8">
        <v>55</v>
      </c>
      <c r="B238" s="9" t="s">
        <v>10</v>
      </c>
      <c r="C238" s="8">
        <v>29.8</v>
      </c>
      <c r="D238" s="8">
        <v>0</v>
      </c>
      <c r="E238" s="9" t="s">
        <v>8</v>
      </c>
      <c r="F238" s="9" t="s">
        <v>13</v>
      </c>
      <c r="G238" s="8">
        <v>11286.54</v>
      </c>
    </row>
    <row r="239" spans="1:7">
      <c r="A239" s="8">
        <v>55</v>
      </c>
      <c r="B239" s="9" t="s">
        <v>7</v>
      </c>
      <c r="C239" s="8">
        <v>32.700000000000003</v>
      </c>
      <c r="D239" s="8">
        <v>1</v>
      </c>
      <c r="E239" s="9" t="s">
        <v>8</v>
      </c>
      <c r="F239" s="9" t="s">
        <v>14</v>
      </c>
      <c r="G239" s="8">
        <v>10807.49</v>
      </c>
    </row>
    <row r="240" spans="1:7">
      <c r="A240" s="8">
        <v>55</v>
      </c>
      <c r="B240" s="9" t="s">
        <v>7</v>
      </c>
      <c r="C240" s="8">
        <v>29.9</v>
      </c>
      <c r="D240" s="8">
        <v>0</v>
      </c>
      <c r="E240" s="9" t="s">
        <v>8</v>
      </c>
      <c r="F240" s="9" t="s">
        <v>12</v>
      </c>
      <c r="G240" s="8">
        <v>10214.64</v>
      </c>
    </row>
    <row r="241" spans="1:7">
      <c r="A241" s="8">
        <v>55</v>
      </c>
      <c r="B241" s="9" t="s">
        <v>7</v>
      </c>
      <c r="C241" s="8">
        <v>21.5</v>
      </c>
      <c r="D241" s="8">
        <v>1</v>
      </c>
      <c r="E241" s="9" t="s">
        <v>8</v>
      </c>
      <c r="F241" s="9" t="s">
        <v>12</v>
      </c>
      <c r="G241" s="8">
        <v>10791.96</v>
      </c>
    </row>
    <row r="242" spans="1:7">
      <c r="A242" s="8">
        <v>55</v>
      </c>
      <c r="B242" s="9" t="s">
        <v>7</v>
      </c>
      <c r="C242" s="8">
        <v>37.700000000000003</v>
      </c>
      <c r="D242" s="8">
        <v>3</v>
      </c>
      <c r="E242" s="9" t="s">
        <v>8</v>
      </c>
      <c r="F242" s="9" t="s">
        <v>9</v>
      </c>
      <c r="G242" s="8">
        <v>30063.58</v>
      </c>
    </row>
    <row r="243" spans="1:7">
      <c r="A243" s="8">
        <v>55</v>
      </c>
      <c r="B243" s="9" t="s">
        <v>10</v>
      </c>
      <c r="C243" s="8">
        <v>30.5</v>
      </c>
      <c r="D243" s="8">
        <v>0</v>
      </c>
      <c r="E243" s="9" t="s">
        <v>8</v>
      </c>
      <c r="F243" s="9" t="s">
        <v>12</v>
      </c>
      <c r="G243" s="8">
        <v>10704.47</v>
      </c>
    </row>
    <row r="244" spans="1:7">
      <c r="A244" s="8">
        <v>54</v>
      </c>
      <c r="B244" s="9" t="s">
        <v>10</v>
      </c>
      <c r="C244" s="8">
        <v>30.8</v>
      </c>
      <c r="D244" s="8">
        <v>3</v>
      </c>
      <c r="E244" s="9" t="s">
        <v>8</v>
      </c>
      <c r="F244" s="9" t="s">
        <v>12</v>
      </c>
      <c r="G244" s="8">
        <v>12105.32</v>
      </c>
    </row>
    <row r="245" spans="1:7">
      <c r="A245" s="8">
        <v>54</v>
      </c>
      <c r="B245" s="9" t="s">
        <v>7</v>
      </c>
      <c r="C245" s="8">
        <v>33.6</v>
      </c>
      <c r="D245" s="8">
        <v>1</v>
      </c>
      <c r="E245" s="9" t="s">
        <v>8</v>
      </c>
      <c r="F245" s="9" t="s">
        <v>9</v>
      </c>
      <c r="G245" s="8">
        <v>10825.25</v>
      </c>
    </row>
    <row r="246" spans="1:7">
      <c r="A246" s="8">
        <v>54</v>
      </c>
      <c r="B246" s="9" t="s">
        <v>10</v>
      </c>
      <c r="C246" s="8">
        <v>31.9</v>
      </c>
      <c r="D246" s="8">
        <v>3</v>
      </c>
      <c r="E246" s="9" t="s">
        <v>8</v>
      </c>
      <c r="F246" s="9" t="s">
        <v>14</v>
      </c>
      <c r="G246" s="8">
        <v>27322.73</v>
      </c>
    </row>
    <row r="247" spans="1:7">
      <c r="A247" s="8">
        <v>54</v>
      </c>
      <c r="B247" s="9" t="s">
        <v>7</v>
      </c>
      <c r="C247" s="8">
        <v>39.6</v>
      </c>
      <c r="D247" s="8">
        <v>1</v>
      </c>
      <c r="E247" s="9" t="s">
        <v>8</v>
      </c>
      <c r="F247" s="9" t="s">
        <v>12</v>
      </c>
      <c r="G247" s="8">
        <v>10450.549999999999</v>
      </c>
    </row>
    <row r="248" spans="1:7">
      <c r="A248" s="8">
        <v>54</v>
      </c>
      <c r="B248" s="9" t="s">
        <v>7</v>
      </c>
      <c r="C248" s="8">
        <v>29.2</v>
      </c>
      <c r="D248" s="8">
        <v>1</v>
      </c>
      <c r="E248" s="9" t="s">
        <v>8</v>
      </c>
      <c r="F248" s="9" t="s">
        <v>12</v>
      </c>
      <c r="G248" s="8">
        <v>10436.1</v>
      </c>
    </row>
    <row r="249" spans="1:7">
      <c r="A249" s="8">
        <v>54</v>
      </c>
      <c r="B249" s="9" t="s">
        <v>7</v>
      </c>
      <c r="C249" s="8">
        <v>30</v>
      </c>
      <c r="D249" s="8">
        <v>0</v>
      </c>
      <c r="E249" s="9" t="s">
        <v>8</v>
      </c>
      <c r="F249" s="9" t="s">
        <v>9</v>
      </c>
      <c r="G249" s="8">
        <v>24476.48</v>
      </c>
    </row>
    <row r="250" spans="1:7">
      <c r="A250" s="8">
        <v>54</v>
      </c>
      <c r="B250" s="9" t="s">
        <v>7</v>
      </c>
      <c r="C250" s="8">
        <v>34.200000000000003</v>
      </c>
      <c r="D250" s="8">
        <v>2</v>
      </c>
      <c r="E250" s="9" t="s">
        <v>11</v>
      </c>
      <c r="F250" s="9" t="s">
        <v>14</v>
      </c>
      <c r="G250" s="8">
        <v>44260.75</v>
      </c>
    </row>
    <row r="251" spans="1:7">
      <c r="A251" s="8">
        <v>54</v>
      </c>
      <c r="B251" s="9" t="s">
        <v>7</v>
      </c>
      <c r="C251" s="8">
        <v>40.6</v>
      </c>
      <c r="D251" s="8">
        <v>3</v>
      </c>
      <c r="E251" s="9" t="s">
        <v>11</v>
      </c>
      <c r="F251" s="9" t="s">
        <v>13</v>
      </c>
      <c r="G251" s="8">
        <v>48549.18</v>
      </c>
    </row>
    <row r="252" spans="1:7">
      <c r="A252" s="8">
        <v>54</v>
      </c>
      <c r="B252" s="9" t="s">
        <v>7</v>
      </c>
      <c r="C252" s="8">
        <v>32.799999999999997</v>
      </c>
      <c r="D252" s="8">
        <v>0</v>
      </c>
      <c r="E252" s="9" t="s">
        <v>8</v>
      </c>
      <c r="F252" s="9" t="s">
        <v>13</v>
      </c>
      <c r="G252" s="8">
        <v>10435.07</v>
      </c>
    </row>
    <row r="253" spans="1:7">
      <c r="A253" s="8">
        <v>54</v>
      </c>
      <c r="B253" s="9" t="s">
        <v>7</v>
      </c>
      <c r="C253" s="8">
        <v>25.1</v>
      </c>
      <c r="D253" s="8">
        <v>3</v>
      </c>
      <c r="E253" s="9" t="s">
        <v>11</v>
      </c>
      <c r="F253" s="9" t="s">
        <v>12</v>
      </c>
      <c r="G253" s="8">
        <v>25382.3</v>
      </c>
    </row>
    <row r="254" spans="1:7">
      <c r="A254" s="8">
        <v>54</v>
      </c>
      <c r="B254" s="9" t="s">
        <v>10</v>
      </c>
      <c r="C254" s="8">
        <v>21.5</v>
      </c>
      <c r="D254" s="8">
        <v>3</v>
      </c>
      <c r="E254" s="9" t="s">
        <v>8</v>
      </c>
      <c r="F254" s="9" t="s">
        <v>9</v>
      </c>
      <c r="G254" s="8">
        <v>12475.35</v>
      </c>
    </row>
    <row r="255" spans="1:7">
      <c r="A255" s="8">
        <v>54</v>
      </c>
      <c r="B255" s="9" t="s">
        <v>10</v>
      </c>
      <c r="C255" s="8">
        <v>47.4</v>
      </c>
      <c r="D255" s="8">
        <v>0</v>
      </c>
      <c r="E255" s="9" t="s">
        <v>11</v>
      </c>
      <c r="F255" s="9" t="s">
        <v>14</v>
      </c>
      <c r="G255" s="8">
        <v>63770.43</v>
      </c>
    </row>
    <row r="256" spans="1:7">
      <c r="A256" s="8">
        <v>54</v>
      </c>
      <c r="B256" s="9" t="s">
        <v>7</v>
      </c>
      <c r="C256" s="8">
        <v>30.2</v>
      </c>
      <c r="D256" s="8">
        <v>0</v>
      </c>
      <c r="E256" s="9" t="s">
        <v>8</v>
      </c>
      <c r="F256" s="9" t="s">
        <v>9</v>
      </c>
      <c r="G256" s="8">
        <v>10231.5</v>
      </c>
    </row>
    <row r="257" spans="1:7">
      <c r="A257" s="8">
        <v>54</v>
      </c>
      <c r="B257" s="9" t="s">
        <v>10</v>
      </c>
      <c r="C257" s="8">
        <v>46.7</v>
      </c>
      <c r="D257" s="8">
        <v>2</v>
      </c>
      <c r="E257" s="9" t="s">
        <v>8</v>
      </c>
      <c r="F257" s="9" t="s">
        <v>12</v>
      </c>
      <c r="G257" s="8">
        <v>11538.42</v>
      </c>
    </row>
    <row r="258" spans="1:7">
      <c r="A258" s="8">
        <v>54</v>
      </c>
      <c r="B258" s="9" t="s">
        <v>10</v>
      </c>
      <c r="C258" s="8">
        <v>32.700000000000003</v>
      </c>
      <c r="D258" s="8">
        <v>0</v>
      </c>
      <c r="E258" s="9" t="s">
        <v>8</v>
      </c>
      <c r="F258" s="9" t="s">
        <v>13</v>
      </c>
      <c r="G258" s="8">
        <v>10923.93</v>
      </c>
    </row>
    <row r="259" spans="1:7">
      <c r="A259" s="8">
        <v>54</v>
      </c>
      <c r="B259" s="9" t="s">
        <v>7</v>
      </c>
      <c r="C259" s="8">
        <v>21</v>
      </c>
      <c r="D259" s="8">
        <v>2</v>
      </c>
      <c r="E259" s="9" t="s">
        <v>8</v>
      </c>
      <c r="F259" s="9" t="s">
        <v>14</v>
      </c>
      <c r="G259" s="8">
        <v>11013.71</v>
      </c>
    </row>
    <row r="260" spans="1:7">
      <c r="A260" s="8">
        <v>54</v>
      </c>
      <c r="B260" s="9" t="s">
        <v>7</v>
      </c>
      <c r="C260" s="8">
        <v>24</v>
      </c>
      <c r="D260" s="8">
        <v>0</v>
      </c>
      <c r="E260" s="9" t="s">
        <v>8</v>
      </c>
      <c r="F260" s="9" t="s">
        <v>13</v>
      </c>
      <c r="G260" s="8">
        <v>10422.92</v>
      </c>
    </row>
    <row r="261" spans="1:7">
      <c r="A261" s="8">
        <v>54</v>
      </c>
      <c r="B261" s="9" t="s">
        <v>7</v>
      </c>
      <c r="C261" s="8">
        <v>30.8</v>
      </c>
      <c r="D261" s="8">
        <v>1</v>
      </c>
      <c r="E261" s="9" t="s">
        <v>11</v>
      </c>
      <c r="F261" s="9" t="s">
        <v>14</v>
      </c>
      <c r="G261" s="8">
        <v>41999.519999999997</v>
      </c>
    </row>
    <row r="262" spans="1:7">
      <c r="A262" s="8">
        <v>54</v>
      </c>
      <c r="B262" s="9" t="s">
        <v>7</v>
      </c>
      <c r="C262" s="8">
        <v>25.5</v>
      </c>
      <c r="D262" s="8">
        <v>1</v>
      </c>
      <c r="E262" s="9" t="s">
        <v>8</v>
      </c>
      <c r="F262" s="9" t="s">
        <v>13</v>
      </c>
      <c r="G262" s="8">
        <v>25517.11</v>
      </c>
    </row>
    <row r="263" spans="1:7">
      <c r="A263" s="8">
        <v>54</v>
      </c>
      <c r="B263" s="9" t="s">
        <v>10</v>
      </c>
      <c r="C263" s="8">
        <v>35.799999999999997</v>
      </c>
      <c r="D263" s="8">
        <v>3</v>
      </c>
      <c r="E263" s="9" t="s">
        <v>8</v>
      </c>
      <c r="F263" s="9" t="s">
        <v>9</v>
      </c>
      <c r="G263" s="8">
        <v>12495.29</v>
      </c>
    </row>
    <row r="264" spans="1:7">
      <c r="A264" s="8">
        <v>54</v>
      </c>
      <c r="B264" s="9" t="s">
        <v>7</v>
      </c>
      <c r="C264" s="8">
        <v>31.6</v>
      </c>
      <c r="D264" s="8">
        <v>0</v>
      </c>
      <c r="E264" s="9" t="s">
        <v>8</v>
      </c>
      <c r="F264" s="9" t="s">
        <v>12</v>
      </c>
      <c r="G264" s="8">
        <v>9850.43</v>
      </c>
    </row>
    <row r="265" spans="1:7">
      <c r="A265" s="8">
        <v>54</v>
      </c>
      <c r="B265" s="9" t="s">
        <v>10</v>
      </c>
      <c r="C265" s="8">
        <v>23</v>
      </c>
      <c r="D265" s="8">
        <v>3</v>
      </c>
      <c r="E265" s="9" t="s">
        <v>8</v>
      </c>
      <c r="F265" s="9" t="s">
        <v>12</v>
      </c>
      <c r="G265" s="8">
        <v>12094.48</v>
      </c>
    </row>
    <row r="266" spans="1:7">
      <c r="A266" s="8">
        <v>54</v>
      </c>
      <c r="B266" s="9" t="s">
        <v>10</v>
      </c>
      <c r="C266" s="8">
        <v>31.9</v>
      </c>
      <c r="D266" s="8">
        <v>1</v>
      </c>
      <c r="E266" s="9" t="s">
        <v>8</v>
      </c>
      <c r="F266" s="9" t="s">
        <v>14</v>
      </c>
      <c r="G266" s="8">
        <v>10928.85</v>
      </c>
    </row>
    <row r="267" spans="1:7">
      <c r="A267" s="8">
        <v>54</v>
      </c>
      <c r="B267" s="9" t="s">
        <v>10</v>
      </c>
      <c r="C267" s="8">
        <v>28.9</v>
      </c>
      <c r="D267" s="8">
        <v>2</v>
      </c>
      <c r="E267" s="9" t="s">
        <v>8</v>
      </c>
      <c r="F267" s="9" t="s">
        <v>13</v>
      </c>
      <c r="G267" s="8">
        <v>12096.65</v>
      </c>
    </row>
    <row r="268" spans="1:7">
      <c r="A268" s="8">
        <v>54</v>
      </c>
      <c r="B268" s="9" t="s">
        <v>10</v>
      </c>
      <c r="C268" s="8">
        <v>31.2</v>
      </c>
      <c r="D268" s="8">
        <v>0</v>
      </c>
      <c r="E268" s="9" t="s">
        <v>8</v>
      </c>
      <c r="F268" s="9" t="s">
        <v>14</v>
      </c>
      <c r="G268" s="8">
        <v>10338.93</v>
      </c>
    </row>
    <row r="269" spans="1:7">
      <c r="A269" s="8">
        <v>54</v>
      </c>
      <c r="B269" s="9" t="s">
        <v>10</v>
      </c>
      <c r="C269" s="8">
        <v>32.299999999999997</v>
      </c>
      <c r="D269" s="8">
        <v>1</v>
      </c>
      <c r="E269" s="9" t="s">
        <v>8</v>
      </c>
      <c r="F269" s="9" t="s">
        <v>13</v>
      </c>
      <c r="G269" s="8">
        <v>11512.41</v>
      </c>
    </row>
    <row r="270" spans="1:7">
      <c r="A270" s="8">
        <v>54</v>
      </c>
      <c r="B270" s="9" t="s">
        <v>10</v>
      </c>
      <c r="C270" s="8">
        <v>24.6</v>
      </c>
      <c r="D270" s="8">
        <v>3</v>
      </c>
      <c r="E270" s="9" t="s">
        <v>8</v>
      </c>
      <c r="F270" s="9" t="s">
        <v>9</v>
      </c>
      <c r="G270" s="8">
        <v>12479.71</v>
      </c>
    </row>
    <row r="271" spans="1:7">
      <c r="A271" s="8">
        <v>54</v>
      </c>
      <c r="B271" s="9" t="s">
        <v>10</v>
      </c>
      <c r="C271" s="8">
        <v>27.6</v>
      </c>
      <c r="D271" s="8">
        <v>1</v>
      </c>
      <c r="E271" s="9" t="s">
        <v>8</v>
      </c>
      <c r="F271" s="9" t="s">
        <v>9</v>
      </c>
      <c r="G271" s="8">
        <v>11305.93</v>
      </c>
    </row>
    <row r="272" spans="1:7">
      <c r="A272" s="8">
        <v>53</v>
      </c>
      <c r="B272" s="9" t="s">
        <v>10</v>
      </c>
      <c r="C272" s="8">
        <v>22.9</v>
      </c>
      <c r="D272" s="8">
        <v>1</v>
      </c>
      <c r="E272" s="9" t="s">
        <v>11</v>
      </c>
      <c r="F272" s="9" t="s">
        <v>14</v>
      </c>
      <c r="G272" s="8">
        <v>23244.79</v>
      </c>
    </row>
    <row r="273" spans="1:7">
      <c r="A273" s="8">
        <v>53</v>
      </c>
      <c r="B273" s="9" t="s">
        <v>10</v>
      </c>
      <c r="C273" s="8">
        <v>28.1</v>
      </c>
      <c r="D273" s="8">
        <v>3</v>
      </c>
      <c r="E273" s="9" t="s">
        <v>8</v>
      </c>
      <c r="F273" s="9" t="s">
        <v>12</v>
      </c>
      <c r="G273" s="8">
        <v>11741.73</v>
      </c>
    </row>
    <row r="274" spans="1:7">
      <c r="A274" s="8">
        <v>53</v>
      </c>
      <c r="B274" s="9" t="s">
        <v>10</v>
      </c>
      <c r="C274" s="8">
        <v>24.8</v>
      </c>
      <c r="D274" s="8">
        <v>1</v>
      </c>
      <c r="E274" s="9" t="s">
        <v>8</v>
      </c>
      <c r="F274" s="9" t="s">
        <v>9</v>
      </c>
      <c r="G274" s="8">
        <v>10942.13</v>
      </c>
    </row>
    <row r="275" spans="1:7">
      <c r="A275" s="8">
        <v>53</v>
      </c>
      <c r="B275" s="9" t="s">
        <v>10</v>
      </c>
      <c r="C275" s="8">
        <v>35.9</v>
      </c>
      <c r="D275" s="8">
        <v>2</v>
      </c>
      <c r="E275" s="9" t="s">
        <v>8</v>
      </c>
      <c r="F275" s="9" t="s">
        <v>12</v>
      </c>
      <c r="G275" s="8">
        <v>11163.57</v>
      </c>
    </row>
    <row r="276" spans="1:7">
      <c r="A276" s="8">
        <v>53</v>
      </c>
      <c r="B276" s="9" t="s">
        <v>10</v>
      </c>
      <c r="C276" s="8">
        <v>37.4</v>
      </c>
      <c r="D276" s="8">
        <v>1</v>
      </c>
      <c r="E276" s="9" t="s">
        <v>8</v>
      </c>
      <c r="F276" s="9" t="s">
        <v>9</v>
      </c>
      <c r="G276" s="8">
        <v>10959.69</v>
      </c>
    </row>
    <row r="277" spans="1:7">
      <c r="A277" s="8">
        <v>53</v>
      </c>
      <c r="B277" s="9" t="s">
        <v>10</v>
      </c>
      <c r="C277" s="8">
        <v>26.6</v>
      </c>
      <c r="D277" s="8">
        <v>0</v>
      </c>
      <c r="E277" s="9" t="s">
        <v>8</v>
      </c>
      <c r="F277" s="9" t="s">
        <v>9</v>
      </c>
      <c r="G277" s="8">
        <v>10355.64</v>
      </c>
    </row>
    <row r="278" spans="1:7">
      <c r="A278" s="8">
        <v>53</v>
      </c>
      <c r="B278" s="9" t="s">
        <v>10</v>
      </c>
      <c r="C278" s="8">
        <v>33.299999999999997</v>
      </c>
      <c r="D278" s="8">
        <v>0</v>
      </c>
      <c r="E278" s="9" t="s">
        <v>8</v>
      </c>
      <c r="F278" s="9" t="s">
        <v>13</v>
      </c>
      <c r="G278" s="8">
        <v>10564.88</v>
      </c>
    </row>
    <row r="279" spans="1:7">
      <c r="A279" s="8">
        <v>53</v>
      </c>
      <c r="B279" s="9" t="s">
        <v>10</v>
      </c>
      <c r="C279" s="8">
        <v>38.1</v>
      </c>
      <c r="D279" s="8">
        <v>3</v>
      </c>
      <c r="E279" s="9" t="s">
        <v>8</v>
      </c>
      <c r="F279" s="9" t="s">
        <v>14</v>
      </c>
      <c r="G279" s="8">
        <v>20463</v>
      </c>
    </row>
    <row r="280" spans="1:7">
      <c r="A280" s="8">
        <v>53</v>
      </c>
      <c r="B280" s="9" t="s">
        <v>10</v>
      </c>
      <c r="C280" s="8">
        <v>22.6</v>
      </c>
      <c r="D280" s="8">
        <v>3</v>
      </c>
      <c r="E280" s="9" t="s">
        <v>11</v>
      </c>
      <c r="F280" s="9" t="s">
        <v>13</v>
      </c>
      <c r="G280" s="8">
        <v>24873.38</v>
      </c>
    </row>
    <row r="281" spans="1:7">
      <c r="A281" s="8">
        <v>53</v>
      </c>
      <c r="B281" s="9" t="s">
        <v>7</v>
      </c>
      <c r="C281" s="8">
        <v>31.2</v>
      </c>
      <c r="D281" s="8">
        <v>1</v>
      </c>
      <c r="E281" s="9" t="s">
        <v>8</v>
      </c>
      <c r="F281" s="9" t="s">
        <v>9</v>
      </c>
      <c r="G281" s="8">
        <v>10461.98</v>
      </c>
    </row>
    <row r="282" spans="1:7">
      <c r="A282" s="8">
        <v>53</v>
      </c>
      <c r="B282" s="9" t="s">
        <v>7</v>
      </c>
      <c r="C282" s="8">
        <v>31.4</v>
      </c>
      <c r="D282" s="8">
        <v>0</v>
      </c>
      <c r="E282" s="9" t="s">
        <v>8</v>
      </c>
      <c r="F282" s="9" t="s">
        <v>14</v>
      </c>
      <c r="G282" s="8">
        <v>27346.04</v>
      </c>
    </row>
    <row r="283" spans="1:7">
      <c r="A283" s="8">
        <v>53</v>
      </c>
      <c r="B283" s="9" t="s">
        <v>7</v>
      </c>
      <c r="C283" s="8">
        <v>36.1</v>
      </c>
      <c r="D283" s="8">
        <v>1</v>
      </c>
      <c r="E283" s="9" t="s">
        <v>8</v>
      </c>
      <c r="F283" s="9" t="s">
        <v>12</v>
      </c>
      <c r="G283" s="8">
        <v>10085.85</v>
      </c>
    </row>
    <row r="284" spans="1:7">
      <c r="A284" s="8">
        <v>53</v>
      </c>
      <c r="B284" s="9" t="s">
        <v>10</v>
      </c>
      <c r="C284" s="8">
        <v>39.6</v>
      </c>
      <c r="D284" s="8">
        <v>1</v>
      </c>
      <c r="E284" s="9" t="s">
        <v>8</v>
      </c>
      <c r="F284" s="9" t="s">
        <v>14</v>
      </c>
      <c r="G284" s="8">
        <v>10579.71</v>
      </c>
    </row>
    <row r="285" spans="1:7">
      <c r="A285" s="8">
        <v>53</v>
      </c>
      <c r="B285" s="9" t="s">
        <v>7</v>
      </c>
      <c r="C285" s="8">
        <v>24.3</v>
      </c>
      <c r="D285" s="8">
        <v>0</v>
      </c>
      <c r="E285" s="9" t="s">
        <v>8</v>
      </c>
      <c r="F285" s="9" t="s">
        <v>9</v>
      </c>
      <c r="G285" s="8">
        <v>9863.4699999999993</v>
      </c>
    </row>
    <row r="286" spans="1:7">
      <c r="A286" s="8">
        <v>53</v>
      </c>
      <c r="B286" s="9" t="s">
        <v>7</v>
      </c>
      <c r="C286" s="8">
        <v>26.4</v>
      </c>
      <c r="D286" s="8">
        <v>2</v>
      </c>
      <c r="E286" s="9" t="s">
        <v>8</v>
      </c>
      <c r="F286" s="9" t="s">
        <v>13</v>
      </c>
      <c r="G286" s="8">
        <v>11244.38</v>
      </c>
    </row>
    <row r="287" spans="1:7">
      <c r="A287" s="8">
        <v>53</v>
      </c>
      <c r="B287" s="9" t="s">
        <v>10</v>
      </c>
      <c r="C287" s="8">
        <v>32.299999999999997</v>
      </c>
      <c r="D287" s="8">
        <v>2</v>
      </c>
      <c r="E287" s="9" t="s">
        <v>8</v>
      </c>
      <c r="F287" s="9" t="s">
        <v>13</v>
      </c>
      <c r="G287" s="8">
        <v>29186.48</v>
      </c>
    </row>
    <row r="288" spans="1:7">
      <c r="A288" s="8">
        <v>53</v>
      </c>
      <c r="B288" s="9" t="s">
        <v>7</v>
      </c>
      <c r="C288" s="8">
        <v>41.5</v>
      </c>
      <c r="D288" s="8">
        <v>0</v>
      </c>
      <c r="E288" s="9" t="s">
        <v>8</v>
      </c>
      <c r="F288" s="9" t="s">
        <v>14</v>
      </c>
      <c r="G288" s="8">
        <v>9504.31</v>
      </c>
    </row>
    <row r="289" spans="1:7">
      <c r="A289" s="8">
        <v>53</v>
      </c>
      <c r="B289" s="9" t="s">
        <v>7</v>
      </c>
      <c r="C289" s="8">
        <v>36.6</v>
      </c>
      <c r="D289" s="8">
        <v>3</v>
      </c>
      <c r="E289" s="9" t="s">
        <v>8</v>
      </c>
      <c r="F289" s="9" t="s">
        <v>12</v>
      </c>
      <c r="G289" s="8">
        <v>11264.54</v>
      </c>
    </row>
    <row r="290" spans="1:7">
      <c r="A290" s="8">
        <v>53</v>
      </c>
      <c r="B290" s="9" t="s">
        <v>7</v>
      </c>
      <c r="C290" s="8">
        <v>21.4</v>
      </c>
      <c r="D290" s="8">
        <v>1</v>
      </c>
      <c r="E290" s="9" t="s">
        <v>8</v>
      </c>
      <c r="F290" s="9" t="s">
        <v>12</v>
      </c>
      <c r="G290" s="8">
        <v>10065.41</v>
      </c>
    </row>
    <row r="291" spans="1:7">
      <c r="A291" s="8">
        <v>53</v>
      </c>
      <c r="B291" s="9" t="s">
        <v>7</v>
      </c>
      <c r="C291" s="8">
        <v>34.1</v>
      </c>
      <c r="D291" s="8">
        <v>0</v>
      </c>
      <c r="E291" s="9" t="s">
        <v>11</v>
      </c>
      <c r="F291" s="9" t="s">
        <v>13</v>
      </c>
      <c r="G291" s="8">
        <v>43254.42</v>
      </c>
    </row>
    <row r="292" spans="1:7">
      <c r="A292" s="8">
        <v>53</v>
      </c>
      <c r="B292" s="9" t="s">
        <v>10</v>
      </c>
      <c r="C292" s="8">
        <v>26.7</v>
      </c>
      <c r="D292" s="8">
        <v>2</v>
      </c>
      <c r="E292" s="9" t="s">
        <v>8</v>
      </c>
      <c r="F292" s="9" t="s">
        <v>12</v>
      </c>
      <c r="G292" s="8">
        <v>11150.78</v>
      </c>
    </row>
    <row r="293" spans="1:7">
      <c r="A293" s="8">
        <v>53</v>
      </c>
      <c r="B293" s="9" t="s">
        <v>7</v>
      </c>
      <c r="C293" s="8">
        <v>28.9</v>
      </c>
      <c r="D293" s="8">
        <v>0</v>
      </c>
      <c r="E293" s="9" t="s">
        <v>8</v>
      </c>
      <c r="F293" s="9" t="s">
        <v>9</v>
      </c>
      <c r="G293" s="8">
        <v>9869.81</v>
      </c>
    </row>
    <row r="294" spans="1:7">
      <c r="A294" s="8">
        <v>53</v>
      </c>
      <c r="B294" s="9" t="s">
        <v>7</v>
      </c>
      <c r="C294" s="8">
        <v>20.9</v>
      </c>
      <c r="D294" s="8">
        <v>0</v>
      </c>
      <c r="E294" s="9" t="s">
        <v>11</v>
      </c>
      <c r="F294" s="9" t="s">
        <v>14</v>
      </c>
      <c r="G294" s="8">
        <v>21195.82</v>
      </c>
    </row>
    <row r="295" spans="1:7">
      <c r="A295" s="8">
        <v>53</v>
      </c>
      <c r="B295" s="9" t="s">
        <v>7</v>
      </c>
      <c r="C295" s="8">
        <v>30.5</v>
      </c>
      <c r="D295" s="8">
        <v>0</v>
      </c>
      <c r="E295" s="9" t="s">
        <v>8</v>
      </c>
      <c r="F295" s="9" t="s">
        <v>13</v>
      </c>
      <c r="G295" s="8">
        <v>10072.06</v>
      </c>
    </row>
    <row r="296" spans="1:7">
      <c r="A296" s="8">
        <v>53</v>
      </c>
      <c r="B296" s="9" t="s">
        <v>10</v>
      </c>
      <c r="C296" s="8">
        <v>23.8</v>
      </c>
      <c r="D296" s="8">
        <v>2</v>
      </c>
      <c r="E296" s="9" t="s">
        <v>8</v>
      </c>
      <c r="F296" s="9" t="s">
        <v>13</v>
      </c>
      <c r="G296" s="8">
        <v>11729.68</v>
      </c>
    </row>
    <row r="297" spans="1:7">
      <c r="A297" s="8">
        <v>53</v>
      </c>
      <c r="B297" s="9" t="s">
        <v>7</v>
      </c>
      <c r="C297" s="8">
        <v>29.5</v>
      </c>
      <c r="D297" s="8">
        <v>0</v>
      </c>
      <c r="E297" s="9" t="s">
        <v>8</v>
      </c>
      <c r="F297" s="9" t="s">
        <v>14</v>
      </c>
      <c r="G297" s="8">
        <v>9487.64</v>
      </c>
    </row>
    <row r="298" spans="1:7">
      <c r="A298" s="8">
        <v>53</v>
      </c>
      <c r="B298" s="9" t="s">
        <v>7</v>
      </c>
      <c r="C298" s="8">
        <v>28.6</v>
      </c>
      <c r="D298" s="8">
        <v>3</v>
      </c>
      <c r="E298" s="9" t="s">
        <v>8</v>
      </c>
      <c r="F298" s="9" t="s">
        <v>12</v>
      </c>
      <c r="G298" s="8">
        <v>11253.42</v>
      </c>
    </row>
    <row r="299" spans="1:7">
      <c r="A299" s="8">
        <v>53</v>
      </c>
      <c r="B299" s="9" t="s">
        <v>10</v>
      </c>
      <c r="C299" s="8">
        <v>36.9</v>
      </c>
      <c r="D299" s="8">
        <v>3</v>
      </c>
      <c r="E299" s="9" t="s">
        <v>11</v>
      </c>
      <c r="F299" s="9" t="s">
        <v>9</v>
      </c>
      <c r="G299" s="8">
        <v>46661.440000000002</v>
      </c>
    </row>
    <row r="300" spans="1:7">
      <c r="A300" s="8">
        <v>52</v>
      </c>
      <c r="B300" s="9" t="s">
        <v>10</v>
      </c>
      <c r="C300" s="8">
        <v>30.8</v>
      </c>
      <c r="D300" s="8">
        <v>1</v>
      </c>
      <c r="E300" s="9" t="s">
        <v>8</v>
      </c>
      <c r="F300" s="9" t="s">
        <v>13</v>
      </c>
      <c r="G300" s="8">
        <v>10797.34</v>
      </c>
    </row>
    <row r="301" spans="1:7">
      <c r="A301" s="8">
        <v>52</v>
      </c>
      <c r="B301" s="9" t="s">
        <v>7</v>
      </c>
      <c r="C301" s="8">
        <v>32.200000000000003</v>
      </c>
      <c r="D301" s="8">
        <v>3</v>
      </c>
      <c r="E301" s="9" t="s">
        <v>8</v>
      </c>
      <c r="F301" s="9" t="s">
        <v>13</v>
      </c>
      <c r="G301" s="8">
        <v>11488.32</v>
      </c>
    </row>
    <row r="302" spans="1:7">
      <c r="A302" s="8">
        <v>52</v>
      </c>
      <c r="B302" s="9" t="s">
        <v>10</v>
      </c>
      <c r="C302" s="8">
        <v>37.4</v>
      </c>
      <c r="D302" s="8">
        <v>0</v>
      </c>
      <c r="E302" s="9" t="s">
        <v>8</v>
      </c>
      <c r="F302" s="9" t="s">
        <v>12</v>
      </c>
      <c r="G302" s="8">
        <v>9634.5400000000009</v>
      </c>
    </row>
    <row r="303" spans="1:7">
      <c r="A303" s="8">
        <v>52</v>
      </c>
      <c r="B303" s="9" t="s">
        <v>7</v>
      </c>
      <c r="C303" s="8">
        <v>24.3</v>
      </c>
      <c r="D303" s="8">
        <v>3</v>
      </c>
      <c r="E303" s="9" t="s">
        <v>11</v>
      </c>
      <c r="F303" s="9" t="s">
        <v>13</v>
      </c>
      <c r="G303" s="8">
        <v>24869.84</v>
      </c>
    </row>
    <row r="304" spans="1:7">
      <c r="A304" s="8">
        <v>52</v>
      </c>
      <c r="B304" s="9" t="s">
        <v>10</v>
      </c>
      <c r="C304" s="8">
        <v>31.2</v>
      </c>
      <c r="D304" s="8">
        <v>0</v>
      </c>
      <c r="E304" s="9" t="s">
        <v>8</v>
      </c>
      <c r="F304" s="9" t="s">
        <v>12</v>
      </c>
      <c r="G304" s="8">
        <v>9625.92</v>
      </c>
    </row>
    <row r="305" spans="1:7">
      <c r="A305" s="8">
        <v>52</v>
      </c>
      <c r="B305" s="9" t="s">
        <v>7</v>
      </c>
      <c r="C305" s="8">
        <v>26.4</v>
      </c>
      <c r="D305" s="8">
        <v>3</v>
      </c>
      <c r="E305" s="9" t="s">
        <v>8</v>
      </c>
      <c r="F305" s="9" t="s">
        <v>14</v>
      </c>
      <c r="G305" s="8">
        <v>25992.82</v>
      </c>
    </row>
    <row r="306" spans="1:7">
      <c r="A306" s="8">
        <v>52</v>
      </c>
      <c r="B306" s="9" t="s">
        <v>7</v>
      </c>
      <c r="C306" s="8">
        <v>33.299999999999997</v>
      </c>
      <c r="D306" s="8">
        <v>0</v>
      </c>
      <c r="E306" s="9" t="s">
        <v>8</v>
      </c>
      <c r="F306" s="9" t="s">
        <v>13</v>
      </c>
      <c r="G306" s="8">
        <v>9722.77</v>
      </c>
    </row>
    <row r="307" spans="1:7">
      <c r="A307" s="8">
        <v>52</v>
      </c>
      <c r="B307" s="9" t="s">
        <v>7</v>
      </c>
      <c r="C307" s="8">
        <v>36.700000000000003</v>
      </c>
      <c r="D307" s="8">
        <v>0</v>
      </c>
      <c r="E307" s="9" t="s">
        <v>8</v>
      </c>
      <c r="F307" s="9" t="s">
        <v>12</v>
      </c>
      <c r="G307" s="8">
        <v>9144.57</v>
      </c>
    </row>
    <row r="308" spans="1:7">
      <c r="A308" s="8">
        <v>52</v>
      </c>
      <c r="B308" s="9" t="s">
        <v>7</v>
      </c>
      <c r="C308" s="8">
        <v>27.4</v>
      </c>
      <c r="D308" s="8">
        <v>0</v>
      </c>
      <c r="E308" s="9" t="s">
        <v>11</v>
      </c>
      <c r="F308" s="9" t="s">
        <v>9</v>
      </c>
      <c r="G308" s="8">
        <v>24393.62</v>
      </c>
    </row>
    <row r="309" spans="1:7">
      <c r="A309" s="8">
        <v>52</v>
      </c>
      <c r="B309" s="9" t="s">
        <v>10</v>
      </c>
      <c r="C309" s="8">
        <v>38.4</v>
      </c>
      <c r="D309" s="8">
        <v>2</v>
      </c>
      <c r="E309" s="9" t="s">
        <v>8</v>
      </c>
      <c r="F309" s="9" t="s">
        <v>13</v>
      </c>
      <c r="G309" s="8">
        <v>11396.9</v>
      </c>
    </row>
    <row r="310" spans="1:7">
      <c r="A310" s="8">
        <v>52</v>
      </c>
      <c r="B310" s="9" t="s">
        <v>7</v>
      </c>
      <c r="C310" s="8">
        <v>34.1</v>
      </c>
      <c r="D310" s="8">
        <v>0</v>
      </c>
      <c r="E310" s="9" t="s">
        <v>8</v>
      </c>
      <c r="F310" s="9" t="s">
        <v>14</v>
      </c>
      <c r="G310" s="8">
        <v>9140.9500000000007</v>
      </c>
    </row>
    <row r="311" spans="1:7">
      <c r="A311" s="8">
        <v>52</v>
      </c>
      <c r="B311" s="9" t="s">
        <v>10</v>
      </c>
      <c r="C311" s="8">
        <v>46.8</v>
      </c>
      <c r="D311" s="8">
        <v>5</v>
      </c>
      <c r="E311" s="9" t="s">
        <v>8</v>
      </c>
      <c r="F311" s="9" t="s">
        <v>14</v>
      </c>
      <c r="G311" s="8">
        <v>12592.53</v>
      </c>
    </row>
    <row r="312" spans="1:7">
      <c r="A312" s="8">
        <v>52</v>
      </c>
      <c r="B312" s="9" t="s">
        <v>10</v>
      </c>
      <c r="C312" s="8">
        <v>31.7</v>
      </c>
      <c r="D312" s="8">
        <v>2</v>
      </c>
      <c r="E312" s="9" t="s">
        <v>8</v>
      </c>
      <c r="F312" s="9" t="s">
        <v>9</v>
      </c>
      <c r="G312" s="8">
        <v>11187.66</v>
      </c>
    </row>
    <row r="313" spans="1:7">
      <c r="A313" s="8">
        <v>52</v>
      </c>
      <c r="B313" s="9" t="s">
        <v>7</v>
      </c>
      <c r="C313" s="8">
        <v>30.2</v>
      </c>
      <c r="D313" s="8">
        <v>1</v>
      </c>
      <c r="E313" s="9" t="s">
        <v>8</v>
      </c>
      <c r="F313" s="9" t="s">
        <v>12</v>
      </c>
      <c r="G313" s="8">
        <v>9724.5300000000007</v>
      </c>
    </row>
    <row r="314" spans="1:7">
      <c r="A314" s="8">
        <v>52</v>
      </c>
      <c r="B314" s="9" t="s">
        <v>10</v>
      </c>
      <c r="C314" s="8">
        <v>37.5</v>
      </c>
      <c r="D314" s="8">
        <v>2</v>
      </c>
      <c r="E314" s="9" t="s">
        <v>8</v>
      </c>
      <c r="F314" s="9" t="s">
        <v>9</v>
      </c>
      <c r="G314" s="8">
        <v>33471.97</v>
      </c>
    </row>
    <row r="315" spans="1:7">
      <c r="A315" s="8">
        <v>52</v>
      </c>
      <c r="B315" s="9" t="s">
        <v>10</v>
      </c>
      <c r="C315" s="8">
        <v>25.3</v>
      </c>
      <c r="D315" s="8">
        <v>2</v>
      </c>
      <c r="E315" s="9" t="s">
        <v>11</v>
      </c>
      <c r="F315" s="9" t="s">
        <v>14</v>
      </c>
      <c r="G315" s="8">
        <v>24667.42</v>
      </c>
    </row>
    <row r="316" spans="1:7">
      <c r="A316" s="8">
        <v>52</v>
      </c>
      <c r="B316" s="9" t="s">
        <v>7</v>
      </c>
      <c r="C316" s="8">
        <v>36.799999999999997</v>
      </c>
      <c r="D316" s="8">
        <v>2</v>
      </c>
      <c r="E316" s="9" t="s">
        <v>8</v>
      </c>
      <c r="F316" s="9" t="s">
        <v>9</v>
      </c>
      <c r="G316" s="8">
        <v>26467.1</v>
      </c>
    </row>
    <row r="317" spans="1:7">
      <c r="A317" s="8">
        <v>52</v>
      </c>
      <c r="B317" s="9" t="s">
        <v>7</v>
      </c>
      <c r="C317" s="8">
        <v>47.7</v>
      </c>
      <c r="D317" s="8">
        <v>1</v>
      </c>
      <c r="E317" s="9" t="s">
        <v>8</v>
      </c>
      <c r="F317" s="9" t="s">
        <v>14</v>
      </c>
      <c r="G317" s="8">
        <v>9748.91</v>
      </c>
    </row>
    <row r="318" spans="1:7">
      <c r="A318" s="8">
        <v>52</v>
      </c>
      <c r="B318" s="9" t="s">
        <v>10</v>
      </c>
      <c r="C318" s="8">
        <v>30.9</v>
      </c>
      <c r="D318" s="8">
        <v>0</v>
      </c>
      <c r="E318" s="9" t="s">
        <v>8</v>
      </c>
      <c r="F318" s="9" t="s">
        <v>13</v>
      </c>
      <c r="G318" s="8">
        <v>23045.57</v>
      </c>
    </row>
    <row r="319" spans="1:7">
      <c r="A319" s="8">
        <v>52</v>
      </c>
      <c r="B319" s="9" t="s">
        <v>10</v>
      </c>
      <c r="C319" s="8">
        <v>18.3</v>
      </c>
      <c r="D319" s="8">
        <v>0</v>
      </c>
      <c r="E319" s="9" t="s">
        <v>8</v>
      </c>
      <c r="F319" s="9" t="s">
        <v>9</v>
      </c>
      <c r="G319" s="8">
        <v>9991.0400000000009</v>
      </c>
    </row>
    <row r="320" spans="1:7">
      <c r="A320" s="8">
        <v>52</v>
      </c>
      <c r="B320" s="9" t="s">
        <v>10</v>
      </c>
      <c r="C320" s="8">
        <v>24.9</v>
      </c>
      <c r="D320" s="8">
        <v>0</v>
      </c>
      <c r="E320" s="9" t="s">
        <v>8</v>
      </c>
      <c r="F320" s="9" t="s">
        <v>14</v>
      </c>
      <c r="G320" s="8">
        <v>27117.99</v>
      </c>
    </row>
    <row r="321" spans="1:7">
      <c r="A321" s="8">
        <v>52</v>
      </c>
      <c r="B321" s="9" t="s">
        <v>7</v>
      </c>
      <c r="C321" s="8">
        <v>32.799999999999997</v>
      </c>
      <c r="D321" s="8">
        <v>3</v>
      </c>
      <c r="E321" s="9" t="s">
        <v>8</v>
      </c>
      <c r="F321" s="9" t="s">
        <v>9</v>
      </c>
      <c r="G321" s="8">
        <v>11289.11</v>
      </c>
    </row>
    <row r="322" spans="1:7">
      <c r="A322" s="8">
        <v>52</v>
      </c>
      <c r="B322" s="9" t="s">
        <v>10</v>
      </c>
      <c r="C322" s="8">
        <v>24.1</v>
      </c>
      <c r="D322" s="8">
        <v>1</v>
      </c>
      <c r="E322" s="9" t="s">
        <v>11</v>
      </c>
      <c r="F322" s="9" t="s">
        <v>9</v>
      </c>
      <c r="G322" s="8">
        <v>23887.66</v>
      </c>
    </row>
    <row r="323" spans="1:7">
      <c r="A323" s="8">
        <v>52</v>
      </c>
      <c r="B323" s="9" t="s">
        <v>10</v>
      </c>
      <c r="C323" s="8">
        <v>33.299999999999997</v>
      </c>
      <c r="D323" s="8">
        <v>2</v>
      </c>
      <c r="E323" s="9" t="s">
        <v>8</v>
      </c>
      <c r="F323" s="9" t="s">
        <v>12</v>
      </c>
      <c r="G323" s="8">
        <v>10806.84</v>
      </c>
    </row>
    <row r="324" spans="1:7">
      <c r="A324" s="8">
        <v>52</v>
      </c>
      <c r="B324" s="9" t="s">
        <v>7</v>
      </c>
      <c r="C324" s="8">
        <v>34.5</v>
      </c>
      <c r="D324" s="8">
        <v>3</v>
      </c>
      <c r="E324" s="9" t="s">
        <v>11</v>
      </c>
      <c r="F324" s="9" t="s">
        <v>9</v>
      </c>
      <c r="G324" s="8">
        <v>60021.4</v>
      </c>
    </row>
    <row r="325" spans="1:7">
      <c r="A325" s="8">
        <v>52</v>
      </c>
      <c r="B325" s="9" t="s">
        <v>7</v>
      </c>
      <c r="C325" s="8">
        <v>41.8</v>
      </c>
      <c r="D325" s="8">
        <v>2</v>
      </c>
      <c r="E325" s="9" t="s">
        <v>11</v>
      </c>
      <c r="F325" s="9" t="s">
        <v>14</v>
      </c>
      <c r="G325" s="8">
        <v>47269.85</v>
      </c>
    </row>
    <row r="326" spans="1:7">
      <c r="A326" s="8">
        <v>52</v>
      </c>
      <c r="B326" s="9" t="s">
        <v>10</v>
      </c>
      <c r="C326" s="8">
        <v>23.2</v>
      </c>
      <c r="D326" s="8">
        <v>0</v>
      </c>
      <c r="E326" s="9" t="s">
        <v>8</v>
      </c>
      <c r="F326" s="9" t="s">
        <v>13</v>
      </c>
      <c r="G326" s="8">
        <v>10197.77</v>
      </c>
    </row>
    <row r="327" spans="1:7">
      <c r="A327" s="8">
        <v>52</v>
      </c>
      <c r="B327" s="9" t="s">
        <v>7</v>
      </c>
      <c r="C327" s="8">
        <v>38.6</v>
      </c>
      <c r="D327" s="8">
        <v>2</v>
      </c>
      <c r="E327" s="9" t="s">
        <v>8</v>
      </c>
      <c r="F327" s="9" t="s">
        <v>12</v>
      </c>
      <c r="G327" s="8">
        <v>10325.209999999999</v>
      </c>
    </row>
    <row r="328" spans="1:7">
      <c r="A328" s="8">
        <v>52</v>
      </c>
      <c r="B328" s="9" t="s">
        <v>10</v>
      </c>
      <c r="C328" s="8">
        <v>44.7</v>
      </c>
      <c r="D328" s="8">
        <v>3</v>
      </c>
      <c r="E328" s="9" t="s">
        <v>8</v>
      </c>
      <c r="F328" s="9" t="s">
        <v>12</v>
      </c>
      <c r="G328" s="8">
        <v>11411.69</v>
      </c>
    </row>
    <row r="329" spans="1:7">
      <c r="A329" s="8">
        <v>51</v>
      </c>
      <c r="B329" s="9" t="s">
        <v>10</v>
      </c>
      <c r="C329" s="8">
        <v>37.700000000000003</v>
      </c>
      <c r="D329" s="8">
        <v>1</v>
      </c>
      <c r="E329" s="9" t="s">
        <v>8</v>
      </c>
      <c r="F329" s="9" t="s">
        <v>14</v>
      </c>
      <c r="G329" s="8">
        <v>9877.61</v>
      </c>
    </row>
    <row r="330" spans="1:7">
      <c r="A330" s="8">
        <v>51</v>
      </c>
      <c r="B330" s="9" t="s">
        <v>10</v>
      </c>
      <c r="C330" s="8">
        <v>18.100000000000001</v>
      </c>
      <c r="D330" s="8">
        <v>0</v>
      </c>
      <c r="E330" s="9" t="s">
        <v>8</v>
      </c>
      <c r="F330" s="9" t="s">
        <v>9</v>
      </c>
      <c r="G330" s="8">
        <v>9644.25</v>
      </c>
    </row>
    <row r="331" spans="1:7">
      <c r="A331" s="8">
        <v>51</v>
      </c>
      <c r="B331" s="9" t="s">
        <v>7</v>
      </c>
      <c r="C331" s="8">
        <v>24.4</v>
      </c>
      <c r="D331" s="8">
        <v>4</v>
      </c>
      <c r="E331" s="9" t="s">
        <v>8</v>
      </c>
      <c r="F331" s="9" t="s">
        <v>9</v>
      </c>
      <c r="G331" s="8">
        <v>11520.1</v>
      </c>
    </row>
    <row r="332" spans="1:7">
      <c r="A332" s="8">
        <v>51</v>
      </c>
      <c r="B332" s="9" t="s">
        <v>10</v>
      </c>
      <c r="C332" s="8">
        <v>21.6</v>
      </c>
      <c r="D332" s="8">
        <v>1</v>
      </c>
      <c r="E332" s="9" t="s">
        <v>8</v>
      </c>
      <c r="F332" s="9" t="s">
        <v>14</v>
      </c>
      <c r="G332" s="8">
        <v>9855.1299999999992</v>
      </c>
    </row>
    <row r="333" spans="1:7">
      <c r="A333" s="8">
        <v>51</v>
      </c>
      <c r="B333" s="9" t="s">
        <v>10</v>
      </c>
      <c r="C333" s="8">
        <v>20.6</v>
      </c>
      <c r="D333" s="8">
        <v>0</v>
      </c>
      <c r="E333" s="9" t="s">
        <v>8</v>
      </c>
      <c r="F333" s="9" t="s">
        <v>12</v>
      </c>
      <c r="G333" s="8">
        <v>9264.7999999999993</v>
      </c>
    </row>
    <row r="334" spans="1:7">
      <c r="A334" s="8">
        <v>51</v>
      </c>
      <c r="B334" s="9" t="s">
        <v>10</v>
      </c>
      <c r="C334" s="8">
        <v>39.5</v>
      </c>
      <c r="D334" s="8">
        <v>1</v>
      </c>
      <c r="E334" s="9" t="s">
        <v>8</v>
      </c>
      <c r="F334" s="9" t="s">
        <v>12</v>
      </c>
      <c r="G334" s="8">
        <v>9880.07</v>
      </c>
    </row>
    <row r="335" spans="1:7">
      <c r="A335" s="8">
        <v>51</v>
      </c>
      <c r="B335" s="9" t="s">
        <v>7</v>
      </c>
      <c r="C335" s="8">
        <v>23.2</v>
      </c>
      <c r="D335" s="8">
        <v>1</v>
      </c>
      <c r="E335" s="9" t="s">
        <v>11</v>
      </c>
      <c r="F335" s="9" t="s">
        <v>14</v>
      </c>
      <c r="G335" s="8">
        <v>22218.11</v>
      </c>
    </row>
    <row r="336" spans="1:7">
      <c r="A336" s="8">
        <v>51</v>
      </c>
      <c r="B336" s="9" t="s">
        <v>7</v>
      </c>
      <c r="C336" s="8">
        <v>22.4</v>
      </c>
      <c r="D336" s="8">
        <v>0</v>
      </c>
      <c r="E336" s="9" t="s">
        <v>8</v>
      </c>
      <c r="F336" s="9" t="s">
        <v>13</v>
      </c>
      <c r="G336" s="8">
        <v>9361.33</v>
      </c>
    </row>
    <row r="337" spans="1:7">
      <c r="A337" s="8">
        <v>51</v>
      </c>
      <c r="B337" s="9" t="s">
        <v>10</v>
      </c>
      <c r="C337" s="8">
        <v>33.9</v>
      </c>
      <c r="D337" s="8">
        <v>0</v>
      </c>
      <c r="E337" s="9" t="s">
        <v>8</v>
      </c>
      <c r="F337" s="9" t="s">
        <v>13</v>
      </c>
      <c r="G337" s="8">
        <v>9866.2999999999993</v>
      </c>
    </row>
    <row r="338" spans="1:7">
      <c r="A338" s="8">
        <v>51</v>
      </c>
      <c r="B338" s="9" t="s">
        <v>10</v>
      </c>
      <c r="C338" s="8">
        <v>25.8</v>
      </c>
      <c r="D338" s="8">
        <v>1</v>
      </c>
      <c r="E338" s="9" t="s">
        <v>8</v>
      </c>
      <c r="F338" s="9" t="s">
        <v>12</v>
      </c>
      <c r="G338" s="8">
        <v>9861.0300000000007</v>
      </c>
    </row>
    <row r="339" spans="1:7">
      <c r="A339" s="8">
        <v>51</v>
      </c>
      <c r="B339" s="9" t="s">
        <v>7</v>
      </c>
      <c r="C339" s="8">
        <v>31.6</v>
      </c>
      <c r="D339" s="8">
        <v>0</v>
      </c>
      <c r="E339" s="9" t="s">
        <v>8</v>
      </c>
      <c r="F339" s="9" t="s">
        <v>9</v>
      </c>
      <c r="G339" s="8">
        <v>9174.14</v>
      </c>
    </row>
    <row r="340" spans="1:7">
      <c r="A340" s="8">
        <v>51</v>
      </c>
      <c r="B340" s="9" t="s">
        <v>10</v>
      </c>
      <c r="C340" s="8">
        <v>34.1</v>
      </c>
      <c r="D340" s="8">
        <v>0</v>
      </c>
      <c r="E340" s="9" t="s">
        <v>8</v>
      </c>
      <c r="F340" s="9" t="s">
        <v>14</v>
      </c>
      <c r="G340" s="8">
        <v>9283.56</v>
      </c>
    </row>
    <row r="341" spans="1:7">
      <c r="A341" s="8">
        <v>51</v>
      </c>
      <c r="B341" s="9" t="s">
        <v>7</v>
      </c>
      <c r="C341" s="8">
        <v>39.700000000000003</v>
      </c>
      <c r="D341" s="8">
        <v>1</v>
      </c>
      <c r="E341" s="9" t="s">
        <v>8</v>
      </c>
      <c r="F341" s="9" t="s">
        <v>12</v>
      </c>
      <c r="G341" s="8">
        <v>9391.35</v>
      </c>
    </row>
    <row r="342" spans="1:7">
      <c r="A342" s="8">
        <v>51</v>
      </c>
      <c r="B342" s="9" t="s">
        <v>10</v>
      </c>
      <c r="C342" s="8">
        <v>38.1</v>
      </c>
      <c r="D342" s="8">
        <v>0</v>
      </c>
      <c r="E342" s="9" t="s">
        <v>11</v>
      </c>
      <c r="F342" s="9" t="s">
        <v>14</v>
      </c>
      <c r="G342" s="8">
        <v>44400.41</v>
      </c>
    </row>
    <row r="343" spans="1:7">
      <c r="A343" s="8">
        <v>51</v>
      </c>
      <c r="B343" s="9" t="s">
        <v>10</v>
      </c>
      <c r="C343" s="8">
        <v>36.700000000000003</v>
      </c>
      <c r="D343" s="8">
        <v>2</v>
      </c>
      <c r="E343" s="9" t="s">
        <v>8</v>
      </c>
      <c r="F343" s="9" t="s">
        <v>9</v>
      </c>
      <c r="G343" s="8">
        <v>10848.13</v>
      </c>
    </row>
    <row r="344" spans="1:7">
      <c r="A344" s="8">
        <v>51</v>
      </c>
      <c r="B344" s="9" t="s">
        <v>10</v>
      </c>
      <c r="C344" s="8">
        <v>40.700000000000003</v>
      </c>
      <c r="D344" s="8">
        <v>0</v>
      </c>
      <c r="E344" s="9" t="s">
        <v>8</v>
      </c>
      <c r="F344" s="9" t="s">
        <v>13</v>
      </c>
      <c r="G344" s="8">
        <v>9875.68</v>
      </c>
    </row>
    <row r="345" spans="1:7">
      <c r="A345" s="8">
        <v>51</v>
      </c>
      <c r="B345" s="9" t="s">
        <v>7</v>
      </c>
      <c r="C345" s="8">
        <v>33.299999999999997</v>
      </c>
      <c r="D345" s="8">
        <v>3</v>
      </c>
      <c r="E345" s="9" t="s">
        <v>8</v>
      </c>
      <c r="F345" s="9" t="s">
        <v>14</v>
      </c>
      <c r="G345" s="8">
        <v>10560.49</v>
      </c>
    </row>
    <row r="346" spans="1:7">
      <c r="A346" s="8">
        <v>51</v>
      </c>
      <c r="B346" s="9" t="s">
        <v>7</v>
      </c>
      <c r="C346" s="8">
        <v>36</v>
      </c>
      <c r="D346" s="8">
        <v>1</v>
      </c>
      <c r="E346" s="9" t="s">
        <v>8</v>
      </c>
      <c r="F346" s="9" t="s">
        <v>14</v>
      </c>
      <c r="G346" s="8">
        <v>9386.16</v>
      </c>
    </row>
    <row r="347" spans="1:7">
      <c r="A347" s="8">
        <v>51</v>
      </c>
      <c r="B347" s="9" t="s">
        <v>10</v>
      </c>
      <c r="C347" s="8">
        <v>34.200000000000003</v>
      </c>
      <c r="D347" s="8">
        <v>1</v>
      </c>
      <c r="E347" s="9" t="s">
        <v>8</v>
      </c>
      <c r="F347" s="9" t="s">
        <v>12</v>
      </c>
      <c r="G347" s="8">
        <v>9872.7000000000007</v>
      </c>
    </row>
    <row r="348" spans="1:7">
      <c r="A348" s="8">
        <v>51</v>
      </c>
      <c r="B348" s="9" t="s">
        <v>7</v>
      </c>
      <c r="C348" s="8">
        <v>25.4</v>
      </c>
      <c r="D348" s="8">
        <v>0</v>
      </c>
      <c r="E348" s="9" t="s">
        <v>8</v>
      </c>
      <c r="F348" s="9" t="s">
        <v>12</v>
      </c>
      <c r="G348" s="8">
        <v>8782.4699999999993</v>
      </c>
    </row>
    <row r="349" spans="1:7">
      <c r="A349" s="8">
        <v>51</v>
      </c>
      <c r="B349" s="9" t="s">
        <v>10</v>
      </c>
      <c r="C349" s="8">
        <v>37.1</v>
      </c>
      <c r="D349" s="8">
        <v>3</v>
      </c>
      <c r="E349" s="9" t="s">
        <v>11</v>
      </c>
      <c r="F349" s="9" t="s">
        <v>13</v>
      </c>
      <c r="G349" s="8">
        <v>46255.11</v>
      </c>
    </row>
    <row r="350" spans="1:7">
      <c r="A350" s="8">
        <v>51</v>
      </c>
      <c r="B350" s="9" t="s">
        <v>7</v>
      </c>
      <c r="C350" s="8">
        <v>42.9</v>
      </c>
      <c r="D350" s="8">
        <v>2</v>
      </c>
      <c r="E350" s="9" t="s">
        <v>11</v>
      </c>
      <c r="F350" s="9" t="s">
        <v>14</v>
      </c>
      <c r="G350" s="8">
        <v>47462.89</v>
      </c>
    </row>
    <row r="351" spans="1:7">
      <c r="A351" s="8">
        <v>51</v>
      </c>
      <c r="B351" s="9" t="s">
        <v>7</v>
      </c>
      <c r="C351" s="8">
        <v>24.8</v>
      </c>
      <c r="D351" s="8">
        <v>2</v>
      </c>
      <c r="E351" s="9" t="s">
        <v>11</v>
      </c>
      <c r="F351" s="9" t="s">
        <v>9</v>
      </c>
      <c r="G351" s="8">
        <v>23967.38</v>
      </c>
    </row>
    <row r="352" spans="1:7">
      <c r="A352" s="8">
        <v>51</v>
      </c>
      <c r="B352" s="9" t="s">
        <v>7</v>
      </c>
      <c r="C352" s="8">
        <v>27.7</v>
      </c>
      <c r="D352" s="8">
        <v>1</v>
      </c>
      <c r="E352" s="9" t="s">
        <v>8</v>
      </c>
      <c r="F352" s="9" t="s">
        <v>13</v>
      </c>
      <c r="G352" s="8">
        <v>9957.7199999999993</v>
      </c>
    </row>
    <row r="353" spans="1:7">
      <c r="A353" s="8">
        <v>51</v>
      </c>
      <c r="B353" s="9" t="s">
        <v>7</v>
      </c>
      <c r="C353" s="8">
        <v>37</v>
      </c>
      <c r="D353" s="8">
        <v>0</v>
      </c>
      <c r="E353" s="9" t="s">
        <v>8</v>
      </c>
      <c r="F353" s="9" t="s">
        <v>12</v>
      </c>
      <c r="G353" s="8">
        <v>8798.59</v>
      </c>
    </row>
    <row r="354" spans="1:7">
      <c r="A354" s="8">
        <v>51</v>
      </c>
      <c r="B354" s="9" t="s">
        <v>10</v>
      </c>
      <c r="C354" s="8">
        <v>35</v>
      </c>
      <c r="D354" s="8">
        <v>2</v>
      </c>
      <c r="E354" s="9" t="s">
        <v>11</v>
      </c>
      <c r="F354" s="9" t="s">
        <v>13</v>
      </c>
      <c r="G354" s="8">
        <v>44641.2</v>
      </c>
    </row>
    <row r="355" spans="1:7">
      <c r="A355" s="8">
        <v>51</v>
      </c>
      <c r="B355" s="9" t="s">
        <v>7</v>
      </c>
      <c r="C355" s="8">
        <v>32.299999999999997</v>
      </c>
      <c r="D355" s="8">
        <v>1</v>
      </c>
      <c r="E355" s="9" t="s">
        <v>8</v>
      </c>
      <c r="F355" s="9" t="s">
        <v>13</v>
      </c>
      <c r="G355" s="8">
        <v>9964.06</v>
      </c>
    </row>
    <row r="356" spans="1:7">
      <c r="A356" s="8">
        <v>51</v>
      </c>
      <c r="B356" s="9" t="s">
        <v>10</v>
      </c>
      <c r="C356" s="8">
        <v>36.4</v>
      </c>
      <c r="D356" s="8">
        <v>3</v>
      </c>
      <c r="E356" s="9" t="s">
        <v>8</v>
      </c>
      <c r="F356" s="9" t="s">
        <v>9</v>
      </c>
      <c r="G356" s="8">
        <v>11436.74</v>
      </c>
    </row>
    <row r="357" spans="1:7">
      <c r="A357" s="8">
        <v>51</v>
      </c>
      <c r="B357" s="9" t="s">
        <v>7</v>
      </c>
      <c r="C357" s="8">
        <v>30</v>
      </c>
      <c r="D357" s="8">
        <v>1</v>
      </c>
      <c r="E357" s="9" t="s">
        <v>8</v>
      </c>
      <c r="F357" s="9" t="s">
        <v>14</v>
      </c>
      <c r="G357" s="8">
        <v>9377.9</v>
      </c>
    </row>
    <row r="358" spans="1:7">
      <c r="A358" s="8">
        <v>50</v>
      </c>
      <c r="B358" s="9" t="s">
        <v>10</v>
      </c>
      <c r="C358" s="8">
        <v>27.8</v>
      </c>
      <c r="D358" s="8">
        <v>3</v>
      </c>
      <c r="E358" s="9" t="s">
        <v>8</v>
      </c>
      <c r="F358" s="9" t="s">
        <v>14</v>
      </c>
      <c r="G358" s="8">
        <v>19749.38</v>
      </c>
    </row>
    <row r="359" spans="1:7">
      <c r="A359" s="8">
        <v>50</v>
      </c>
      <c r="B359" s="9" t="s">
        <v>7</v>
      </c>
      <c r="C359" s="8">
        <v>31.8</v>
      </c>
      <c r="D359" s="8">
        <v>0</v>
      </c>
      <c r="E359" s="9" t="s">
        <v>11</v>
      </c>
      <c r="F359" s="9" t="s">
        <v>13</v>
      </c>
      <c r="G359" s="8">
        <v>41097.160000000003</v>
      </c>
    </row>
    <row r="360" spans="1:7">
      <c r="A360" s="8">
        <v>50</v>
      </c>
      <c r="B360" s="9" t="s">
        <v>7</v>
      </c>
      <c r="C360" s="8">
        <v>34.200000000000003</v>
      </c>
      <c r="D360" s="8">
        <v>2</v>
      </c>
      <c r="E360" s="9" t="s">
        <v>11</v>
      </c>
      <c r="F360" s="9" t="s">
        <v>12</v>
      </c>
      <c r="G360" s="8">
        <v>42856.84</v>
      </c>
    </row>
    <row r="361" spans="1:7">
      <c r="A361" s="8">
        <v>50</v>
      </c>
      <c r="B361" s="9" t="s">
        <v>7</v>
      </c>
      <c r="C361" s="8">
        <v>27.5</v>
      </c>
      <c r="D361" s="8">
        <v>1</v>
      </c>
      <c r="E361" s="9" t="s">
        <v>8</v>
      </c>
      <c r="F361" s="9" t="s">
        <v>13</v>
      </c>
      <c r="G361" s="8">
        <v>9617.66</v>
      </c>
    </row>
    <row r="362" spans="1:7">
      <c r="A362" s="8">
        <v>50</v>
      </c>
      <c r="B362" s="9" t="s">
        <v>7</v>
      </c>
      <c r="C362" s="8">
        <v>26.6</v>
      </c>
      <c r="D362" s="8">
        <v>0</v>
      </c>
      <c r="E362" s="9" t="s">
        <v>8</v>
      </c>
      <c r="F362" s="9" t="s">
        <v>12</v>
      </c>
      <c r="G362" s="8">
        <v>8444.4699999999993</v>
      </c>
    </row>
    <row r="363" spans="1:7">
      <c r="A363" s="8">
        <v>50</v>
      </c>
      <c r="B363" s="9" t="s">
        <v>7</v>
      </c>
      <c r="C363" s="8">
        <v>32.200000000000003</v>
      </c>
      <c r="D363" s="8">
        <v>0</v>
      </c>
      <c r="E363" s="9" t="s">
        <v>8</v>
      </c>
      <c r="F363" s="9" t="s">
        <v>9</v>
      </c>
      <c r="G363" s="8">
        <v>8835.26</v>
      </c>
    </row>
    <row r="364" spans="1:7">
      <c r="A364" s="8">
        <v>50</v>
      </c>
      <c r="B364" s="9" t="s">
        <v>7</v>
      </c>
      <c r="C364" s="8">
        <v>32.299999999999997</v>
      </c>
      <c r="D364" s="8">
        <v>1</v>
      </c>
      <c r="E364" s="9" t="s">
        <v>11</v>
      </c>
      <c r="F364" s="9" t="s">
        <v>13</v>
      </c>
      <c r="G364" s="8">
        <v>41919.1</v>
      </c>
    </row>
    <row r="365" spans="1:7">
      <c r="A365" s="8">
        <v>50</v>
      </c>
      <c r="B365" s="9" t="s">
        <v>10</v>
      </c>
      <c r="C365" s="8">
        <v>25.6</v>
      </c>
      <c r="D365" s="8">
        <v>0</v>
      </c>
      <c r="E365" s="9" t="s">
        <v>8</v>
      </c>
      <c r="F365" s="9" t="s">
        <v>12</v>
      </c>
      <c r="G365" s="8">
        <v>8932.08</v>
      </c>
    </row>
    <row r="366" spans="1:7">
      <c r="A366" s="8">
        <v>50</v>
      </c>
      <c r="B366" s="9" t="s">
        <v>7</v>
      </c>
      <c r="C366" s="8">
        <v>25.4</v>
      </c>
      <c r="D366" s="8">
        <v>2</v>
      </c>
      <c r="E366" s="9" t="s">
        <v>8</v>
      </c>
      <c r="F366" s="9" t="s">
        <v>9</v>
      </c>
      <c r="G366" s="8">
        <v>30284.639999999999</v>
      </c>
    </row>
    <row r="367" spans="1:7">
      <c r="A367" s="8">
        <v>50</v>
      </c>
      <c r="B367" s="9" t="s">
        <v>10</v>
      </c>
      <c r="C367" s="8">
        <v>27.4</v>
      </c>
      <c r="D367" s="8">
        <v>0</v>
      </c>
      <c r="E367" s="9" t="s">
        <v>8</v>
      </c>
      <c r="F367" s="9" t="s">
        <v>13</v>
      </c>
      <c r="G367" s="8">
        <v>25656.58</v>
      </c>
    </row>
    <row r="368" spans="1:7">
      <c r="A368" s="8">
        <v>50</v>
      </c>
      <c r="B368" s="9" t="s">
        <v>7</v>
      </c>
      <c r="C368" s="8">
        <v>44.8</v>
      </c>
      <c r="D368" s="8">
        <v>1</v>
      </c>
      <c r="E368" s="9" t="s">
        <v>8</v>
      </c>
      <c r="F368" s="9" t="s">
        <v>14</v>
      </c>
      <c r="G368" s="8">
        <v>9058.73</v>
      </c>
    </row>
    <row r="369" spans="1:7">
      <c r="A369" s="8">
        <v>50</v>
      </c>
      <c r="B369" s="9" t="s">
        <v>10</v>
      </c>
      <c r="C369" s="8">
        <v>44.7</v>
      </c>
      <c r="D369" s="8">
        <v>0</v>
      </c>
      <c r="E369" s="9" t="s">
        <v>8</v>
      </c>
      <c r="F369" s="9" t="s">
        <v>13</v>
      </c>
      <c r="G369" s="8">
        <v>9541.7000000000007</v>
      </c>
    </row>
    <row r="370" spans="1:7">
      <c r="A370" s="8">
        <v>50</v>
      </c>
      <c r="B370" s="9" t="s">
        <v>10</v>
      </c>
      <c r="C370" s="8">
        <v>23.5</v>
      </c>
      <c r="D370" s="8">
        <v>2</v>
      </c>
      <c r="E370" s="9" t="s">
        <v>8</v>
      </c>
      <c r="F370" s="9" t="s">
        <v>14</v>
      </c>
      <c r="G370" s="8">
        <v>10107.219999999999</v>
      </c>
    </row>
    <row r="371" spans="1:7">
      <c r="A371" s="8">
        <v>50</v>
      </c>
      <c r="B371" s="9" t="s">
        <v>10</v>
      </c>
      <c r="C371" s="8">
        <v>27.1</v>
      </c>
      <c r="D371" s="8">
        <v>1</v>
      </c>
      <c r="E371" s="9" t="s">
        <v>8</v>
      </c>
      <c r="F371" s="9" t="s">
        <v>13</v>
      </c>
      <c r="G371" s="8">
        <v>10106.129999999999</v>
      </c>
    </row>
    <row r="372" spans="1:7">
      <c r="A372" s="8">
        <v>50</v>
      </c>
      <c r="B372" s="9" t="s">
        <v>7</v>
      </c>
      <c r="C372" s="8">
        <v>26.4</v>
      </c>
      <c r="D372" s="8">
        <v>0</v>
      </c>
      <c r="E372" s="9" t="s">
        <v>8</v>
      </c>
      <c r="F372" s="9" t="s">
        <v>9</v>
      </c>
      <c r="G372" s="8">
        <v>8827.2099999999991</v>
      </c>
    </row>
    <row r="373" spans="1:7">
      <c r="A373" s="8">
        <v>50</v>
      </c>
      <c r="B373" s="9" t="s">
        <v>10</v>
      </c>
      <c r="C373" s="8">
        <v>30.1</v>
      </c>
      <c r="D373" s="8">
        <v>1</v>
      </c>
      <c r="E373" s="9" t="s">
        <v>8</v>
      </c>
      <c r="F373" s="9" t="s">
        <v>9</v>
      </c>
      <c r="G373" s="8">
        <v>9910.36</v>
      </c>
    </row>
    <row r="374" spans="1:7">
      <c r="A374" s="8">
        <v>50</v>
      </c>
      <c r="B374" s="9" t="s">
        <v>10</v>
      </c>
      <c r="C374" s="8">
        <v>27.6</v>
      </c>
      <c r="D374" s="8">
        <v>1</v>
      </c>
      <c r="E374" s="9" t="s">
        <v>11</v>
      </c>
      <c r="F374" s="9" t="s">
        <v>12</v>
      </c>
      <c r="G374" s="8">
        <v>24520.26</v>
      </c>
    </row>
    <row r="375" spans="1:7">
      <c r="A375" s="8">
        <v>50</v>
      </c>
      <c r="B375" s="9" t="s">
        <v>7</v>
      </c>
      <c r="C375" s="8">
        <v>36.200000000000003</v>
      </c>
      <c r="D375" s="8">
        <v>0</v>
      </c>
      <c r="E375" s="9" t="s">
        <v>8</v>
      </c>
      <c r="F375" s="9" t="s">
        <v>12</v>
      </c>
      <c r="G375" s="8">
        <v>8457.82</v>
      </c>
    </row>
    <row r="376" spans="1:7">
      <c r="A376" s="8">
        <v>50</v>
      </c>
      <c r="B376" s="9" t="s">
        <v>7</v>
      </c>
      <c r="C376" s="8">
        <v>32.1</v>
      </c>
      <c r="D376" s="8">
        <v>2</v>
      </c>
      <c r="E376" s="9" t="s">
        <v>8</v>
      </c>
      <c r="F376" s="9" t="s">
        <v>13</v>
      </c>
      <c r="G376" s="8">
        <v>25333.33</v>
      </c>
    </row>
    <row r="377" spans="1:7">
      <c r="A377" s="8">
        <v>50</v>
      </c>
      <c r="B377" s="9" t="s">
        <v>10</v>
      </c>
      <c r="C377" s="8">
        <v>46.1</v>
      </c>
      <c r="D377" s="8">
        <v>1</v>
      </c>
      <c r="E377" s="9" t="s">
        <v>8</v>
      </c>
      <c r="F377" s="9" t="s">
        <v>14</v>
      </c>
      <c r="G377" s="8">
        <v>9549.57</v>
      </c>
    </row>
    <row r="378" spans="1:7">
      <c r="A378" s="8">
        <v>50</v>
      </c>
      <c r="B378" s="9" t="s">
        <v>10</v>
      </c>
      <c r="C378" s="8">
        <v>28.2</v>
      </c>
      <c r="D378" s="8">
        <v>3</v>
      </c>
      <c r="E378" s="9" t="s">
        <v>8</v>
      </c>
      <c r="F378" s="9" t="s">
        <v>14</v>
      </c>
      <c r="G378" s="8">
        <v>10702.64</v>
      </c>
    </row>
    <row r="379" spans="1:7">
      <c r="A379" s="8">
        <v>50</v>
      </c>
      <c r="B379" s="9" t="s">
        <v>10</v>
      </c>
      <c r="C379" s="8">
        <v>31.6</v>
      </c>
      <c r="D379" s="8">
        <v>2</v>
      </c>
      <c r="E379" s="9" t="s">
        <v>8</v>
      </c>
      <c r="F379" s="9" t="s">
        <v>12</v>
      </c>
      <c r="G379" s="8">
        <v>10118.42</v>
      </c>
    </row>
    <row r="380" spans="1:7">
      <c r="A380" s="8">
        <v>50</v>
      </c>
      <c r="B380" s="9" t="s">
        <v>10</v>
      </c>
      <c r="C380" s="8">
        <v>33.700000000000003</v>
      </c>
      <c r="D380" s="8">
        <v>4</v>
      </c>
      <c r="E380" s="9" t="s">
        <v>8</v>
      </c>
      <c r="F380" s="9" t="s">
        <v>12</v>
      </c>
      <c r="G380" s="8">
        <v>11299.34</v>
      </c>
    </row>
    <row r="381" spans="1:7">
      <c r="A381" s="8">
        <v>50</v>
      </c>
      <c r="B381" s="9" t="s">
        <v>10</v>
      </c>
      <c r="C381" s="8">
        <v>26.2</v>
      </c>
      <c r="D381" s="8">
        <v>2</v>
      </c>
      <c r="E381" s="9" t="s">
        <v>8</v>
      </c>
      <c r="F381" s="9" t="s">
        <v>9</v>
      </c>
      <c r="G381" s="8">
        <v>10493.95</v>
      </c>
    </row>
    <row r="382" spans="1:7">
      <c r="A382" s="8">
        <v>50</v>
      </c>
      <c r="B382" s="9" t="s">
        <v>10</v>
      </c>
      <c r="C382" s="8">
        <v>28.1</v>
      </c>
      <c r="D382" s="8">
        <v>3</v>
      </c>
      <c r="E382" s="9" t="s">
        <v>8</v>
      </c>
      <c r="F382" s="9" t="s">
        <v>9</v>
      </c>
      <c r="G382" s="8">
        <v>11085.59</v>
      </c>
    </row>
    <row r="383" spans="1:7">
      <c r="A383" s="8">
        <v>50</v>
      </c>
      <c r="B383" s="9" t="s">
        <v>7</v>
      </c>
      <c r="C383" s="8">
        <v>37.1</v>
      </c>
      <c r="D383" s="8">
        <v>1</v>
      </c>
      <c r="E383" s="9" t="s">
        <v>8</v>
      </c>
      <c r="F383" s="9" t="s">
        <v>14</v>
      </c>
      <c r="G383" s="8">
        <v>9048.0300000000007</v>
      </c>
    </row>
    <row r="384" spans="1:7">
      <c r="A384" s="8">
        <v>50</v>
      </c>
      <c r="B384" s="9" t="s">
        <v>7</v>
      </c>
      <c r="C384" s="8">
        <v>32.299999999999997</v>
      </c>
      <c r="D384" s="8">
        <v>2</v>
      </c>
      <c r="E384" s="9" t="s">
        <v>8</v>
      </c>
      <c r="F384" s="9" t="s">
        <v>12</v>
      </c>
      <c r="G384" s="8">
        <v>9630.4</v>
      </c>
    </row>
    <row r="385" spans="1:7">
      <c r="A385" s="8">
        <v>50</v>
      </c>
      <c r="B385" s="9" t="s">
        <v>7</v>
      </c>
      <c r="C385" s="8">
        <v>25.3</v>
      </c>
      <c r="D385" s="8">
        <v>0</v>
      </c>
      <c r="E385" s="9" t="s">
        <v>8</v>
      </c>
      <c r="F385" s="9" t="s">
        <v>14</v>
      </c>
      <c r="G385" s="8">
        <v>8442.67</v>
      </c>
    </row>
    <row r="386" spans="1:7">
      <c r="A386" s="8">
        <v>50</v>
      </c>
      <c r="B386" s="9" t="s">
        <v>7</v>
      </c>
      <c r="C386" s="8">
        <v>31</v>
      </c>
      <c r="D386" s="8">
        <v>3</v>
      </c>
      <c r="E386" s="9" t="s">
        <v>8</v>
      </c>
      <c r="F386" s="9" t="s">
        <v>9</v>
      </c>
      <c r="G386" s="8">
        <v>10600.55</v>
      </c>
    </row>
    <row r="387" spans="1:7">
      <c r="A387" s="8">
        <v>49</v>
      </c>
      <c r="B387" s="9" t="s">
        <v>10</v>
      </c>
      <c r="C387" s="8">
        <v>27.2</v>
      </c>
      <c r="D387" s="8">
        <v>0</v>
      </c>
      <c r="E387" s="9" t="s">
        <v>8</v>
      </c>
      <c r="F387" s="9" t="s">
        <v>14</v>
      </c>
      <c r="G387" s="8">
        <v>8601.33</v>
      </c>
    </row>
    <row r="388" spans="1:7">
      <c r="A388" s="8">
        <v>49</v>
      </c>
      <c r="B388" s="9" t="s">
        <v>7</v>
      </c>
      <c r="C388" s="8">
        <v>30.3</v>
      </c>
      <c r="D388" s="8">
        <v>0</v>
      </c>
      <c r="E388" s="9" t="s">
        <v>8</v>
      </c>
      <c r="F388" s="9" t="s">
        <v>12</v>
      </c>
      <c r="G388" s="8">
        <v>8116.68</v>
      </c>
    </row>
    <row r="389" spans="1:7">
      <c r="A389" s="8">
        <v>49</v>
      </c>
      <c r="B389" s="9" t="s">
        <v>7</v>
      </c>
      <c r="C389" s="8">
        <v>25.8</v>
      </c>
      <c r="D389" s="8">
        <v>1</v>
      </c>
      <c r="E389" s="9" t="s">
        <v>8</v>
      </c>
      <c r="F389" s="9" t="s">
        <v>13</v>
      </c>
      <c r="G389" s="8">
        <v>9282.48</v>
      </c>
    </row>
    <row r="390" spans="1:7">
      <c r="A390" s="8">
        <v>49</v>
      </c>
      <c r="B390" s="9" t="s">
        <v>7</v>
      </c>
      <c r="C390" s="8">
        <v>35.9</v>
      </c>
      <c r="D390" s="8">
        <v>0</v>
      </c>
      <c r="E390" s="9" t="s">
        <v>8</v>
      </c>
      <c r="F390" s="9" t="s">
        <v>14</v>
      </c>
      <c r="G390" s="8">
        <v>8124.41</v>
      </c>
    </row>
    <row r="391" spans="1:7">
      <c r="A391" s="8">
        <v>49</v>
      </c>
      <c r="B391" s="9" t="s">
        <v>10</v>
      </c>
      <c r="C391" s="8">
        <v>41.5</v>
      </c>
      <c r="D391" s="8">
        <v>4</v>
      </c>
      <c r="E391" s="9" t="s">
        <v>8</v>
      </c>
      <c r="F391" s="9" t="s">
        <v>14</v>
      </c>
      <c r="G391" s="8">
        <v>10977.21</v>
      </c>
    </row>
    <row r="392" spans="1:7">
      <c r="A392" s="8">
        <v>49</v>
      </c>
      <c r="B392" s="9" t="s">
        <v>10</v>
      </c>
      <c r="C392" s="8">
        <v>30.8</v>
      </c>
      <c r="D392" s="8">
        <v>1</v>
      </c>
      <c r="E392" s="9" t="s">
        <v>8</v>
      </c>
      <c r="F392" s="9" t="s">
        <v>13</v>
      </c>
      <c r="G392" s="8">
        <v>9778.35</v>
      </c>
    </row>
    <row r="393" spans="1:7">
      <c r="A393" s="8">
        <v>49</v>
      </c>
      <c r="B393" s="9" t="s">
        <v>7</v>
      </c>
      <c r="C393" s="8">
        <v>31.4</v>
      </c>
      <c r="D393" s="8">
        <v>1</v>
      </c>
      <c r="E393" s="9" t="s">
        <v>8</v>
      </c>
      <c r="F393" s="9" t="s">
        <v>13</v>
      </c>
      <c r="G393" s="8">
        <v>9290.14</v>
      </c>
    </row>
    <row r="394" spans="1:7">
      <c r="A394" s="8">
        <v>49</v>
      </c>
      <c r="B394" s="9" t="s">
        <v>7</v>
      </c>
      <c r="C394" s="8">
        <v>32.299999999999997</v>
      </c>
      <c r="D394" s="8">
        <v>3</v>
      </c>
      <c r="E394" s="9" t="s">
        <v>8</v>
      </c>
      <c r="F394" s="9" t="s">
        <v>9</v>
      </c>
      <c r="G394" s="8">
        <v>10269.459999999999</v>
      </c>
    </row>
    <row r="395" spans="1:7">
      <c r="A395" s="8">
        <v>49</v>
      </c>
      <c r="B395" s="9" t="s">
        <v>10</v>
      </c>
      <c r="C395" s="8">
        <v>36.6</v>
      </c>
      <c r="D395" s="8">
        <v>3</v>
      </c>
      <c r="E395" s="9" t="s">
        <v>8</v>
      </c>
      <c r="F395" s="9" t="s">
        <v>14</v>
      </c>
      <c r="G395" s="8">
        <v>10381.48</v>
      </c>
    </row>
    <row r="396" spans="1:7">
      <c r="A396" s="8">
        <v>49</v>
      </c>
      <c r="B396" s="9" t="s">
        <v>7</v>
      </c>
      <c r="C396" s="8">
        <v>37.5</v>
      </c>
      <c r="D396" s="8">
        <v>2</v>
      </c>
      <c r="E396" s="9" t="s">
        <v>8</v>
      </c>
      <c r="F396" s="9" t="s">
        <v>14</v>
      </c>
      <c r="G396" s="8">
        <v>9304.7000000000007</v>
      </c>
    </row>
    <row r="397" spans="1:7">
      <c r="A397" s="8">
        <v>49</v>
      </c>
      <c r="B397" s="9" t="s">
        <v>7</v>
      </c>
      <c r="C397" s="8">
        <v>25.8</v>
      </c>
      <c r="D397" s="8">
        <v>2</v>
      </c>
      <c r="E397" s="9" t="s">
        <v>11</v>
      </c>
      <c r="F397" s="9" t="s">
        <v>9</v>
      </c>
      <c r="G397" s="8">
        <v>23807.24</v>
      </c>
    </row>
    <row r="398" spans="1:7">
      <c r="A398" s="8">
        <v>49</v>
      </c>
      <c r="B398" s="9" t="s">
        <v>10</v>
      </c>
      <c r="C398" s="8">
        <v>31.9</v>
      </c>
      <c r="D398" s="8">
        <v>5</v>
      </c>
      <c r="E398" s="9" t="s">
        <v>8</v>
      </c>
      <c r="F398" s="9" t="s">
        <v>12</v>
      </c>
      <c r="G398" s="8">
        <v>11552.9</v>
      </c>
    </row>
    <row r="399" spans="1:7">
      <c r="A399" s="8">
        <v>49</v>
      </c>
      <c r="B399" s="9" t="s">
        <v>7</v>
      </c>
      <c r="C399" s="8">
        <v>25.6</v>
      </c>
      <c r="D399" s="8">
        <v>2</v>
      </c>
      <c r="E399" s="9" t="s">
        <v>11</v>
      </c>
      <c r="F399" s="9" t="s">
        <v>12</v>
      </c>
      <c r="G399" s="8">
        <v>23306.55</v>
      </c>
    </row>
    <row r="400" spans="1:7">
      <c r="A400" s="8">
        <v>49</v>
      </c>
      <c r="B400" s="9" t="s">
        <v>10</v>
      </c>
      <c r="C400" s="8">
        <v>21.3</v>
      </c>
      <c r="D400" s="8">
        <v>1</v>
      </c>
      <c r="E400" s="9" t="s">
        <v>8</v>
      </c>
      <c r="F400" s="9" t="s">
        <v>12</v>
      </c>
      <c r="G400" s="8">
        <v>9182.17</v>
      </c>
    </row>
    <row r="401" spans="1:7">
      <c r="A401" s="8">
        <v>49</v>
      </c>
      <c r="B401" s="9" t="s">
        <v>10</v>
      </c>
      <c r="C401" s="8">
        <v>42.7</v>
      </c>
      <c r="D401" s="8">
        <v>2</v>
      </c>
      <c r="E401" s="9" t="s">
        <v>8</v>
      </c>
      <c r="F401" s="9" t="s">
        <v>14</v>
      </c>
      <c r="G401" s="8">
        <v>9800.89</v>
      </c>
    </row>
    <row r="402" spans="1:7">
      <c r="A402" s="8">
        <v>49</v>
      </c>
      <c r="B402" s="9" t="s">
        <v>7</v>
      </c>
      <c r="C402" s="8">
        <v>28.7</v>
      </c>
      <c r="D402" s="8">
        <v>1</v>
      </c>
      <c r="E402" s="9" t="s">
        <v>8</v>
      </c>
      <c r="F402" s="9" t="s">
        <v>12</v>
      </c>
      <c r="G402" s="8">
        <v>8703.4599999999991</v>
      </c>
    </row>
    <row r="403" spans="1:7">
      <c r="A403" s="8">
        <v>49</v>
      </c>
      <c r="B403" s="9" t="s">
        <v>10</v>
      </c>
      <c r="C403" s="8">
        <v>23.2</v>
      </c>
      <c r="D403" s="8">
        <v>2</v>
      </c>
      <c r="E403" s="9" t="s">
        <v>8</v>
      </c>
      <c r="F403" s="9" t="s">
        <v>9</v>
      </c>
      <c r="G403" s="8">
        <v>10156.780000000001</v>
      </c>
    </row>
    <row r="404" spans="1:7">
      <c r="A404" s="8">
        <v>49</v>
      </c>
      <c r="B404" s="9" t="s">
        <v>7</v>
      </c>
      <c r="C404" s="8">
        <v>28.7</v>
      </c>
      <c r="D404" s="8">
        <v>3</v>
      </c>
      <c r="E404" s="9" t="s">
        <v>8</v>
      </c>
      <c r="F404" s="9" t="s">
        <v>9</v>
      </c>
      <c r="G404" s="8">
        <v>10264.44</v>
      </c>
    </row>
    <row r="405" spans="1:7">
      <c r="A405" s="8">
        <v>49</v>
      </c>
      <c r="B405" s="9" t="s">
        <v>10</v>
      </c>
      <c r="C405" s="8">
        <v>22.6</v>
      </c>
      <c r="D405" s="8">
        <v>1</v>
      </c>
      <c r="E405" s="9" t="s">
        <v>8</v>
      </c>
      <c r="F405" s="9" t="s">
        <v>9</v>
      </c>
      <c r="G405" s="8">
        <v>9566.99</v>
      </c>
    </row>
    <row r="406" spans="1:7">
      <c r="A406" s="8">
        <v>49</v>
      </c>
      <c r="B406" s="9" t="s">
        <v>10</v>
      </c>
      <c r="C406" s="8">
        <v>34.799999999999997</v>
      </c>
      <c r="D406" s="8">
        <v>1</v>
      </c>
      <c r="E406" s="9" t="s">
        <v>8</v>
      </c>
      <c r="F406" s="9" t="s">
        <v>9</v>
      </c>
      <c r="G406" s="8">
        <v>9583.89</v>
      </c>
    </row>
    <row r="407" spans="1:7">
      <c r="A407" s="8">
        <v>49</v>
      </c>
      <c r="B407" s="9" t="s">
        <v>10</v>
      </c>
      <c r="C407" s="8">
        <v>23.8</v>
      </c>
      <c r="D407" s="8">
        <v>3</v>
      </c>
      <c r="E407" s="9" t="s">
        <v>11</v>
      </c>
      <c r="F407" s="9" t="s">
        <v>13</v>
      </c>
      <c r="G407" s="8">
        <v>24106.91</v>
      </c>
    </row>
    <row r="408" spans="1:7">
      <c r="A408" s="8">
        <v>49</v>
      </c>
      <c r="B408" s="9" t="s">
        <v>10</v>
      </c>
      <c r="C408" s="8">
        <v>27.1</v>
      </c>
      <c r="D408" s="8">
        <v>1</v>
      </c>
      <c r="E408" s="9" t="s">
        <v>8</v>
      </c>
      <c r="F408" s="9" t="s">
        <v>12</v>
      </c>
      <c r="G408" s="8">
        <v>26140.36</v>
      </c>
    </row>
    <row r="409" spans="1:7">
      <c r="A409" s="8">
        <v>49</v>
      </c>
      <c r="B409" s="9" t="s">
        <v>7</v>
      </c>
      <c r="C409" s="8">
        <v>22.5</v>
      </c>
      <c r="D409" s="8">
        <v>0</v>
      </c>
      <c r="E409" s="9" t="s">
        <v>8</v>
      </c>
      <c r="F409" s="9" t="s">
        <v>13</v>
      </c>
      <c r="G409" s="8">
        <v>8688.86</v>
      </c>
    </row>
    <row r="410" spans="1:7">
      <c r="A410" s="8">
        <v>49</v>
      </c>
      <c r="B410" s="9" t="s">
        <v>7</v>
      </c>
      <c r="C410" s="8">
        <v>36.9</v>
      </c>
      <c r="D410" s="8">
        <v>0</v>
      </c>
      <c r="E410" s="9" t="s">
        <v>8</v>
      </c>
      <c r="F410" s="9" t="s">
        <v>14</v>
      </c>
      <c r="G410" s="8">
        <v>8125.78</v>
      </c>
    </row>
    <row r="411" spans="1:7">
      <c r="A411" s="8">
        <v>49</v>
      </c>
      <c r="B411" s="9" t="s">
        <v>7</v>
      </c>
      <c r="C411" s="8">
        <v>30.9</v>
      </c>
      <c r="D411" s="8">
        <v>0</v>
      </c>
      <c r="E411" s="9" t="s">
        <v>11</v>
      </c>
      <c r="F411" s="9" t="s">
        <v>12</v>
      </c>
      <c r="G411" s="8">
        <v>39727.61</v>
      </c>
    </row>
    <row r="412" spans="1:7">
      <c r="A412" s="8">
        <v>49</v>
      </c>
      <c r="B412" s="9" t="s">
        <v>7</v>
      </c>
      <c r="C412" s="8">
        <v>29.8</v>
      </c>
      <c r="D412" s="8">
        <v>1</v>
      </c>
      <c r="E412" s="9" t="s">
        <v>8</v>
      </c>
      <c r="F412" s="9" t="s">
        <v>13</v>
      </c>
      <c r="G412" s="8">
        <v>9288.0300000000007</v>
      </c>
    </row>
    <row r="413" spans="1:7">
      <c r="A413" s="8">
        <v>49</v>
      </c>
      <c r="B413" s="9" t="s">
        <v>10</v>
      </c>
      <c r="C413" s="8">
        <v>29.9</v>
      </c>
      <c r="D413" s="8">
        <v>0</v>
      </c>
      <c r="E413" s="9" t="s">
        <v>8</v>
      </c>
      <c r="F413" s="9" t="s">
        <v>9</v>
      </c>
      <c r="G413" s="8">
        <v>8988.16</v>
      </c>
    </row>
    <row r="414" spans="1:7">
      <c r="A414" s="8">
        <v>49</v>
      </c>
      <c r="B414" s="9" t="s">
        <v>10</v>
      </c>
      <c r="C414" s="8">
        <v>33.299999999999997</v>
      </c>
      <c r="D414" s="8">
        <v>2</v>
      </c>
      <c r="E414" s="9" t="s">
        <v>8</v>
      </c>
      <c r="F414" s="9" t="s">
        <v>13</v>
      </c>
      <c r="G414" s="8">
        <v>10370.91</v>
      </c>
    </row>
    <row r="415" spans="1:7">
      <c r="A415" s="8">
        <v>48</v>
      </c>
      <c r="B415" s="9" t="s">
        <v>7</v>
      </c>
      <c r="C415" s="8">
        <v>28</v>
      </c>
      <c r="D415" s="8">
        <v>1</v>
      </c>
      <c r="E415" s="9" t="s">
        <v>11</v>
      </c>
      <c r="F415" s="9" t="s">
        <v>12</v>
      </c>
      <c r="G415" s="8">
        <v>23568.27</v>
      </c>
    </row>
    <row r="416" spans="1:7">
      <c r="A416" s="8">
        <v>48</v>
      </c>
      <c r="B416" s="9" t="s">
        <v>10</v>
      </c>
      <c r="C416" s="8">
        <v>41.2</v>
      </c>
      <c r="D416" s="8">
        <v>4</v>
      </c>
      <c r="E416" s="9" t="s">
        <v>8</v>
      </c>
      <c r="F416" s="9" t="s">
        <v>9</v>
      </c>
      <c r="G416" s="8">
        <v>11033.66</v>
      </c>
    </row>
    <row r="417" spans="1:7">
      <c r="A417" s="8">
        <v>48</v>
      </c>
      <c r="B417" s="9" t="s">
        <v>7</v>
      </c>
      <c r="C417" s="8">
        <v>29.7</v>
      </c>
      <c r="D417" s="8">
        <v>0</v>
      </c>
      <c r="E417" s="9" t="s">
        <v>8</v>
      </c>
      <c r="F417" s="9" t="s">
        <v>14</v>
      </c>
      <c r="G417" s="8">
        <v>7789.64</v>
      </c>
    </row>
    <row r="418" spans="1:7">
      <c r="A418" s="8">
        <v>48</v>
      </c>
      <c r="B418" s="9" t="s">
        <v>7</v>
      </c>
      <c r="C418" s="8">
        <v>24.4</v>
      </c>
      <c r="D418" s="8">
        <v>0</v>
      </c>
      <c r="E418" s="9" t="s">
        <v>11</v>
      </c>
      <c r="F418" s="9" t="s">
        <v>14</v>
      </c>
      <c r="G418" s="8">
        <v>21223.68</v>
      </c>
    </row>
    <row r="419" spans="1:7">
      <c r="A419" s="8">
        <v>48</v>
      </c>
      <c r="B419" s="9" t="s">
        <v>10</v>
      </c>
      <c r="C419" s="8">
        <v>32.200000000000003</v>
      </c>
      <c r="D419" s="8">
        <v>1</v>
      </c>
      <c r="E419" s="9" t="s">
        <v>8</v>
      </c>
      <c r="F419" s="9" t="s">
        <v>14</v>
      </c>
      <c r="G419" s="8">
        <v>8871.15</v>
      </c>
    </row>
    <row r="420" spans="1:7">
      <c r="A420" s="8">
        <v>48</v>
      </c>
      <c r="B420" s="9" t="s">
        <v>10</v>
      </c>
      <c r="C420" s="8">
        <v>28.9</v>
      </c>
      <c r="D420" s="8">
        <v>1</v>
      </c>
      <c r="E420" s="9" t="s">
        <v>8</v>
      </c>
      <c r="F420" s="9" t="s">
        <v>9</v>
      </c>
      <c r="G420" s="8">
        <v>9249.5</v>
      </c>
    </row>
    <row r="421" spans="1:7">
      <c r="A421" s="8">
        <v>48</v>
      </c>
      <c r="B421" s="9" t="s">
        <v>10</v>
      </c>
      <c r="C421" s="8">
        <v>32.299999999999997</v>
      </c>
      <c r="D421" s="8">
        <v>2</v>
      </c>
      <c r="E421" s="9" t="s">
        <v>8</v>
      </c>
      <c r="F421" s="9" t="s">
        <v>13</v>
      </c>
      <c r="G421" s="8">
        <v>10043.25</v>
      </c>
    </row>
    <row r="422" spans="1:7">
      <c r="A422" s="8">
        <v>48</v>
      </c>
      <c r="B422" s="9" t="s">
        <v>7</v>
      </c>
      <c r="C422" s="8">
        <v>35.6</v>
      </c>
      <c r="D422" s="8">
        <v>4</v>
      </c>
      <c r="E422" s="9" t="s">
        <v>8</v>
      </c>
      <c r="F422" s="9" t="s">
        <v>13</v>
      </c>
      <c r="G422" s="8">
        <v>10736.87</v>
      </c>
    </row>
    <row r="423" spans="1:7">
      <c r="A423" s="8">
        <v>48</v>
      </c>
      <c r="B423" s="9" t="s">
        <v>7</v>
      </c>
      <c r="C423" s="8">
        <v>31.4</v>
      </c>
      <c r="D423" s="8">
        <v>1</v>
      </c>
      <c r="E423" s="9" t="s">
        <v>8</v>
      </c>
      <c r="F423" s="9" t="s">
        <v>13</v>
      </c>
      <c r="G423" s="8">
        <v>8964.06</v>
      </c>
    </row>
    <row r="424" spans="1:7">
      <c r="A424" s="8">
        <v>48</v>
      </c>
      <c r="B424" s="9" t="s">
        <v>7</v>
      </c>
      <c r="C424" s="8">
        <v>30.2</v>
      </c>
      <c r="D424" s="8">
        <v>2</v>
      </c>
      <c r="E424" s="9" t="s">
        <v>8</v>
      </c>
      <c r="F424" s="9" t="s">
        <v>12</v>
      </c>
      <c r="G424" s="8">
        <v>8968.33</v>
      </c>
    </row>
    <row r="425" spans="1:7">
      <c r="A425" s="8">
        <v>48</v>
      </c>
      <c r="B425" s="9" t="s">
        <v>7</v>
      </c>
      <c r="C425" s="8">
        <v>34.299999999999997</v>
      </c>
      <c r="D425" s="8">
        <v>3</v>
      </c>
      <c r="E425" s="9" t="s">
        <v>8</v>
      </c>
      <c r="F425" s="9" t="s">
        <v>12</v>
      </c>
      <c r="G425" s="8">
        <v>9563.0300000000007</v>
      </c>
    </row>
    <row r="426" spans="1:7">
      <c r="A426" s="8">
        <v>48</v>
      </c>
      <c r="B426" s="9" t="s">
        <v>7</v>
      </c>
      <c r="C426" s="8">
        <v>40.6</v>
      </c>
      <c r="D426" s="8">
        <v>2</v>
      </c>
      <c r="E426" s="9" t="s">
        <v>11</v>
      </c>
      <c r="F426" s="9" t="s">
        <v>9</v>
      </c>
      <c r="G426" s="8">
        <v>45702.02</v>
      </c>
    </row>
    <row r="427" spans="1:7">
      <c r="A427" s="8">
        <v>48</v>
      </c>
      <c r="B427" s="9" t="s">
        <v>7</v>
      </c>
      <c r="C427" s="8">
        <v>30.8</v>
      </c>
      <c r="D427" s="8">
        <v>3</v>
      </c>
      <c r="E427" s="9" t="s">
        <v>8</v>
      </c>
      <c r="F427" s="9" t="s">
        <v>13</v>
      </c>
      <c r="G427" s="8">
        <v>10141.14</v>
      </c>
    </row>
    <row r="428" spans="1:7">
      <c r="A428" s="8">
        <v>48</v>
      </c>
      <c r="B428" s="9" t="s">
        <v>10</v>
      </c>
      <c r="C428" s="8">
        <v>31.1</v>
      </c>
      <c r="D428" s="8">
        <v>0</v>
      </c>
      <c r="E428" s="9" t="s">
        <v>8</v>
      </c>
      <c r="F428" s="9" t="s">
        <v>14</v>
      </c>
      <c r="G428" s="8">
        <v>8280.6200000000008</v>
      </c>
    </row>
    <row r="429" spans="1:7">
      <c r="A429" s="8">
        <v>48</v>
      </c>
      <c r="B429" s="9" t="s">
        <v>10</v>
      </c>
      <c r="C429" s="8">
        <v>35.9</v>
      </c>
      <c r="D429" s="8">
        <v>1</v>
      </c>
      <c r="E429" s="9" t="s">
        <v>8</v>
      </c>
      <c r="F429" s="9" t="s">
        <v>13</v>
      </c>
      <c r="G429" s="8">
        <v>26392.26</v>
      </c>
    </row>
    <row r="430" spans="1:7">
      <c r="A430" s="8">
        <v>48</v>
      </c>
      <c r="B430" s="9" t="s">
        <v>10</v>
      </c>
      <c r="C430" s="8">
        <v>27.3</v>
      </c>
      <c r="D430" s="8">
        <v>1</v>
      </c>
      <c r="E430" s="9" t="s">
        <v>8</v>
      </c>
      <c r="F430" s="9" t="s">
        <v>13</v>
      </c>
      <c r="G430" s="8">
        <v>9447.25</v>
      </c>
    </row>
    <row r="431" spans="1:7">
      <c r="A431" s="8">
        <v>48</v>
      </c>
      <c r="B431" s="9" t="s">
        <v>10</v>
      </c>
      <c r="C431" s="8">
        <v>33.1</v>
      </c>
      <c r="D431" s="8">
        <v>0</v>
      </c>
      <c r="E431" s="9" t="s">
        <v>11</v>
      </c>
      <c r="F431" s="9" t="s">
        <v>14</v>
      </c>
      <c r="G431" s="8">
        <v>40974.160000000003</v>
      </c>
    </row>
    <row r="432" spans="1:7">
      <c r="A432" s="8">
        <v>48</v>
      </c>
      <c r="B432" s="9" t="s">
        <v>7</v>
      </c>
      <c r="C432" s="8">
        <v>36.700000000000003</v>
      </c>
      <c r="D432" s="8">
        <v>1</v>
      </c>
      <c r="E432" s="9" t="s">
        <v>8</v>
      </c>
      <c r="F432" s="9" t="s">
        <v>9</v>
      </c>
      <c r="G432" s="8">
        <v>28468.92</v>
      </c>
    </row>
    <row r="433" spans="1:7">
      <c r="A433" s="8">
        <v>48</v>
      </c>
      <c r="B433" s="9" t="s">
        <v>7</v>
      </c>
      <c r="C433" s="8">
        <v>40.200000000000003</v>
      </c>
      <c r="D433" s="8">
        <v>0</v>
      </c>
      <c r="E433" s="9" t="s">
        <v>8</v>
      </c>
      <c r="F433" s="9" t="s">
        <v>14</v>
      </c>
      <c r="G433" s="8">
        <v>7804.16</v>
      </c>
    </row>
    <row r="434" spans="1:7">
      <c r="A434" s="8">
        <v>48</v>
      </c>
      <c r="B434" s="9" t="s">
        <v>7</v>
      </c>
      <c r="C434" s="8">
        <v>29.6</v>
      </c>
      <c r="D434" s="8">
        <v>0</v>
      </c>
      <c r="E434" s="9" t="s">
        <v>8</v>
      </c>
      <c r="F434" s="9" t="s">
        <v>12</v>
      </c>
      <c r="G434" s="8">
        <v>21232.18</v>
      </c>
    </row>
    <row r="435" spans="1:7">
      <c r="A435" s="8">
        <v>48</v>
      </c>
      <c r="B435" s="9" t="s">
        <v>10</v>
      </c>
      <c r="C435" s="8">
        <v>22.8</v>
      </c>
      <c r="D435" s="8">
        <v>0</v>
      </c>
      <c r="E435" s="9" t="s">
        <v>8</v>
      </c>
      <c r="F435" s="9" t="s">
        <v>12</v>
      </c>
      <c r="G435" s="8">
        <v>8269.0400000000009</v>
      </c>
    </row>
    <row r="436" spans="1:7">
      <c r="A436" s="8">
        <v>48</v>
      </c>
      <c r="B436" s="9" t="s">
        <v>7</v>
      </c>
      <c r="C436" s="8">
        <v>32.299999999999997</v>
      </c>
      <c r="D436" s="8">
        <v>1</v>
      </c>
      <c r="E436" s="9" t="s">
        <v>8</v>
      </c>
      <c r="F436" s="9" t="s">
        <v>9</v>
      </c>
      <c r="G436" s="8">
        <v>8765.25</v>
      </c>
    </row>
    <row r="437" spans="1:7">
      <c r="A437" s="8">
        <v>48</v>
      </c>
      <c r="B437" s="9" t="s">
        <v>10</v>
      </c>
      <c r="C437" s="8">
        <v>28.9</v>
      </c>
      <c r="D437" s="8">
        <v>0</v>
      </c>
      <c r="E437" s="9" t="s">
        <v>8</v>
      </c>
      <c r="F437" s="9" t="s">
        <v>12</v>
      </c>
      <c r="G437" s="8">
        <v>8277.52</v>
      </c>
    </row>
    <row r="438" spans="1:7">
      <c r="A438" s="8">
        <v>48</v>
      </c>
      <c r="B438" s="9" t="s">
        <v>7</v>
      </c>
      <c r="C438" s="8">
        <v>37.299999999999997</v>
      </c>
      <c r="D438" s="8">
        <v>2</v>
      </c>
      <c r="E438" s="9" t="s">
        <v>8</v>
      </c>
      <c r="F438" s="9" t="s">
        <v>14</v>
      </c>
      <c r="G438" s="8">
        <v>8978.19</v>
      </c>
    </row>
    <row r="439" spans="1:7">
      <c r="A439" s="8">
        <v>48</v>
      </c>
      <c r="B439" s="9" t="s">
        <v>10</v>
      </c>
      <c r="C439" s="8">
        <v>25.9</v>
      </c>
      <c r="D439" s="8">
        <v>3</v>
      </c>
      <c r="E439" s="9" t="s">
        <v>11</v>
      </c>
      <c r="F439" s="9" t="s">
        <v>14</v>
      </c>
      <c r="G439" s="8">
        <v>24180.93</v>
      </c>
    </row>
    <row r="440" spans="1:7">
      <c r="A440" s="8">
        <v>48</v>
      </c>
      <c r="B440" s="9" t="s">
        <v>10</v>
      </c>
      <c r="C440" s="8">
        <v>27.9</v>
      </c>
      <c r="D440" s="8">
        <v>4</v>
      </c>
      <c r="E440" s="9" t="s">
        <v>8</v>
      </c>
      <c r="F440" s="9" t="s">
        <v>9</v>
      </c>
      <c r="G440" s="8">
        <v>11015.17</v>
      </c>
    </row>
    <row r="441" spans="1:7">
      <c r="A441" s="8">
        <v>48</v>
      </c>
      <c r="B441" s="9" t="s">
        <v>10</v>
      </c>
      <c r="C441" s="8">
        <v>27.4</v>
      </c>
      <c r="D441" s="8">
        <v>1</v>
      </c>
      <c r="E441" s="9" t="s">
        <v>8</v>
      </c>
      <c r="F441" s="9" t="s">
        <v>13</v>
      </c>
      <c r="G441" s="8">
        <v>9447.3799999999992</v>
      </c>
    </row>
    <row r="442" spans="1:7">
      <c r="A442" s="8">
        <v>48</v>
      </c>
      <c r="B442" s="9" t="s">
        <v>10</v>
      </c>
      <c r="C442" s="8">
        <v>36.6</v>
      </c>
      <c r="D442" s="8">
        <v>0</v>
      </c>
      <c r="E442" s="9" t="s">
        <v>8</v>
      </c>
      <c r="F442" s="9" t="s">
        <v>9</v>
      </c>
      <c r="G442" s="8">
        <v>8671.19</v>
      </c>
    </row>
    <row r="443" spans="1:7">
      <c r="A443" s="8">
        <v>48</v>
      </c>
      <c r="B443" s="9" t="s">
        <v>10</v>
      </c>
      <c r="C443" s="8">
        <v>33.299999999999997</v>
      </c>
      <c r="D443" s="8">
        <v>0</v>
      </c>
      <c r="E443" s="9" t="s">
        <v>8</v>
      </c>
      <c r="F443" s="9" t="s">
        <v>14</v>
      </c>
      <c r="G443" s="8">
        <v>8283.68</v>
      </c>
    </row>
    <row r="444" spans="1:7">
      <c r="A444" s="8">
        <v>47</v>
      </c>
      <c r="B444" s="9" t="s">
        <v>10</v>
      </c>
      <c r="C444" s="8">
        <v>33.9</v>
      </c>
      <c r="D444" s="8">
        <v>3</v>
      </c>
      <c r="E444" s="9" t="s">
        <v>8</v>
      </c>
      <c r="F444" s="9" t="s">
        <v>9</v>
      </c>
      <c r="G444" s="8">
        <v>10115.01</v>
      </c>
    </row>
    <row r="445" spans="1:7">
      <c r="A445" s="8">
        <v>47</v>
      </c>
      <c r="B445" s="9" t="s">
        <v>7</v>
      </c>
      <c r="C445" s="8">
        <v>28.2</v>
      </c>
      <c r="D445" s="8">
        <v>4</v>
      </c>
      <c r="E445" s="9" t="s">
        <v>8</v>
      </c>
      <c r="F445" s="9" t="s">
        <v>13</v>
      </c>
      <c r="G445" s="8">
        <v>10407.09</v>
      </c>
    </row>
    <row r="446" spans="1:7">
      <c r="A446" s="8">
        <v>47</v>
      </c>
      <c r="B446" s="9" t="s">
        <v>7</v>
      </c>
      <c r="C446" s="8">
        <v>25.5</v>
      </c>
      <c r="D446" s="8">
        <v>2</v>
      </c>
      <c r="E446" s="9" t="s">
        <v>8</v>
      </c>
      <c r="F446" s="9" t="s">
        <v>13</v>
      </c>
      <c r="G446" s="8">
        <v>9225.26</v>
      </c>
    </row>
    <row r="447" spans="1:7">
      <c r="A447" s="8">
        <v>47</v>
      </c>
      <c r="B447" s="9" t="s">
        <v>10</v>
      </c>
      <c r="C447" s="8">
        <v>26.6</v>
      </c>
      <c r="D447" s="8">
        <v>2</v>
      </c>
      <c r="E447" s="9" t="s">
        <v>8</v>
      </c>
      <c r="F447" s="9" t="s">
        <v>13</v>
      </c>
      <c r="G447" s="8">
        <v>9715.84</v>
      </c>
    </row>
    <row r="448" spans="1:7">
      <c r="A448" s="8">
        <v>47</v>
      </c>
      <c r="B448" s="9" t="s">
        <v>7</v>
      </c>
      <c r="C448" s="8">
        <v>25.4</v>
      </c>
      <c r="D448" s="8">
        <v>1</v>
      </c>
      <c r="E448" s="9" t="s">
        <v>11</v>
      </c>
      <c r="F448" s="9" t="s">
        <v>14</v>
      </c>
      <c r="G448" s="8">
        <v>21978.68</v>
      </c>
    </row>
    <row r="449" spans="1:7">
      <c r="A449" s="8">
        <v>47</v>
      </c>
      <c r="B449" s="9" t="s">
        <v>7</v>
      </c>
      <c r="C449" s="8">
        <v>29.8</v>
      </c>
      <c r="D449" s="8">
        <v>3</v>
      </c>
      <c r="E449" s="9" t="s">
        <v>8</v>
      </c>
      <c r="F449" s="9" t="s">
        <v>9</v>
      </c>
      <c r="G449" s="8">
        <v>9620.33</v>
      </c>
    </row>
    <row r="450" spans="1:7">
      <c r="A450" s="8">
        <v>47</v>
      </c>
      <c r="B450" s="9" t="s">
        <v>7</v>
      </c>
      <c r="C450" s="8">
        <v>47.5</v>
      </c>
      <c r="D450" s="8">
        <v>1</v>
      </c>
      <c r="E450" s="9" t="s">
        <v>8</v>
      </c>
      <c r="F450" s="9" t="s">
        <v>14</v>
      </c>
      <c r="G450" s="8">
        <v>8083.92</v>
      </c>
    </row>
    <row r="451" spans="1:7">
      <c r="A451" s="8">
        <v>47</v>
      </c>
      <c r="B451" s="9" t="s">
        <v>10</v>
      </c>
      <c r="C451" s="8">
        <v>23.6</v>
      </c>
      <c r="D451" s="8">
        <v>1</v>
      </c>
      <c r="E451" s="9" t="s">
        <v>8</v>
      </c>
      <c r="F451" s="9" t="s">
        <v>12</v>
      </c>
      <c r="G451" s="8">
        <v>8539.67</v>
      </c>
    </row>
    <row r="452" spans="1:7">
      <c r="A452" s="8">
        <v>47</v>
      </c>
      <c r="B452" s="9" t="s">
        <v>10</v>
      </c>
      <c r="C452" s="8">
        <v>33.299999999999997</v>
      </c>
      <c r="D452" s="8">
        <v>0</v>
      </c>
      <c r="E452" s="9" t="s">
        <v>8</v>
      </c>
      <c r="F452" s="9" t="s">
        <v>13</v>
      </c>
      <c r="G452" s="8">
        <v>20878.78</v>
      </c>
    </row>
    <row r="453" spans="1:7">
      <c r="A453" s="8">
        <v>47</v>
      </c>
      <c r="B453" s="9" t="s">
        <v>7</v>
      </c>
      <c r="C453" s="8">
        <v>19.600000000000001</v>
      </c>
      <c r="D453" s="8">
        <v>1</v>
      </c>
      <c r="E453" s="9" t="s">
        <v>8</v>
      </c>
      <c r="F453" s="9" t="s">
        <v>9</v>
      </c>
      <c r="G453" s="8">
        <v>8428.07</v>
      </c>
    </row>
    <row r="454" spans="1:7">
      <c r="A454" s="8">
        <v>47</v>
      </c>
      <c r="B454" s="9" t="s">
        <v>10</v>
      </c>
      <c r="C454" s="8">
        <v>29.4</v>
      </c>
      <c r="D454" s="8">
        <v>1</v>
      </c>
      <c r="E454" s="9" t="s">
        <v>8</v>
      </c>
      <c r="F454" s="9" t="s">
        <v>14</v>
      </c>
      <c r="G454" s="8">
        <v>8547.69</v>
      </c>
    </row>
    <row r="455" spans="1:7">
      <c r="A455" s="8">
        <v>47</v>
      </c>
      <c r="B455" s="9" t="s">
        <v>10</v>
      </c>
      <c r="C455" s="8">
        <v>36.6</v>
      </c>
      <c r="D455" s="8">
        <v>1</v>
      </c>
      <c r="E455" s="9" t="s">
        <v>11</v>
      </c>
      <c r="F455" s="9" t="s">
        <v>14</v>
      </c>
      <c r="G455" s="8">
        <v>42969.85</v>
      </c>
    </row>
    <row r="456" spans="1:7">
      <c r="A456" s="8">
        <v>47</v>
      </c>
      <c r="B456" s="9" t="s">
        <v>10</v>
      </c>
      <c r="C456" s="8">
        <v>24.1</v>
      </c>
      <c r="D456" s="8">
        <v>1</v>
      </c>
      <c r="E456" s="9" t="s">
        <v>8</v>
      </c>
      <c r="F456" s="9" t="s">
        <v>12</v>
      </c>
      <c r="G456" s="8">
        <v>26236.58</v>
      </c>
    </row>
    <row r="457" spans="1:7">
      <c r="A457" s="8">
        <v>47</v>
      </c>
      <c r="B457" s="9" t="s">
        <v>7</v>
      </c>
      <c r="C457" s="8">
        <v>36.200000000000003</v>
      </c>
      <c r="D457" s="8">
        <v>1</v>
      </c>
      <c r="E457" s="9" t="s">
        <v>8</v>
      </c>
      <c r="F457" s="9" t="s">
        <v>12</v>
      </c>
      <c r="G457" s="8">
        <v>8068.19</v>
      </c>
    </row>
    <row r="458" spans="1:7">
      <c r="A458" s="8">
        <v>47</v>
      </c>
      <c r="B458" s="9" t="s">
        <v>10</v>
      </c>
      <c r="C458" s="8">
        <v>29.5</v>
      </c>
      <c r="D458" s="8">
        <v>1</v>
      </c>
      <c r="E458" s="9" t="s">
        <v>8</v>
      </c>
      <c r="F458" s="9" t="s">
        <v>9</v>
      </c>
      <c r="G458" s="8">
        <v>8930.93</v>
      </c>
    </row>
    <row r="459" spans="1:7">
      <c r="A459" s="8">
        <v>47</v>
      </c>
      <c r="B459" s="9" t="s">
        <v>10</v>
      </c>
      <c r="C459" s="8">
        <v>36</v>
      </c>
      <c r="D459" s="8">
        <v>1</v>
      </c>
      <c r="E459" s="9" t="s">
        <v>8</v>
      </c>
      <c r="F459" s="9" t="s">
        <v>12</v>
      </c>
      <c r="G459" s="8">
        <v>8556.91</v>
      </c>
    </row>
    <row r="460" spans="1:7">
      <c r="A460" s="8">
        <v>47</v>
      </c>
      <c r="B460" s="9" t="s">
        <v>10</v>
      </c>
      <c r="C460" s="8">
        <v>27.8</v>
      </c>
      <c r="D460" s="8">
        <v>0</v>
      </c>
      <c r="E460" s="9" t="s">
        <v>11</v>
      </c>
      <c r="F460" s="9" t="s">
        <v>14</v>
      </c>
      <c r="G460" s="8">
        <v>23065.42</v>
      </c>
    </row>
    <row r="461" spans="1:7">
      <c r="A461" s="8">
        <v>47</v>
      </c>
      <c r="B461" s="9" t="s">
        <v>7</v>
      </c>
      <c r="C461" s="8">
        <v>32.299999999999997</v>
      </c>
      <c r="D461" s="8">
        <v>1</v>
      </c>
      <c r="E461" s="9" t="s">
        <v>8</v>
      </c>
      <c r="F461" s="9" t="s">
        <v>12</v>
      </c>
      <c r="G461" s="8">
        <v>8062.76</v>
      </c>
    </row>
    <row r="462" spans="1:7">
      <c r="A462" s="8">
        <v>47</v>
      </c>
      <c r="B462" s="9" t="s">
        <v>10</v>
      </c>
      <c r="C462" s="8">
        <v>26.1</v>
      </c>
      <c r="D462" s="8">
        <v>1</v>
      </c>
      <c r="E462" s="9" t="s">
        <v>11</v>
      </c>
      <c r="F462" s="9" t="s">
        <v>13</v>
      </c>
      <c r="G462" s="8">
        <v>23401.31</v>
      </c>
    </row>
    <row r="463" spans="1:7">
      <c r="A463" s="8">
        <v>47</v>
      </c>
      <c r="B463" s="9" t="s">
        <v>7</v>
      </c>
      <c r="C463" s="8">
        <v>38.9</v>
      </c>
      <c r="D463" s="8">
        <v>2</v>
      </c>
      <c r="E463" s="9" t="s">
        <v>11</v>
      </c>
      <c r="F463" s="9" t="s">
        <v>14</v>
      </c>
      <c r="G463" s="8">
        <v>44202.65</v>
      </c>
    </row>
    <row r="464" spans="1:7">
      <c r="A464" s="8">
        <v>47</v>
      </c>
      <c r="B464" s="9" t="s">
        <v>7</v>
      </c>
      <c r="C464" s="8">
        <v>19.2</v>
      </c>
      <c r="D464" s="8">
        <v>1</v>
      </c>
      <c r="E464" s="9" t="s">
        <v>8</v>
      </c>
      <c r="F464" s="9" t="s">
        <v>13</v>
      </c>
      <c r="G464" s="8">
        <v>8627.5400000000009</v>
      </c>
    </row>
    <row r="465" spans="1:7">
      <c r="A465" s="8">
        <v>47</v>
      </c>
      <c r="B465" s="9" t="s">
        <v>7</v>
      </c>
      <c r="C465" s="8">
        <v>28.2</v>
      </c>
      <c r="D465" s="8">
        <v>3</v>
      </c>
      <c r="E465" s="9" t="s">
        <v>11</v>
      </c>
      <c r="F465" s="9" t="s">
        <v>9</v>
      </c>
      <c r="G465" s="8">
        <v>24915.22</v>
      </c>
    </row>
    <row r="466" spans="1:7">
      <c r="A466" s="8">
        <v>47</v>
      </c>
      <c r="B466" s="9" t="s">
        <v>7</v>
      </c>
      <c r="C466" s="8">
        <v>36.1</v>
      </c>
      <c r="D466" s="8">
        <v>1</v>
      </c>
      <c r="E466" s="9" t="s">
        <v>11</v>
      </c>
      <c r="F466" s="9" t="s">
        <v>14</v>
      </c>
      <c r="G466" s="8">
        <v>42211.14</v>
      </c>
    </row>
    <row r="467" spans="1:7">
      <c r="A467" s="8">
        <v>47</v>
      </c>
      <c r="B467" s="9" t="s">
        <v>10</v>
      </c>
      <c r="C467" s="8">
        <v>45.3</v>
      </c>
      <c r="D467" s="8">
        <v>1</v>
      </c>
      <c r="E467" s="9" t="s">
        <v>8</v>
      </c>
      <c r="F467" s="9" t="s">
        <v>14</v>
      </c>
      <c r="G467" s="8">
        <v>8569.86</v>
      </c>
    </row>
    <row r="468" spans="1:7">
      <c r="A468" s="8">
        <v>47</v>
      </c>
      <c r="B468" s="9" t="s">
        <v>7</v>
      </c>
      <c r="C468" s="8">
        <v>29.8</v>
      </c>
      <c r="D468" s="8">
        <v>3</v>
      </c>
      <c r="E468" s="9" t="s">
        <v>11</v>
      </c>
      <c r="F468" s="9" t="s">
        <v>12</v>
      </c>
      <c r="G468" s="8">
        <v>25309.49</v>
      </c>
    </row>
    <row r="469" spans="1:7">
      <c r="A469" s="8">
        <v>47</v>
      </c>
      <c r="B469" s="9" t="s">
        <v>10</v>
      </c>
      <c r="C469" s="8">
        <v>32</v>
      </c>
      <c r="D469" s="8">
        <v>1</v>
      </c>
      <c r="E469" s="9" t="s">
        <v>8</v>
      </c>
      <c r="F469" s="9" t="s">
        <v>12</v>
      </c>
      <c r="G469" s="8">
        <v>8551.35</v>
      </c>
    </row>
    <row r="470" spans="1:7">
      <c r="A470" s="8">
        <v>47</v>
      </c>
      <c r="B470" s="9" t="s">
        <v>7</v>
      </c>
      <c r="C470" s="8">
        <v>36.200000000000003</v>
      </c>
      <c r="D470" s="8">
        <v>0</v>
      </c>
      <c r="E470" s="9" t="s">
        <v>11</v>
      </c>
      <c r="F470" s="9" t="s">
        <v>14</v>
      </c>
      <c r="G470" s="8">
        <v>41676.080000000002</v>
      </c>
    </row>
    <row r="471" spans="1:7">
      <c r="A471" s="8">
        <v>47</v>
      </c>
      <c r="B471" s="9" t="s">
        <v>10</v>
      </c>
      <c r="C471" s="8">
        <v>27.6</v>
      </c>
      <c r="D471" s="8">
        <v>2</v>
      </c>
      <c r="E471" s="9" t="s">
        <v>11</v>
      </c>
      <c r="F471" s="9" t="s">
        <v>9</v>
      </c>
      <c r="G471" s="8">
        <v>24535.7</v>
      </c>
    </row>
    <row r="472" spans="1:7">
      <c r="A472" s="8">
        <v>47</v>
      </c>
      <c r="B472" s="9" t="s">
        <v>10</v>
      </c>
      <c r="C472" s="8">
        <v>24.3</v>
      </c>
      <c r="D472" s="8">
        <v>0</v>
      </c>
      <c r="E472" s="9" t="s">
        <v>8</v>
      </c>
      <c r="F472" s="9" t="s">
        <v>13</v>
      </c>
      <c r="G472" s="8">
        <v>8534.67</v>
      </c>
    </row>
    <row r="473" spans="1:7">
      <c r="A473" s="8">
        <v>46</v>
      </c>
      <c r="B473" s="9" t="s">
        <v>10</v>
      </c>
      <c r="C473" s="8">
        <v>33.4</v>
      </c>
      <c r="D473" s="8">
        <v>1</v>
      </c>
      <c r="E473" s="9" t="s">
        <v>8</v>
      </c>
      <c r="F473" s="9" t="s">
        <v>14</v>
      </c>
      <c r="G473" s="8">
        <v>8240.59</v>
      </c>
    </row>
    <row r="474" spans="1:7">
      <c r="A474" s="8">
        <v>46</v>
      </c>
      <c r="B474" s="9" t="s">
        <v>10</v>
      </c>
      <c r="C474" s="8">
        <v>27.7</v>
      </c>
      <c r="D474" s="8">
        <v>0</v>
      </c>
      <c r="E474" s="9" t="s">
        <v>8</v>
      </c>
      <c r="F474" s="9" t="s">
        <v>9</v>
      </c>
      <c r="G474" s="8">
        <v>8026.67</v>
      </c>
    </row>
    <row r="475" spans="1:7">
      <c r="A475" s="8">
        <v>46</v>
      </c>
      <c r="B475" s="9" t="s">
        <v>7</v>
      </c>
      <c r="C475" s="8">
        <v>30.5</v>
      </c>
      <c r="D475" s="8">
        <v>3</v>
      </c>
      <c r="E475" s="9" t="s">
        <v>11</v>
      </c>
      <c r="F475" s="9" t="s">
        <v>9</v>
      </c>
      <c r="G475" s="8">
        <v>40720.550000000003</v>
      </c>
    </row>
    <row r="476" spans="1:7">
      <c r="A476" s="8">
        <v>46</v>
      </c>
      <c r="B476" s="9" t="s">
        <v>10</v>
      </c>
      <c r="C476" s="8">
        <v>28.9</v>
      </c>
      <c r="D476" s="8">
        <v>2</v>
      </c>
      <c r="E476" s="9" t="s">
        <v>8</v>
      </c>
      <c r="F476" s="9" t="s">
        <v>12</v>
      </c>
      <c r="G476" s="8">
        <v>8823.2800000000007</v>
      </c>
    </row>
    <row r="477" spans="1:7">
      <c r="A477" s="8">
        <v>46</v>
      </c>
      <c r="B477" s="9" t="s">
        <v>7</v>
      </c>
      <c r="C477" s="8">
        <v>22.3</v>
      </c>
      <c r="D477" s="8">
        <v>0</v>
      </c>
      <c r="E477" s="9" t="s">
        <v>8</v>
      </c>
      <c r="F477" s="9" t="s">
        <v>12</v>
      </c>
      <c r="G477" s="8">
        <v>7147.11</v>
      </c>
    </row>
    <row r="478" spans="1:7">
      <c r="A478" s="8">
        <v>46</v>
      </c>
      <c r="B478" s="9" t="s">
        <v>7</v>
      </c>
      <c r="C478" s="8">
        <v>42.4</v>
      </c>
      <c r="D478" s="8">
        <v>3</v>
      </c>
      <c r="E478" s="9" t="s">
        <v>11</v>
      </c>
      <c r="F478" s="9" t="s">
        <v>14</v>
      </c>
      <c r="G478" s="8">
        <v>46151.12</v>
      </c>
    </row>
    <row r="479" spans="1:7">
      <c r="A479" s="8">
        <v>46</v>
      </c>
      <c r="B479" s="9" t="s">
        <v>7</v>
      </c>
      <c r="C479" s="8">
        <v>26.6</v>
      </c>
      <c r="D479" s="8">
        <v>1</v>
      </c>
      <c r="E479" s="9" t="s">
        <v>8</v>
      </c>
      <c r="F479" s="9" t="s">
        <v>14</v>
      </c>
      <c r="G479" s="8">
        <v>7742.11</v>
      </c>
    </row>
    <row r="480" spans="1:7">
      <c r="A480" s="8">
        <v>46</v>
      </c>
      <c r="B480" s="9" t="s">
        <v>10</v>
      </c>
      <c r="C480" s="8">
        <v>48.1</v>
      </c>
      <c r="D480" s="8">
        <v>2</v>
      </c>
      <c r="E480" s="9" t="s">
        <v>8</v>
      </c>
      <c r="F480" s="9" t="s">
        <v>13</v>
      </c>
      <c r="G480" s="8">
        <v>9432.93</v>
      </c>
    </row>
    <row r="481" spans="1:7">
      <c r="A481" s="8">
        <v>46</v>
      </c>
      <c r="B481" s="9" t="s">
        <v>10</v>
      </c>
      <c r="C481" s="8">
        <v>27.7</v>
      </c>
      <c r="D481" s="8">
        <v>1</v>
      </c>
      <c r="E481" s="9" t="s">
        <v>8</v>
      </c>
      <c r="F481" s="9" t="s">
        <v>14</v>
      </c>
      <c r="G481" s="8">
        <v>8232.64</v>
      </c>
    </row>
    <row r="482" spans="1:7">
      <c r="A482" s="8">
        <v>46</v>
      </c>
      <c r="B482" s="9" t="s">
        <v>7</v>
      </c>
      <c r="C482" s="8">
        <v>33.299999999999997</v>
      </c>
      <c r="D482" s="8">
        <v>1</v>
      </c>
      <c r="E482" s="9" t="s">
        <v>8</v>
      </c>
      <c r="F482" s="9" t="s">
        <v>13</v>
      </c>
      <c r="G482" s="8">
        <v>8334.4599999999991</v>
      </c>
    </row>
    <row r="483" spans="1:7">
      <c r="A483" s="8">
        <v>46</v>
      </c>
      <c r="B483" s="9" t="s">
        <v>7</v>
      </c>
      <c r="C483" s="8">
        <v>27.6</v>
      </c>
      <c r="D483" s="8">
        <v>0</v>
      </c>
      <c r="E483" s="9" t="s">
        <v>8</v>
      </c>
      <c r="F483" s="9" t="s">
        <v>12</v>
      </c>
      <c r="G483" s="8">
        <v>24603.05</v>
      </c>
    </row>
    <row r="484" spans="1:7">
      <c r="A484" s="8">
        <v>46</v>
      </c>
      <c r="B484" s="9" t="s">
        <v>7</v>
      </c>
      <c r="C484" s="8">
        <v>43.9</v>
      </c>
      <c r="D484" s="8">
        <v>3</v>
      </c>
      <c r="E484" s="9" t="s">
        <v>8</v>
      </c>
      <c r="F484" s="9" t="s">
        <v>14</v>
      </c>
      <c r="G484" s="8">
        <v>8944.1200000000008</v>
      </c>
    </row>
    <row r="485" spans="1:7">
      <c r="A485" s="8">
        <v>46</v>
      </c>
      <c r="B485" s="9" t="s">
        <v>10</v>
      </c>
      <c r="C485" s="8">
        <v>32.299999999999997</v>
      </c>
      <c r="D485" s="8">
        <v>2</v>
      </c>
      <c r="E485" s="9" t="s">
        <v>8</v>
      </c>
      <c r="F485" s="9" t="s">
        <v>13</v>
      </c>
      <c r="G485" s="8">
        <v>9411.01</v>
      </c>
    </row>
    <row r="486" spans="1:7">
      <c r="A486" s="8">
        <v>46</v>
      </c>
      <c r="B486" s="9" t="s">
        <v>7</v>
      </c>
      <c r="C486" s="8">
        <v>19.899999999999999</v>
      </c>
      <c r="D486" s="8">
        <v>0</v>
      </c>
      <c r="E486" s="9" t="s">
        <v>8</v>
      </c>
      <c r="F486" s="9" t="s">
        <v>9</v>
      </c>
      <c r="G486" s="8">
        <v>7526.71</v>
      </c>
    </row>
    <row r="487" spans="1:7">
      <c r="A487" s="8">
        <v>46</v>
      </c>
      <c r="B487" s="9" t="s">
        <v>7</v>
      </c>
      <c r="C487" s="8">
        <v>39.4</v>
      </c>
      <c r="D487" s="8">
        <v>1</v>
      </c>
      <c r="E487" s="9" t="s">
        <v>8</v>
      </c>
      <c r="F487" s="9" t="s">
        <v>13</v>
      </c>
      <c r="G487" s="8">
        <v>8342.91</v>
      </c>
    </row>
    <row r="488" spans="1:7">
      <c r="A488" s="8">
        <v>46</v>
      </c>
      <c r="B488" s="9" t="s">
        <v>10</v>
      </c>
      <c r="C488" s="8">
        <v>30.2</v>
      </c>
      <c r="D488" s="8">
        <v>2</v>
      </c>
      <c r="E488" s="9" t="s">
        <v>8</v>
      </c>
      <c r="F488" s="9" t="s">
        <v>12</v>
      </c>
      <c r="G488" s="8">
        <v>8825.09</v>
      </c>
    </row>
    <row r="489" spans="1:7">
      <c r="A489" s="8">
        <v>46</v>
      </c>
      <c r="B489" s="9" t="s">
        <v>10</v>
      </c>
      <c r="C489" s="8">
        <v>28.1</v>
      </c>
      <c r="D489" s="8">
        <v>1</v>
      </c>
      <c r="E489" s="9" t="s">
        <v>8</v>
      </c>
      <c r="F489" s="9" t="s">
        <v>14</v>
      </c>
      <c r="G489" s="8">
        <v>8233.1</v>
      </c>
    </row>
    <row r="490" spans="1:7">
      <c r="A490" s="8">
        <v>46</v>
      </c>
      <c r="B490" s="9" t="s">
        <v>7</v>
      </c>
      <c r="C490" s="8">
        <v>33.4</v>
      </c>
      <c r="D490" s="8">
        <v>1</v>
      </c>
      <c r="E490" s="9" t="s">
        <v>8</v>
      </c>
      <c r="F490" s="9" t="s">
        <v>13</v>
      </c>
      <c r="G490" s="8">
        <v>8334.59</v>
      </c>
    </row>
    <row r="491" spans="1:7">
      <c r="A491" s="8">
        <v>46</v>
      </c>
      <c r="B491" s="9" t="s">
        <v>10</v>
      </c>
      <c r="C491" s="8">
        <v>20</v>
      </c>
      <c r="D491" s="8">
        <v>2</v>
      </c>
      <c r="E491" s="9" t="s">
        <v>8</v>
      </c>
      <c r="F491" s="9" t="s">
        <v>9</v>
      </c>
      <c r="G491" s="8">
        <v>9193.84</v>
      </c>
    </row>
    <row r="492" spans="1:7">
      <c r="A492" s="8">
        <v>46</v>
      </c>
      <c r="B492" s="9" t="s">
        <v>10</v>
      </c>
      <c r="C492" s="8">
        <v>33.700000000000003</v>
      </c>
      <c r="D492" s="8">
        <v>1</v>
      </c>
      <c r="E492" s="9" t="s">
        <v>8</v>
      </c>
      <c r="F492" s="9" t="s">
        <v>13</v>
      </c>
      <c r="G492" s="8">
        <v>8823.99</v>
      </c>
    </row>
    <row r="493" spans="1:7">
      <c r="A493" s="8">
        <v>46</v>
      </c>
      <c r="B493" s="9" t="s">
        <v>10</v>
      </c>
      <c r="C493" s="8">
        <v>30.8</v>
      </c>
      <c r="D493" s="8">
        <v>3</v>
      </c>
      <c r="E493" s="9" t="s">
        <v>8</v>
      </c>
      <c r="F493" s="9" t="s">
        <v>12</v>
      </c>
      <c r="G493" s="8">
        <v>9414.92</v>
      </c>
    </row>
    <row r="494" spans="1:7">
      <c r="A494" s="8">
        <v>46</v>
      </c>
      <c r="B494" s="9" t="s">
        <v>10</v>
      </c>
      <c r="C494" s="8">
        <v>35.5</v>
      </c>
      <c r="D494" s="8">
        <v>0</v>
      </c>
      <c r="E494" s="9" t="s">
        <v>11</v>
      </c>
      <c r="F494" s="9" t="s">
        <v>13</v>
      </c>
      <c r="G494" s="8">
        <v>42111.66</v>
      </c>
    </row>
    <row r="495" spans="1:7">
      <c r="A495" s="8">
        <v>46</v>
      </c>
      <c r="B495" s="9" t="s">
        <v>7</v>
      </c>
      <c r="C495" s="8">
        <v>25.8</v>
      </c>
      <c r="D495" s="8">
        <v>5</v>
      </c>
      <c r="E495" s="9" t="s">
        <v>8</v>
      </c>
      <c r="F495" s="9" t="s">
        <v>12</v>
      </c>
      <c r="G495" s="8">
        <v>10096.969999999999</v>
      </c>
    </row>
    <row r="496" spans="1:7">
      <c r="A496" s="8">
        <v>46</v>
      </c>
      <c r="B496" s="9" t="s">
        <v>7</v>
      </c>
      <c r="C496" s="8">
        <v>24.8</v>
      </c>
      <c r="D496" s="8">
        <v>3</v>
      </c>
      <c r="E496" s="9" t="s">
        <v>8</v>
      </c>
      <c r="F496" s="9" t="s">
        <v>13</v>
      </c>
      <c r="G496" s="8">
        <v>9500.57</v>
      </c>
    </row>
    <row r="497" spans="1:7">
      <c r="A497" s="8">
        <v>46</v>
      </c>
      <c r="B497" s="9" t="s">
        <v>10</v>
      </c>
      <c r="C497" s="8">
        <v>23.7</v>
      </c>
      <c r="D497" s="8">
        <v>1</v>
      </c>
      <c r="E497" s="9" t="s">
        <v>11</v>
      </c>
      <c r="F497" s="9" t="s">
        <v>9</v>
      </c>
      <c r="G497" s="8">
        <v>21677.279999999999</v>
      </c>
    </row>
    <row r="498" spans="1:7">
      <c r="A498" s="8">
        <v>46</v>
      </c>
      <c r="B498" s="9" t="s">
        <v>7</v>
      </c>
      <c r="C498" s="8">
        <v>38.200000000000003</v>
      </c>
      <c r="D498" s="8">
        <v>2</v>
      </c>
      <c r="E498" s="9" t="s">
        <v>8</v>
      </c>
      <c r="F498" s="9" t="s">
        <v>14</v>
      </c>
      <c r="G498" s="8">
        <v>8347.16</v>
      </c>
    </row>
    <row r="499" spans="1:7">
      <c r="A499" s="8">
        <v>46</v>
      </c>
      <c r="B499" s="9" t="s">
        <v>7</v>
      </c>
      <c r="C499" s="8">
        <v>40.4</v>
      </c>
      <c r="D499" s="8">
        <v>2</v>
      </c>
      <c r="E499" s="9" t="s">
        <v>8</v>
      </c>
      <c r="F499" s="9" t="s">
        <v>9</v>
      </c>
      <c r="G499" s="8">
        <v>8733.23</v>
      </c>
    </row>
    <row r="500" spans="1:7">
      <c r="A500" s="8">
        <v>46</v>
      </c>
      <c r="B500" s="9" t="s">
        <v>10</v>
      </c>
      <c r="C500" s="8">
        <v>34.6</v>
      </c>
      <c r="D500" s="8">
        <v>1</v>
      </c>
      <c r="E500" s="9" t="s">
        <v>11</v>
      </c>
      <c r="F500" s="9" t="s">
        <v>12</v>
      </c>
      <c r="G500" s="8">
        <v>41661.599999999999</v>
      </c>
    </row>
    <row r="501" spans="1:7">
      <c r="A501" s="8">
        <v>46</v>
      </c>
      <c r="B501" s="9" t="s">
        <v>7</v>
      </c>
      <c r="C501" s="8">
        <v>25.7</v>
      </c>
      <c r="D501" s="8">
        <v>3</v>
      </c>
      <c r="E501" s="9" t="s">
        <v>8</v>
      </c>
      <c r="F501" s="9" t="s">
        <v>9</v>
      </c>
      <c r="G501" s="8">
        <v>9301.89</v>
      </c>
    </row>
    <row r="502" spans="1:7">
      <c r="A502" s="8">
        <v>45</v>
      </c>
      <c r="B502" s="9" t="s">
        <v>10</v>
      </c>
      <c r="C502" s="8">
        <v>38.299999999999997</v>
      </c>
      <c r="D502" s="8">
        <v>0</v>
      </c>
      <c r="E502" s="9" t="s">
        <v>8</v>
      </c>
      <c r="F502" s="9" t="s">
        <v>13</v>
      </c>
      <c r="G502" s="8">
        <v>7935.29</v>
      </c>
    </row>
    <row r="503" spans="1:7">
      <c r="A503" s="8">
        <v>45</v>
      </c>
      <c r="B503" s="9" t="s">
        <v>7</v>
      </c>
      <c r="C503" s="8">
        <v>22.9</v>
      </c>
      <c r="D503" s="8">
        <v>2</v>
      </c>
      <c r="E503" s="9" t="s">
        <v>11</v>
      </c>
      <c r="F503" s="9" t="s">
        <v>9</v>
      </c>
      <c r="G503" s="8">
        <v>21098.55</v>
      </c>
    </row>
    <row r="504" spans="1:7">
      <c r="A504" s="8">
        <v>45</v>
      </c>
      <c r="B504" s="9" t="s">
        <v>10</v>
      </c>
      <c r="C504" s="8">
        <v>28.6</v>
      </c>
      <c r="D504" s="8">
        <v>2</v>
      </c>
      <c r="E504" s="9" t="s">
        <v>8</v>
      </c>
      <c r="F504" s="9" t="s">
        <v>14</v>
      </c>
      <c r="G504" s="8">
        <v>8516.83</v>
      </c>
    </row>
    <row r="505" spans="1:7">
      <c r="A505" s="8">
        <v>45</v>
      </c>
      <c r="B505" s="9" t="s">
        <v>10</v>
      </c>
      <c r="C505" s="8">
        <v>30.9</v>
      </c>
      <c r="D505" s="8">
        <v>2</v>
      </c>
      <c r="E505" s="9" t="s">
        <v>8</v>
      </c>
      <c r="F505" s="9" t="s">
        <v>12</v>
      </c>
      <c r="G505" s="8">
        <v>8520.0300000000007</v>
      </c>
    </row>
    <row r="506" spans="1:7">
      <c r="A506" s="8">
        <v>45</v>
      </c>
      <c r="B506" s="9" t="s">
        <v>7</v>
      </c>
      <c r="C506" s="8">
        <v>30.2</v>
      </c>
      <c r="D506" s="8">
        <v>1</v>
      </c>
      <c r="E506" s="9" t="s">
        <v>8</v>
      </c>
      <c r="F506" s="9" t="s">
        <v>12</v>
      </c>
      <c r="G506" s="8">
        <v>7441.05</v>
      </c>
    </row>
    <row r="507" spans="1:7">
      <c r="A507" s="8">
        <v>45</v>
      </c>
      <c r="B507" s="9" t="s">
        <v>7</v>
      </c>
      <c r="C507" s="8">
        <v>36.5</v>
      </c>
      <c r="D507" s="8">
        <v>2</v>
      </c>
      <c r="E507" s="9" t="s">
        <v>11</v>
      </c>
      <c r="F507" s="9" t="s">
        <v>9</v>
      </c>
      <c r="G507" s="8">
        <v>42760.5</v>
      </c>
    </row>
    <row r="508" spans="1:7">
      <c r="A508" s="8">
        <v>45</v>
      </c>
      <c r="B508" s="9" t="s">
        <v>7</v>
      </c>
      <c r="C508" s="8">
        <v>24.3</v>
      </c>
      <c r="D508" s="8">
        <v>5</v>
      </c>
      <c r="E508" s="9" t="s">
        <v>8</v>
      </c>
      <c r="F508" s="9" t="s">
        <v>14</v>
      </c>
      <c r="G508" s="8">
        <v>9788.8700000000008</v>
      </c>
    </row>
    <row r="509" spans="1:7">
      <c r="A509" s="8">
        <v>45</v>
      </c>
      <c r="B509" s="9" t="s">
        <v>10</v>
      </c>
      <c r="C509" s="8">
        <v>33.1</v>
      </c>
      <c r="D509" s="8">
        <v>0</v>
      </c>
      <c r="E509" s="9" t="s">
        <v>8</v>
      </c>
      <c r="F509" s="9" t="s">
        <v>12</v>
      </c>
      <c r="G509" s="8">
        <v>7345.08</v>
      </c>
    </row>
    <row r="510" spans="1:7">
      <c r="A510" s="8">
        <v>45</v>
      </c>
      <c r="B510" s="9" t="s">
        <v>7</v>
      </c>
      <c r="C510" s="8">
        <v>28.7</v>
      </c>
      <c r="D510" s="8">
        <v>2</v>
      </c>
      <c r="E510" s="9" t="s">
        <v>8</v>
      </c>
      <c r="F510" s="9" t="s">
        <v>12</v>
      </c>
      <c r="G510" s="8">
        <v>8027.97</v>
      </c>
    </row>
    <row r="511" spans="1:7">
      <c r="A511" s="8">
        <v>45</v>
      </c>
      <c r="B511" s="9" t="s">
        <v>7</v>
      </c>
      <c r="C511" s="8">
        <v>30.5</v>
      </c>
      <c r="D511" s="8">
        <v>2</v>
      </c>
      <c r="E511" s="9" t="s">
        <v>8</v>
      </c>
      <c r="F511" s="9" t="s">
        <v>9</v>
      </c>
      <c r="G511" s="8">
        <v>8413.4599999999991</v>
      </c>
    </row>
    <row r="512" spans="1:7">
      <c r="A512" s="8">
        <v>45</v>
      </c>
      <c r="B512" s="9" t="s">
        <v>10</v>
      </c>
      <c r="C512" s="8">
        <v>36.299999999999997</v>
      </c>
      <c r="D512" s="8">
        <v>2</v>
      </c>
      <c r="E512" s="9" t="s">
        <v>8</v>
      </c>
      <c r="F512" s="9" t="s">
        <v>14</v>
      </c>
      <c r="G512" s="8">
        <v>8527.5300000000007</v>
      </c>
    </row>
    <row r="513" spans="1:7">
      <c r="A513" s="8">
        <v>45</v>
      </c>
      <c r="B513" s="9" t="s">
        <v>7</v>
      </c>
      <c r="C513" s="8">
        <v>21.4</v>
      </c>
      <c r="D513" s="8">
        <v>0</v>
      </c>
      <c r="E513" s="9" t="s">
        <v>8</v>
      </c>
      <c r="F513" s="9" t="s">
        <v>9</v>
      </c>
      <c r="G513" s="8">
        <v>7222.79</v>
      </c>
    </row>
    <row r="514" spans="1:7">
      <c r="A514" s="8">
        <v>45</v>
      </c>
      <c r="B514" s="9" t="s">
        <v>7</v>
      </c>
      <c r="C514" s="8">
        <v>24</v>
      </c>
      <c r="D514" s="8">
        <v>2</v>
      </c>
      <c r="E514" s="9" t="s">
        <v>8</v>
      </c>
      <c r="F514" s="9" t="s">
        <v>13</v>
      </c>
      <c r="G514" s="8">
        <v>8604.48</v>
      </c>
    </row>
    <row r="515" spans="1:7">
      <c r="A515" s="8">
        <v>45</v>
      </c>
      <c r="B515" s="9" t="s">
        <v>10</v>
      </c>
      <c r="C515" s="8">
        <v>25.2</v>
      </c>
      <c r="D515" s="8">
        <v>2</v>
      </c>
      <c r="E515" s="9" t="s">
        <v>8</v>
      </c>
      <c r="F515" s="9" t="s">
        <v>13</v>
      </c>
      <c r="G515" s="8">
        <v>9095.07</v>
      </c>
    </row>
    <row r="516" spans="1:7">
      <c r="A516" s="8">
        <v>45</v>
      </c>
      <c r="B516" s="9" t="s">
        <v>7</v>
      </c>
      <c r="C516" s="8">
        <v>39.799999999999997</v>
      </c>
      <c r="D516" s="8">
        <v>0</v>
      </c>
      <c r="E516" s="9" t="s">
        <v>8</v>
      </c>
      <c r="F516" s="9" t="s">
        <v>13</v>
      </c>
      <c r="G516" s="8">
        <v>7448.4</v>
      </c>
    </row>
    <row r="517" spans="1:7">
      <c r="A517" s="8">
        <v>45</v>
      </c>
      <c r="B517" s="9" t="s">
        <v>10</v>
      </c>
      <c r="C517" s="8">
        <v>35.799999999999997</v>
      </c>
      <c r="D517" s="8">
        <v>0</v>
      </c>
      <c r="E517" s="9" t="s">
        <v>8</v>
      </c>
      <c r="F517" s="9" t="s">
        <v>9</v>
      </c>
      <c r="G517" s="8">
        <v>7731.86</v>
      </c>
    </row>
    <row r="518" spans="1:7">
      <c r="A518" s="8">
        <v>45</v>
      </c>
      <c r="B518" s="9" t="s">
        <v>7</v>
      </c>
      <c r="C518" s="8">
        <v>33.700000000000003</v>
      </c>
      <c r="D518" s="8">
        <v>1</v>
      </c>
      <c r="E518" s="9" t="s">
        <v>8</v>
      </c>
      <c r="F518" s="9" t="s">
        <v>12</v>
      </c>
      <c r="G518" s="8">
        <v>7445.92</v>
      </c>
    </row>
    <row r="519" spans="1:7">
      <c r="A519" s="8">
        <v>45</v>
      </c>
      <c r="B519" s="9" t="s">
        <v>7</v>
      </c>
      <c r="C519" s="8">
        <v>22.9</v>
      </c>
      <c r="D519" s="8">
        <v>0</v>
      </c>
      <c r="E519" s="9" t="s">
        <v>11</v>
      </c>
      <c r="F519" s="9" t="s">
        <v>13</v>
      </c>
      <c r="G519" s="8">
        <v>35069.370000000003</v>
      </c>
    </row>
    <row r="520" spans="1:7">
      <c r="A520" s="8">
        <v>45</v>
      </c>
      <c r="B520" s="9" t="s">
        <v>10</v>
      </c>
      <c r="C520" s="8">
        <v>35.299999999999997</v>
      </c>
      <c r="D520" s="8">
        <v>0</v>
      </c>
      <c r="E520" s="9" t="s">
        <v>8</v>
      </c>
      <c r="F520" s="9" t="s">
        <v>12</v>
      </c>
      <c r="G520" s="8">
        <v>7348.14</v>
      </c>
    </row>
    <row r="521" spans="1:7">
      <c r="A521" s="8">
        <v>45</v>
      </c>
      <c r="B521" s="9" t="s">
        <v>10</v>
      </c>
      <c r="C521" s="8">
        <v>40</v>
      </c>
      <c r="D521" s="8">
        <v>3</v>
      </c>
      <c r="E521" s="9" t="s">
        <v>8</v>
      </c>
      <c r="F521" s="9" t="s">
        <v>13</v>
      </c>
      <c r="G521" s="8">
        <v>9704.67</v>
      </c>
    </row>
    <row r="522" spans="1:7">
      <c r="A522" s="8">
        <v>45</v>
      </c>
      <c r="B522" s="9" t="s">
        <v>10</v>
      </c>
      <c r="C522" s="8">
        <v>27.6</v>
      </c>
      <c r="D522" s="8">
        <v>1</v>
      </c>
      <c r="E522" s="9" t="s">
        <v>8</v>
      </c>
      <c r="F522" s="9" t="s">
        <v>9</v>
      </c>
      <c r="G522" s="8">
        <v>28340.19</v>
      </c>
    </row>
    <row r="523" spans="1:7">
      <c r="A523" s="8">
        <v>45</v>
      </c>
      <c r="B523" s="9" t="s">
        <v>10</v>
      </c>
      <c r="C523" s="8">
        <v>30.5</v>
      </c>
      <c r="D523" s="8">
        <v>1</v>
      </c>
      <c r="E523" s="9" t="s">
        <v>11</v>
      </c>
      <c r="F523" s="9" t="s">
        <v>9</v>
      </c>
      <c r="G523" s="8">
        <v>39725.519999999997</v>
      </c>
    </row>
    <row r="524" spans="1:7">
      <c r="A524" s="8">
        <v>45</v>
      </c>
      <c r="B524" s="9" t="s">
        <v>10</v>
      </c>
      <c r="C524" s="8">
        <v>31.8</v>
      </c>
      <c r="D524" s="8">
        <v>0</v>
      </c>
      <c r="E524" s="9" t="s">
        <v>8</v>
      </c>
      <c r="F524" s="9" t="s">
        <v>14</v>
      </c>
      <c r="G524" s="8">
        <v>17929.3</v>
      </c>
    </row>
    <row r="525" spans="1:7">
      <c r="A525" s="8">
        <v>45</v>
      </c>
      <c r="B525" s="9" t="s">
        <v>7</v>
      </c>
      <c r="C525" s="8">
        <v>20.399999999999999</v>
      </c>
      <c r="D525" s="8">
        <v>3</v>
      </c>
      <c r="E525" s="9" t="s">
        <v>8</v>
      </c>
      <c r="F525" s="9" t="s">
        <v>14</v>
      </c>
      <c r="G525" s="8">
        <v>8605.36</v>
      </c>
    </row>
    <row r="526" spans="1:7">
      <c r="A526" s="8">
        <v>45</v>
      </c>
      <c r="B526" s="9" t="s">
        <v>7</v>
      </c>
      <c r="C526" s="8">
        <v>23.6</v>
      </c>
      <c r="D526" s="8">
        <v>2</v>
      </c>
      <c r="E526" s="9" t="s">
        <v>8</v>
      </c>
      <c r="F526" s="9" t="s">
        <v>13</v>
      </c>
      <c r="G526" s="8">
        <v>8603.82</v>
      </c>
    </row>
    <row r="527" spans="1:7">
      <c r="A527" s="8">
        <v>45</v>
      </c>
      <c r="B527" s="9" t="s">
        <v>10</v>
      </c>
      <c r="C527" s="8">
        <v>27.8</v>
      </c>
      <c r="D527" s="8">
        <v>2</v>
      </c>
      <c r="E527" s="9" t="s">
        <v>8</v>
      </c>
      <c r="F527" s="9" t="s">
        <v>14</v>
      </c>
      <c r="G527" s="8">
        <v>8515.76</v>
      </c>
    </row>
    <row r="528" spans="1:7">
      <c r="A528" s="8">
        <v>45</v>
      </c>
      <c r="B528" s="9" t="s">
        <v>10</v>
      </c>
      <c r="C528" s="8">
        <v>25.7</v>
      </c>
      <c r="D528" s="8">
        <v>3</v>
      </c>
      <c r="E528" s="9" t="s">
        <v>8</v>
      </c>
      <c r="F528" s="9" t="s">
        <v>12</v>
      </c>
      <c r="G528" s="8">
        <v>9101.7999999999993</v>
      </c>
    </row>
    <row r="529" spans="1:7">
      <c r="A529" s="8">
        <v>45</v>
      </c>
      <c r="B529" s="9" t="s">
        <v>7</v>
      </c>
      <c r="C529" s="8">
        <v>27.5</v>
      </c>
      <c r="D529" s="8">
        <v>3</v>
      </c>
      <c r="E529" s="9" t="s">
        <v>8</v>
      </c>
      <c r="F529" s="9" t="s">
        <v>12</v>
      </c>
      <c r="G529" s="8">
        <v>8615.2999999999993</v>
      </c>
    </row>
    <row r="530" spans="1:7">
      <c r="A530" s="8">
        <v>45</v>
      </c>
      <c r="B530" s="9" t="s">
        <v>7</v>
      </c>
      <c r="C530" s="8">
        <v>30.4</v>
      </c>
      <c r="D530" s="8">
        <v>0</v>
      </c>
      <c r="E530" s="9" t="s">
        <v>11</v>
      </c>
      <c r="F530" s="9" t="s">
        <v>14</v>
      </c>
      <c r="G530" s="8">
        <v>62592.87</v>
      </c>
    </row>
    <row r="531" spans="1:7">
      <c r="A531" s="8">
        <v>44</v>
      </c>
      <c r="B531" s="9" t="s">
        <v>7</v>
      </c>
      <c r="C531" s="8">
        <v>27.4</v>
      </c>
      <c r="D531" s="8">
        <v>2</v>
      </c>
      <c r="E531" s="9" t="s">
        <v>8</v>
      </c>
      <c r="F531" s="9" t="s">
        <v>12</v>
      </c>
      <c r="G531" s="8">
        <v>7726.85</v>
      </c>
    </row>
    <row r="532" spans="1:7">
      <c r="A532" s="8">
        <v>44</v>
      </c>
      <c r="B532" s="9" t="s">
        <v>7</v>
      </c>
      <c r="C532" s="8">
        <v>37.1</v>
      </c>
      <c r="D532" s="8">
        <v>2</v>
      </c>
      <c r="E532" s="9" t="s">
        <v>8</v>
      </c>
      <c r="F532" s="9" t="s">
        <v>12</v>
      </c>
      <c r="G532" s="8">
        <v>7740.34</v>
      </c>
    </row>
    <row r="533" spans="1:7">
      <c r="A533" s="8">
        <v>44</v>
      </c>
      <c r="B533" s="9" t="s">
        <v>7</v>
      </c>
      <c r="C533" s="8">
        <v>31.4</v>
      </c>
      <c r="D533" s="8">
        <v>1</v>
      </c>
      <c r="E533" s="9" t="s">
        <v>11</v>
      </c>
      <c r="F533" s="9" t="s">
        <v>13</v>
      </c>
      <c r="G533" s="8">
        <v>39556.49</v>
      </c>
    </row>
    <row r="534" spans="1:7">
      <c r="A534" s="8">
        <v>44</v>
      </c>
      <c r="B534" s="9" t="s">
        <v>7</v>
      </c>
      <c r="C534" s="8">
        <v>39.5</v>
      </c>
      <c r="D534" s="8">
        <v>0</v>
      </c>
      <c r="E534" s="9" t="s">
        <v>8</v>
      </c>
      <c r="F534" s="9" t="s">
        <v>9</v>
      </c>
      <c r="G534" s="8">
        <v>6948.7</v>
      </c>
    </row>
    <row r="535" spans="1:7">
      <c r="A535" s="8">
        <v>44</v>
      </c>
      <c r="B535" s="9" t="s">
        <v>10</v>
      </c>
      <c r="C535" s="8">
        <v>26.4</v>
      </c>
      <c r="D535" s="8">
        <v>0</v>
      </c>
      <c r="E535" s="9" t="s">
        <v>8</v>
      </c>
      <c r="F535" s="9" t="s">
        <v>9</v>
      </c>
      <c r="G535" s="8">
        <v>7419.48</v>
      </c>
    </row>
    <row r="536" spans="1:7">
      <c r="A536" s="8">
        <v>44</v>
      </c>
      <c r="B536" s="9" t="s">
        <v>7</v>
      </c>
      <c r="C536" s="8">
        <v>30.7</v>
      </c>
      <c r="D536" s="8">
        <v>2</v>
      </c>
      <c r="E536" s="9" t="s">
        <v>8</v>
      </c>
      <c r="F536" s="9" t="s">
        <v>14</v>
      </c>
      <c r="G536" s="8">
        <v>7731.43</v>
      </c>
    </row>
    <row r="537" spans="1:7">
      <c r="A537" s="8">
        <v>44</v>
      </c>
      <c r="B537" s="9" t="s">
        <v>7</v>
      </c>
      <c r="C537" s="8">
        <v>38.1</v>
      </c>
      <c r="D537" s="8">
        <v>1</v>
      </c>
      <c r="E537" s="9" t="s">
        <v>8</v>
      </c>
      <c r="F537" s="9" t="s">
        <v>14</v>
      </c>
      <c r="G537" s="8">
        <v>7152.67</v>
      </c>
    </row>
    <row r="538" spans="1:7">
      <c r="A538" s="8">
        <v>44</v>
      </c>
      <c r="B538" s="9" t="s">
        <v>10</v>
      </c>
      <c r="C538" s="8">
        <v>27.6</v>
      </c>
      <c r="D538" s="8">
        <v>0</v>
      </c>
      <c r="E538" s="9" t="s">
        <v>8</v>
      </c>
      <c r="F538" s="9" t="s">
        <v>9</v>
      </c>
      <c r="G538" s="8">
        <v>7421.19</v>
      </c>
    </row>
    <row r="539" spans="1:7">
      <c r="A539" s="8">
        <v>44</v>
      </c>
      <c r="B539" s="9" t="s">
        <v>7</v>
      </c>
      <c r="C539" s="8">
        <v>32</v>
      </c>
      <c r="D539" s="8">
        <v>2</v>
      </c>
      <c r="E539" s="9" t="s">
        <v>8</v>
      </c>
      <c r="F539" s="9" t="s">
        <v>9</v>
      </c>
      <c r="G539" s="8">
        <v>8116.27</v>
      </c>
    </row>
    <row r="540" spans="1:7">
      <c r="A540" s="8">
        <v>44</v>
      </c>
      <c r="B540" s="9" t="s">
        <v>7</v>
      </c>
      <c r="C540" s="8">
        <v>22.1</v>
      </c>
      <c r="D540" s="8">
        <v>2</v>
      </c>
      <c r="E540" s="9" t="s">
        <v>8</v>
      </c>
      <c r="F540" s="9" t="s">
        <v>13</v>
      </c>
      <c r="G540" s="8">
        <v>8302.5400000000009</v>
      </c>
    </row>
    <row r="541" spans="1:7">
      <c r="A541" s="8">
        <v>44</v>
      </c>
      <c r="B541" s="9" t="s">
        <v>10</v>
      </c>
      <c r="C541" s="8">
        <v>20.2</v>
      </c>
      <c r="D541" s="8">
        <v>1</v>
      </c>
      <c r="E541" s="9" t="s">
        <v>11</v>
      </c>
      <c r="F541" s="9" t="s">
        <v>13</v>
      </c>
      <c r="G541" s="8">
        <v>19594.810000000001</v>
      </c>
    </row>
    <row r="542" spans="1:7">
      <c r="A542" s="8">
        <v>44</v>
      </c>
      <c r="B542" s="9" t="s">
        <v>10</v>
      </c>
      <c r="C542" s="8">
        <v>38.1</v>
      </c>
      <c r="D542" s="8">
        <v>0</v>
      </c>
      <c r="E542" s="9" t="s">
        <v>11</v>
      </c>
      <c r="F542" s="9" t="s">
        <v>14</v>
      </c>
      <c r="G542" s="8">
        <v>48885.14</v>
      </c>
    </row>
    <row r="543" spans="1:7">
      <c r="A543" s="8">
        <v>44</v>
      </c>
      <c r="B543" s="9" t="s">
        <v>10</v>
      </c>
      <c r="C543" s="8">
        <v>24</v>
      </c>
      <c r="D543" s="8">
        <v>2</v>
      </c>
      <c r="E543" s="9" t="s">
        <v>8</v>
      </c>
      <c r="F543" s="9" t="s">
        <v>14</v>
      </c>
      <c r="G543" s="8">
        <v>8211.1</v>
      </c>
    </row>
    <row r="544" spans="1:7">
      <c r="A544" s="8">
        <v>44</v>
      </c>
      <c r="B544" s="9" t="s">
        <v>10</v>
      </c>
      <c r="C544" s="8">
        <v>39</v>
      </c>
      <c r="D544" s="8">
        <v>0</v>
      </c>
      <c r="E544" s="9" t="s">
        <v>11</v>
      </c>
      <c r="F544" s="9" t="s">
        <v>9</v>
      </c>
      <c r="G544" s="8">
        <v>42983.46</v>
      </c>
    </row>
    <row r="545" spans="1:7">
      <c r="A545" s="8">
        <v>44</v>
      </c>
      <c r="B545" s="9" t="s">
        <v>10</v>
      </c>
      <c r="C545" s="8">
        <v>43.9</v>
      </c>
      <c r="D545" s="8">
        <v>2</v>
      </c>
      <c r="E545" s="9" t="s">
        <v>11</v>
      </c>
      <c r="F545" s="9" t="s">
        <v>14</v>
      </c>
      <c r="G545" s="8">
        <v>46200.99</v>
      </c>
    </row>
    <row r="546" spans="1:7">
      <c r="A546" s="8">
        <v>44</v>
      </c>
      <c r="B546" s="9" t="s">
        <v>10</v>
      </c>
      <c r="C546" s="8">
        <v>36.5</v>
      </c>
      <c r="D546" s="8">
        <v>0</v>
      </c>
      <c r="E546" s="9" t="s">
        <v>8</v>
      </c>
      <c r="F546" s="9" t="s">
        <v>13</v>
      </c>
      <c r="G546" s="8">
        <v>12797.21</v>
      </c>
    </row>
    <row r="547" spans="1:7">
      <c r="A547" s="8">
        <v>44</v>
      </c>
      <c r="B547" s="9" t="s">
        <v>10</v>
      </c>
      <c r="C547" s="8">
        <v>29.8</v>
      </c>
      <c r="D547" s="8">
        <v>2</v>
      </c>
      <c r="E547" s="9" t="s">
        <v>8</v>
      </c>
      <c r="F547" s="9" t="s">
        <v>14</v>
      </c>
      <c r="G547" s="8">
        <v>8219.2000000000007</v>
      </c>
    </row>
    <row r="548" spans="1:7">
      <c r="A548" s="8">
        <v>44</v>
      </c>
      <c r="B548" s="9" t="s">
        <v>7</v>
      </c>
      <c r="C548" s="8">
        <v>21.9</v>
      </c>
      <c r="D548" s="8">
        <v>3</v>
      </c>
      <c r="E548" s="9" t="s">
        <v>8</v>
      </c>
      <c r="F548" s="9" t="s">
        <v>13</v>
      </c>
      <c r="G548" s="8">
        <v>8891.14</v>
      </c>
    </row>
    <row r="549" spans="1:7">
      <c r="A549" s="8">
        <v>44</v>
      </c>
      <c r="B549" s="9" t="s">
        <v>10</v>
      </c>
      <c r="C549" s="8">
        <v>32.299999999999997</v>
      </c>
      <c r="D549" s="8">
        <v>1</v>
      </c>
      <c r="E549" s="9" t="s">
        <v>8</v>
      </c>
      <c r="F549" s="9" t="s">
        <v>14</v>
      </c>
      <c r="G549" s="8">
        <v>7633.72</v>
      </c>
    </row>
    <row r="550" spans="1:7">
      <c r="A550" s="8">
        <v>44</v>
      </c>
      <c r="B550" s="9" t="s">
        <v>10</v>
      </c>
      <c r="C550" s="8">
        <v>27.5</v>
      </c>
      <c r="D550" s="8">
        <v>1</v>
      </c>
      <c r="E550" s="9" t="s">
        <v>8</v>
      </c>
      <c r="F550" s="9" t="s">
        <v>12</v>
      </c>
      <c r="G550" s="8">
        <v>7626.99</v>
      </c>
    </row>
    <row r="551" spans="1:7">
      <c r="A551" s="8">
        <v>44</v>
      </c>
      <c r="B551" s="9" t="s">
        <v>7</v>
      </c>
      <c r="C551" s="8">
        <v>29.7</v>
      </c>
      <c r="D551" s="8">
        <v>2</v>
      </c>
      <c r="E551" s="9" t="s">
        <v>8</v>
      </c>
      <c r="F551" s="9" t="s">
        <v>13</v>
      </c>
      <c r="G551" s="8">
        <v>32108.66</v>
      </c>
    </row>
    <row r="552" spans="1:7">
      <c r="A552" s="8">
        <v>44</v>
      </c>
      <c r="B552" s="9" t="s">
        <v>7</v>
      </c>
      <c r="C552" s="8">
        <v>30.2</v>
      </c>
      <c r="D552" s="8">
        <v>2</v>
      </c>
      <c r="E552" s="9" t="s">
        <v>11</v>
      </c>
      <c r="F552" s="9" t="s">
        <v>12</v>
      </c>
      <c r="G552" s="8">
        <v>38998.550000000003</v>
      </c>
    </row>
    <row r="553" spans="1:7">
      <c r="A553" s="8">
        <v>44</v>
      </c>
      <c r="B553" s="9" t="s">
        <v>7</v>
      </c>
      <c r="C553" s="8">
        <v>25.4</v>
      </c>
      <c r="D553" s="8">
        <v>1</v>
      </c>
      <c r="E553" s="9" t="s">
        <v>8</v>
      </c>
      <c r="F553" s="9" t="s">
        <v>9</v>
      </c>
      <c r="G553" s="8">
        <v>7518.03</v>
      </c>
    </row>
    <row r="554" spans="1:7">
      <c r="A554" s="8">
        <v>44</v>
      </c>
      <c r="B554" s="9" t="s">
        <v>10</v>
      </c>
      <c r="C554" s="8">
        <v>25.8</v>
      </c>
      <c r="D554" s="8">
        <v>1</v>
      </c>
      <c r="E554" s="9" t="s">
        <v>8</v>
      </c>
      <c r="F554" s="9" t="s">
        <v>12</v>
      </c>
      <c r="G554" s="8">
        <v>7624.63</v>
      </c>
    </row>
    <row r="555" spans="1:7">
      <c r="A555" s="8">
        <v>44</v>
      </c>
      <c r="B555" s="9" t="s">
        <v>10</v>
      </c>
      <c r="C555" s="8">
        <v>37</v>
      </c>
      <c r="D555" s="8">
        <v>1</v>
      </c>
      <c r="E555" s="9" t="s">
        <v>8</v>
      </c>
      <c r="F555" s="9" t="s">
        <v>9</v>
      </c>
      <c r="G555" s="8">
        <v>8023.14</v>
      </c>
    </row>
    <row r="556" spans="1:7">
      <c r="A556" s="8">
        <v>44</v>
      </c>
      <c r="B556" s="9" t="s">
        <v>10</v>
      </c>
      <c r="C556" s="8">
        <v>25</v>
      </c>
      <c r="D556" s="8">
        <v>1</v>
      </c>
      <c r="E556" s="9" t="s">
        <v>8</v>
      </c>
      <c r="F556" s="9" t="s">
        <v>12</v>
      </c>
      <c r="G556" s="8">
        <v>7623.52</v>
      </c>
    </row>
    <row r="557" spans="1:7">
      <c r="A557" s="8">
        <v>44</v>
      </c>
      <c r="B557" s="9" t="s">
        <v>7</v>
      </c>
      <c r="C557" s="8">
        <v>34.299999999999997</v>
      </c>
      <c r="D557" s="8">
        <v>1</v>
      </c>
      <c r="E557" s="9" t="s">
        <v>8</v>
      </c>
      <c r="F557" s="9" t="s">
        <v>14</v>
      </c>
      <c r="G557" s="8">
        <v>7147.47</v>
      </c>
    </row>
    <row r="558" spans="1:7">
      <c r="A558" s="8">
        <v>43</v>
      </c>
      <c r="B558" s="9" t="s">
        <v>7</v>
      </c>
      <c r="C558" s="8">
        <v>27.4</v>
      </c>
      <c r="D558" s="8">
        <v>3</v>
      </c>
      <c r="E558" s="9" t="s">
        <v>8</v>
      </c>
      <c r="F558" s="9" t="s">
        <v>13</v>
      </c>
      <c r="G558" s="8">
        <v>8606.2199999999993</v>
      </c>
    </row>
    <row r="559" spans="1:7">
      <c r="A559" s="8">
        <v>43</v>
      </c>
      <c r="B559" s="9" t="s">
        <v>7</v>
      </c>
      <c r="C559" s="8">
        <v>36</v>
      </c>
      <c r="D559" s="8">
        <v>3</v>
      </c>
      <c r="E559" s="9" t="s">
        <v>11</v>
      </c>
      <c r="F559" s="9" t="s">
        <v>14</v>
      </c>
      <c r="G559" s="8">
        <v>42124.52</v>
      </c>
    </row>
    <row r="560" spans="1:7">
      <c r="A560" s="8">
        <v>43</v>
      </c>
      <c r="B560" s="9" t="s">
        <v>10</v>
      </c>
      <c r="C560" s="8">
        <v>35.700000000000003</v>
      </c>
      <c r="D560" s="8">
        <v>2</v>
      </c>
      <c r="E560" s="9" t="s">
        <v>8</v>
      </c>
      <c r="F560" s="9" t="s">
        <v>13</v>
      </c>
      <c r="G560" s="8">
        <v>19144.580000000002</v>
      </c>
    </row>
    <row r="561" spans="1:7">
      <c r="A561" s="8">
        <v>43</v>
      </c>
      <c r="B561" s="9" t="s">
        <v>10</v>
      </c>
      <c r="C561" s="8">
        <v>34.4</v>
      </c>
      <c r="D561" s="8">
        <v>3</v>
      </c>
      <c r="E561" s="9" t="s">
        <v>8</v>
      </c>
      <c r="F561" s="9" t="s">
        <v>12</v>
      </c>
      <c r="G561" s="8">
        <v>8522</v>
      </c>
    </row>
    <row r="562" spans="1:7">
      <c r="A562" s="8">
        <v>43</v>
      </c>
      <c r="B562" s="9" t="s">
        <v>10</v>
      </c>
      <c r="C562" s="8">
        <v>35.6</v>
      </c>
      <c r="D562" s="8">
        <v>1</v>
      </c>
      <c r="E562" s="9" t="s">
        <v>8</v>
      </c>
      <c r="F562" s="9" t="s">
        <v>14</v>
      </c>
      <c r="G562" s="8">
        <v>7345.73</v>
      </c>
    </row>
    <row r="563" spans="1:7">
      <c r="A563" s="8">
        <v>43</v>
      </c>
      <c r="B563" s="9" t="s">
        <v>7</v>
      </c>
      <c r="C563" s="8">
        <v>26</v>
      </c>
      <c r="D563" s="8">
        <v>0</v>
      </c>
      <c r="E563" s="9" t="s">
        <v>8</v>
      </c>
      <c r="F563" s="9" t="s">
        <v>13</v>
      </c>
      <c r="G563" s="8">
        <v>6837.37</v>
      </c>
    </row>
    <row r="564" spans="1:7">
      <c r="A564" s="8">
        <v>43</v>
      </c>
      <c r="B564" s="9" t="s">
        <v>10</v>
      </c>
      <c r="C564" s="8">
        <v>46.2</v>
      </c>
      <c r="D564" s="8">
        <v>0</v>
      </c>
      <c r="E564" s="9" t="s">
        <v>11</v>
      </c>
      <c r="F564" s="9" t="s">
        <v>14</v>
      </c>
      <c r="G564" s="8">
        <v>45863.21</v>
      </c>
    </row>
    <row r="565" spans="1:7">
      <c r="A565" s="8">
        <v>43</v>
      </c>
      <c r="B565" s="9" t="s">
        <v>7</v>
      </c>
      <c r="C565" s="8">
        <v>32.6</v>
      </c>
      <c r="D565" s="8">
        <v>2</v>
      </c>
      <c r="E565" s="9" t="s">
        <v>8</v>
      </c>
      <c r="F565" s="9" t="s">
        <v>12</v>
      </c>
      <c r="G565" s="8">
        <v>7441.5</v>
      </c>
    </row>
    <row r="566" spans="1:7">
      <c r="A566" s="8">
        <v>43</v>
      </c>
      <c r="B566" s="9" t="s">
        <v>7</v>
      </c>
      <c r="C566" s="8">
        <v>35.299999999999997</v>
      </c>
      <c r="D566" s="8">
        <v>2</v>
      </c>
      <c r="E566" s="9" t="s">
        <v>8</v>
      </c>
      <c r="F566" s="9" t="s">
        <v>14</v>
      </c>
      <c r="G566" s="8">
        <v>18806.150000000001</v>
      </c>
    </row>
    <row r="567" spans="1:7">
      <c r="A567" s="8">
        <v>43</v>
      </c>
      <c r="B567" s="9" t="s">
        <v>7</v>
      </c>
      <c r="C567" s="8">
        <v>38.1</v>
      </c>
      <c r="D567" s="8">
        <v>2</v>
      </c>
      <c r="E567" s="9" t="s">
        <v>11</v>
      </c>
      <c r="F567" s="9" t="s">
        <v>14</v>
      </c>
      <c r="G567" s="8">
        <v>42560.43</v>
      </c>
    </row>
    <row r="568" spans="1:7">
      <c r="A568" s="8">
        <v>43</v>
      </c>
      <c r="B568" s="9" t="s">
        <v>10</v>
      </c>
      <c r="C568" s="8">
        <v>30.7</v>
      </c>
      <c r="D568" s="8">
        <v>2</v>
      </c>
      <c r="E568" s="9" t="s">
        <v>8</v>
      </c>
      <c r="F568" s="9" t="s">
        <v>9</v>
      </c>
      <c r="G568" s="8">
        <v>8310.84</v>
      </c>
    </row>
    <row r="569" spans="1:7">
      <c r="A569" s="8">
        <v>43</v>
      </c>
      <c r="B569" s="9" t="s">
        <v>7</v>
      </c>
      <c r="C569" s="8">
        <v>30.1</v>
      </c>
      <c r="D569" s="8">
        <v>1</v>
      </c>
      <c r="E569" s="9" t="s">
        <v>8</v>
      </c>
      <c r="F569" s="9" t="s">
        <v>12</v>
      </c>
      <c r="G569" s="8">
        <v>6849.03</v>
      </c>
    </row>
    <row r="570" spans="1:7">
      <c r="A570" s="8">
        <v>43</v>
      </c>
      <c r="B570" s="9" t="s">
        <v>10</v>
      </c>
      <c r="C570" s="8">
        <v>20</v>
      </c>
      <c r="D570" s="8">
        <v>2</v>
      </c>
      <c r="E570" s="9" t="s">
        <v>11</v>
      </c>
      <c r="F570" s="9" t="s">
        <v>13</v>
      </c>
      <c r="G570" s="8">
        <v>19798.05</v>
      </c>
    </row>
    <row r="571" spans="1:7">
      <c r="A571" s="8">
        <v>43</v>
      </c>
      <c r="B571" s="9" t="s">
        <v>10</v>
      </c>
      <c r="C571" s="8">
        <v>26.9</v>
      </c>
      <c r="D571" s="8">
        <v>0</v>
      </c>
      <c r="E571" s="9" t="s">
        <v>11</v>
      </c>
      <c r="F571" s="9" t="s">
        <v>9</v>
      </c>
      <c r="G571" s="8">
        <v>21774.32</v>
      </c>
    </row>
    <row r="572" spans="1:7">
      <c r="A572" s="8">
        <v>43</v>
      </c>
      <c r="B572" s="9" t="s">
        <v>7</v>
      </c>
      <c r="C572" s="8">
        <v>23.2</v>
      </c>
      <c r="D572" s="8">
        <v>0</v>
      </c>
      <c r="E572" s="9" t="s">
        <v>8</v>
      </c>
      <c r="F572" s="9" t="s">
        <v>12</v>
      </c>
      <c r="G572" s="8">
        <v>6250.44</v>
      </c>
    </row>
    <row r="573" spans="1:7">
      <c r="A573" s="8">
        <v>43</v>
      </c>
      <c r="B573" s="9" t="s">
        <v>7</v>
      </c>
      <c r="C573" s="8">
        <v>35</v>
      </c>
      <c r="D573" s="8">
        <v>1</v>
      </c>
      <c r="E573" s="9" t="s">
        <v>11</v>
      </c>
      <c r="F573" s="9" t="s">
        <v>13</v>
      </c>
      <c r="G573" s="8">
        <v>41034.22</v>
      </c>
    </row>
    <row r="574" spans="1:7">
      <c r="A574" s="8">
        <v>43</v>
      </c>
      <c r="B574" s="9" t="s">
        <v>7</v>
      </c>
      <c r="C574" s="8">
        <v>30.1</v>
      </c>
      <c r="D574" s="8">
        <v>3</v>
      </c>
      <c r="E574" s="9" t="s">
        <v>8</v>
      </c>
      <c r="F574" s="9" t="s">
        <v>9</v>
      </c>
      <c r="G574" s="8">
        <v>8410.0499999999993</v>
      </c>
    </row>
    <row r="575" spans="1:7">
      <c r="A575" s="8">
        <v>43</v>
      </c>
      <c r="B575" s="9" t="s">
        <v>7</v>
      </c>
      <c r="C575" s="8">
        <v>20.100000000000001</v>
      </c>
      <c r="D575" s="8">
        <v>2</v>
      </c>
      <c r="E575" s="9" t="s">
        <v>11</v>
      </c>
      <c r="F575" s="9" t="s">
        <v>14</v>
      </c>
      <c r="G575" s="8">
        <v>18767.740000000002</v>
      </c>
    </row>
    <row r="576" spans="1:7">
      <c r="A576" s="8">
        <v>43</v>
      </c>
      <c r="B576" s="9" t="s">
        <v>10</v>
      </c>
      <c r="C576" s="8">
        <v>24.7</v>
      </c>
      <c r="D576" s="8">
        <v>2</v>
      </c>
      <c r="E576" s="9" t="s">
        <v>11</v>
      </c>
      <c r="F576" s="9" t="s">
        <v>9</v>
      </c>
      <c r="G576" s="8">
        <v>21880.82</v>
      </c>
    </row>
    <row r="577" spans="1:7">
      <c r="A577" s="8">
        <v>43</v>
      </c>
      <c r="B577" s="9" t="s">
        <v>10</v>
      </c>
      <c r="C577" s="8">
        <v>25.1</v>
      </c>
      <c r="D577" s="8">
        <v>0</v>
      </c>
      <c r="E577" s="9" t="s">
        <v>8</v>
      </c>
      <c r="F577" s="9" t="s">
        <v>13</v>
      </c>
      <c r="G577" s="8">
        <v>7325.05</v>
      </c>
    </row>
    <row r="578" spans="1:7">
      <c r="A578" s="8">
        <v>43</v>
      </c>
      <c r="B578" s="9" t="s">
        <v>10</v>
      </c>
      <c r="C578" s="8">
        <v>32.6</v>
      </c>
      <c r="D578" s="8">
        <v>3</v>
      </c>
      <c r="E578" s="9" t="s">
        <v>11</v>
      </c>
      <c r="F578" s="9" t="s">
        <v>14</v>
      </c>
      <c r="G578" s="8">
        <v>40941.29</v>
      </c>
    </row>
    <row r="579" spans="1:7">
      <c r="A579" s="8">
        <v>43</v>
      </c>
      <c r="B579" s="9" t="s">
        <v>10</v>
      </c>
      <c r="C579" s="8">
        <v>34.6</v>
      </c>
      <c r="D579" s="8">
        <v>1</v>
      </c>
      <c r="E579" s="9" t="s">
        <v>8</v>
      </c>
      <c r="F579" s="9" t="s">
        <v>9</v>
      </c>
      <c r="G579" s="8">
        <v>7727.25</v>
      </c>
    </row>
    <row r="580" spans="1:7">
      <c r="A580" s="8">
        <v>43</v>
      </c>
      <c r="B580" s="9" t="s">
        <v>10</v>
      </c>
      <c r="C580" s="8">
        <v>26.7</v>
      </c>
      <c r="D580" s="8">
        <v>2</v>
      </c>
      <c r="E580" s="9" t="s">
        <v>11</v>
      </c>
      <c r="F580" s="9" t="s">
        <v>12</v>
      </c>
      <c r="G580" s="8">
        <v>22478.6</v>
      </c>
    </row>
    <row r="581" spans="1:7">
      <c r="A581" s="8">
        <v>43</v>
      </c>
      <c r="B581" s="9" t="s">
        <v>10</v>
      </c>
      <c r="C581" s="8">
        <v>25.3</v>
      </c>
      <c r="D581" s="8">
        <v>1</v>
      </c>
      <c r="E581" s="9" t="s">
        <v>11</v>
      </c>
      <c r="F581" s="9" t="s">
        <v>13</v>
      </c>
      <c r="G581" s="8">
        <v>21771.34</v>
      </c>
    </row>
    <row r="582" spans="1:7">
      <c r="A582" s="8">
        <v>43</v>
      </c>
      <c r="B582" s="9" t="s">
        <v>10</v>
      </c>
      <c r="C582" s="8">
        <v>29.9</v>
      </c>
      <c r="D582" s="8">
        <v>1</v>
      </c>
      <c r="E582" s="9" t="s">
        <v>8</v>
      </c>
      <c r="F582" s="9" t="s">
        <v>12</v>
      </c>
      <c r="G582" s="8">
        <v>7337.75</v>
      </c>
    </row>
    <row r="583" spans="1:7">
      <c r="A583" s="8">
        <v>43</v>
      </c>
      <c r="B583" s="9" t="s">
        <v>7</v>
      </c>
      <c r="C583" s="8">
        <v>25.5</v>
      </c>
      <c r="D583" s="8">
        <v>5</v>
      </c>
      <c r="E583" s="9" t="s">
        <v>8</v>
      </c>
      <c r="F583" s="9" t="s">
        <v>14</v>
      </c>
      <c r="G583" s="8">
        <v>14478.33</v>
      </c>
    </row>
    <row r="584" spans="1:7">
      <c r="A584" s="8">
        <v>43</v>
      </c>
      <c r="B584" s="9" t="s">
        <v>7</v>
      </c>
      <c r="C584" s="8">
        <v>27.8</v>
      </c>
      <c r="D584" s="8">
        <v>0</v>
      </c>
      <c r="E584" s="9" t="s">
        <v>11</v>
      </c>
      <c r="F584" s="9" t="s">
        <v>12</v>
      </c>
      <c r="G584" s="8">
        <v>37829.72</v>
      </c>
    </row>
    <row r="585" spans="1:7">
      <c r="A585" s="8">
        <v>42</v>
      </c>
      <c r="B585" s="9" t="s">
        <v>10</v>
      </c>
      <c r="C585" s="8">
        <v>23.4</v>
      </c>
      <c r="D585" s="8">
        <v>0</v>
      </c>
      <c r="E585" s="9" t="s">
        <v>11</v>
      </c>
      <c r="F585" s="9" t="s">
        <v>13</v>
      </c>
      <c r="G585" s="8">
        <v>19964.75</v>
      </c>
    </row>
    <row r="586" spans="1:7">
      <c r="A586" s="8">
        <v>42</v>
      </c>
      <c r="B586" s="9" t="s">
        <v>10</v>
      </c>
      <c r="C586" s="8">
        <v>26.6</v>
      </c>
      <c r="D586" s="8">
        <v>0</v>
      </c>
      <c r="E586" s="9" t="s">
        <v>11</v>
      </c>
      <c r="F586" s="9" t="s">
        <v>9</v>
      </c>
      <c r="G586" s="8">
        <v>21348.71</v>
      </c>
    </row>
    <row r="587" spans="1:7">
      <c r="A587" s="8">
        <v>42</v>
      </c>
      <c r="B587" s="9" t="s">
        <v>7</v>
      </c>
      <c r="C587" s="8">
        <v>24.6</v>
      </c>
      <c r="D587" s="8">
        <v>0</v>
      </c>
      <c r="E587" s="9" t="s">
        <v>11</v>
      </c>
      <c r="F587" s="9" t="s">
        <v>14</v>
      </c>
      <c r="G587" s="8">
        <v>19515.54</v>
      </c>
    </row>
    <row r="588" spans="1:7">
      <c r="A588" s="8">
        <v>42</v>
      </c>
      <c r="B588" s="9" t="s">
        <v>10</v>
      </c>
      <c r="C588" s="8">
        <v>36.200000000000003</v>
      </c>
      <c r="D588" s="8">
        <v>1</v>
      </c>
      <c r="E588" s="9" t="s">
        <v>8</v>
      </c>
      <c r="F588" s="9" t="s">
        <v>9</v>
      </c>
      <c r="G588" s="8">
        <v>7443.64</v>
      </c>
    </row>
    <row r="589" spans="1:7">
      <c r="A589" s="8">
        <v>42</v>
      </c>
      <c r="B589" s="9" t="s">
        <v>10</v>
      </c>
      <c r="C589" s="8">
        <v>25</v>
      </c>
      <c r="D589" s="8">
        <v>2</v>
      </c>
      <c r="E589" s="9" t="s">
        <v>8</v>
      </c>
      <c r="F589" s="9" t="s">
        <v>9</v>
      </c>
      <c r="G589" s="8">
        <v>8017.06</v>
      </c>
    </row>
    <row r="590" spans="1:7">
      <c r="A590" s="8">
        <v>42</v>
      </c>
      <c r="B590" s="9" t="s">
        <v>10</v>
      </c>
      <c r="C590" s="8">
        <v>33.200000000000003</v>
      </c>
      <c r="D590" s="8">
        <v>1</v>
      </c>
      <c r="E590" s="9" t="s">
        <v>8</v>
      </c>
      <c r="F590" s="9" t="s">
        <v>13</v>
      </c>
      <c r="G590" s="8">
        <v>7639.42</v>
      </c>
    </row>
    <row r="591" spans="1:7">
      <c r="A591" s="8">
        <v>42</v>
      </c>
      <c r="B591" s="9" t="s">
        <v>7</v>
      </c>
      <c r="C591" s="8">
        <v>26.9</v>
      </c>
      <c r="D591" s="8">
        <v>0</v>
      </c>
      <c r="E591" s="9" t="s">
        <v>8</v>
      </c>
      <c r="F591" s="9" t="s">
        <v>12</v>
      </c>
      <c r="G591" s="8">
        <v>5969.72</v>
      </c>
    </row>
    <row r="592" spans="1:7">
      <c r="A592" s="8">
        <v>42</v>
      </c>
      <c r="B592" s="9" t="s">
        <v>7</v>
      </c>
      <c r="C592" s="8">
        <v>30</v>
      </c>
      <c r="D592" s="8">
        <v>0</v>
      </c>
      <c r="E592" s="9" t="s">
        <v>11</v>
      </c>
      <c r="F592" s="9" t="s">
        <v>12</v>
      </c>
      <c r="G592" s="8">
        <v>22144.03</v>
      </c>
    </row>
    <row r="593" spans="1:7">
      <c r="A593" s="8">
        <v>42</v>
      </c>
      <c r="B593" s="9" t="s">
        <v>7</v>
      </c>
      <c r="C593" s="8">
        <v>26.1</v>
      </c>
      <c r="D593" s="8">
        <v>1</v>
      </c>
      <c r="E593" s="9" t="s">
        <v>11</v>
      </c>
      <c r="F593" s="9" t="s">
        <v>14</v>
      </c>
      <c r="G593" s="8">
        <v>38245.589999999997</v>
      </c>
    </row>
    <row r="594" spans="1:7">
      <c r="A594" s="8">
        <v>42</v>
      </c>
      <c r="B594" s="9" t="s">
        <v>10</v>
      </c>
      <c r="C594" s="8">
        <v>29.5</v>
      </c>
      <c r="D594" s="8">
        <v>2</v>
      </c>
      <c r="E594" s="9" t="s">
        <v>8</v>
      </c>
      <c r="F594" s="9" t="s">
        <v>14</v>
      </c>
      <c r="G594" s="8">
        <v>7640.31</v>
      </c>
    </row>
    <row r="595" spans="1:7">
      <c r="A595" s="8">
        <v>42</v>
      </c>
      <c r="B595" s="9" t="s">
        <v>7</v>
      </c>
      <c r="C595" s="8">
        <v>28.3</v>
      </c>
      <c r="D595" s="8">
        <v>3</v>
      </c>
      <c r="E595" s="9" t="s">
        <v>11</v>
      </c>
      <c r="F595" s="9" t="s">
        <v>9</v>
      </c>
      <c r="G595" s="8">
        <v>32787.46</v>
      </c>
    </row>
    <row r="596" spans="1:7">
      <c r="A596" s="8">
        <v>42</v>
      </c>
      <c r="B596" s="9" t="s">
        <v>7</v>
      </c>
      <c r="C596" s="8">
        <v>26.1</v>
      </c>
      <c r="D596" s="8">
        <v>2</v>
      </c>
      <c r="E596" s="9" t="s">
        <v>8</v>
      </c>
      <c r="F596" s="9" t="s">
        <v>13</v>
      </c>
      <c r="G596" s="8">
        <v>7729.65</v>
      </c>
    </row>
    <row r="597" spans="1:7">
      <c r="A597" s="8">
        <v>42</v>
      </c>
      <c r="B597" s="9" t="s">
        <v>10</v>
      </c>
      <c r="C597" s="8">
        <v>29</v>
      </c>
      <c r="D597" s="8">
        <v>1</v>
      </c>
      <c r="E597" s="9" t="s">
        <v>8</v>
      </c>
      <c r="F597" s="9" t="s">
        <v>12</v>
      </c>
      <c r="G597" s="8">
        <v>7050.64</v>
      </c>
    </row>
    <row r="598" spans="1:7">
      <c r="A598" s="8">
        <v>42</v>
      </c>
      <c r="B598" s="9" t="s">
        <v>10</v>
      </c>
      <c r="C598" s="8">
        <v>26.2</v>
      </c>
      <c r="D598" s="8">
        <v>1</v>
      </c>
      <c r="E598" s="9" t="s">
        <v>8</v>
      </c>
      <c r="F598" s="9" t="s">
        <v>14</v>
      </c>
      <c r="G598" s="8">
        <v>7046.72</v>
      </c>
    </row>
    <row r="599" spans="1:7">
      <c r="A599" s="8">
        <v>42</v>
      </c>
      <c r="B599" s="9" t="s">
        <v>7</v>
      </c>
      <c r="C599" s="8">
        <v>36</v>
      </c>
      <c r="D599" s="8">
        <v>2</v>
      </c>
      <c r="E599" s="9" t="s">
        <v>8</v>
      </c>
      <c r="F599" s="9" t="s">
        <v>14</v>
      </c>
      <c r="G599" s="8">
        <v>7160.33</v>
      </c>
    </row>
    <row r="600" spans="1:7">
      <c r="A600" s="8">
        <v>42</v>
      </c>
      <c r="B600" s="9" t="s">
        <v>7</v>
      </c>
      <c r="C600" s="8">
        <v>24.9</v>
      </c>
      <c r="D600" s="8">
        <v>0</v>
      </c>
      <c r="E600" s="9" t="s">
        <v>8</v>
      </c>
      <c r="F600" s="9" t="s">
        <v>14</v>
      </c>
      <c r="G600" s="8">
        <v>5966.89</v>
      </c>
    </row>
    <row r="601" spans="1:7">
      <c r="A601" s="8">
        <v>42</v>
      </c>
      <c r="B601" s="9" t="s">
        <v>7</v>
      </c>
      <c r="C601" s="8">
        <v>35.799999999999997</v>
      </c>
      <c r="D601" s="8">
        <v>2</v>
      </c>
      <c r="E601" s="9" t="s">
        <v>8</v>
      </c>
      <c r="F601" s="9" t="s">
        <v>12</v>
      </c>
      <c r="G601" s="8">
        <v>7160.09</v>
      </c>
    </row>
    <row r="602" spans="1:7">
      <c r="A602" s="8">
        <v>42</v>
      </c>
      <c r="B602" s="9" t="s">
        <v>7</v>
      </c>
      <c r="C602" s="8">
        <v>31.3</v>
      </c>
      <c r="D602" s="8">
        <v>0</v>
      </c>
      <c r="E602" s="9" t="s">
        <v>8</v>
      </c>
      <c r="F602" s="9" t="s">
        <v>9</v>
      </c>
      <c r="G602" s="8">
        <v>6358.78</v>
      </c>
    </row>
    <row r="603" spans="1:7">
      <c r="A603" s="8">
        <v>42</v>
      </c>
      <c r="B603" s="9" t="s">
        <v>10</v>
      </c>
      <c r="C603" s="8">
        <v>25.3</v>
      </c>
      <c r="D603" s="8">
        <v>1</v>
      </c>
      <c r="E603" s="9" t="s">
        <v>8</v>
      </c>
      <c r="F603" s="9" t="s">
        <v>12</v>
      </c>
      <c r="G603" s="8">
        <v>7045.5</v>
      </c>
    </row>
    <row r="604" spans="1:7">
      <c r="A604" s="8">
        <v>42</v>
      </c>
      <c r="B604" s="9" t="s">
        <v>7</v>
      </c>
      <c r="C604" s="8">
        <v>34.1</v>
      </c>
      <c r="D604" s="8">
        <v>0</v>
      </c>
      <c r="E604" s="9" t="s">
        <v>8</v>
      </c>
      <c r="F604" s="9" t="s">
        <v>12</v>
      </c>
      <c r="G604" s="8">
        <v>5979.73</v>
      </c>
    </row>
    <row r="605" spans="1:7">
      <c r="A605" s="8">
        <v>42</v>
      </c>
      <c r="B605" s="9" t="s">
        <v>10</v>
      </c>
      <c r="C605" s="8">
        <v>41.3</v>
      </c>
      <c r="D605" s="8">
        <v>1</v>
      </c>
      <c r="E605" s="9" t="s">
        <v>8</v>
      </c>
      <c r="F605" s="9" t="s">
        <v>13</v>
      </c>
      <c r="G605" s="8">
        <v>7650.77</v>
      </c>
    </row>
    <row r="606" spans="1:7">
      <c r="A606" s="8">
        <v>42</v>
      </c>
      <c r="B606" s="9" t="s">
        <v>7</v>
      </c>
      <c r="C606" s="8">
        <v>37.200000000000003</v>
      </c>
      <c r="D606" s="8">
        <v>2</v>
      </c>
      <c r="E606" s="9" t="s">
        <v>8</v>
      </c>
      <c r="F606" s="9" t="s">
        <v>14</v>
      </c>
      <c r="G606" s="8">
        <v>7162.01</v>
      </c>
    </row>
    <row r="607" spans="1:7">
      <c r="A607" s="8">
        <v>42</v>
      </c>
      <c r="B607" s="9" t="s">
        <v>10</v>
      </c>
      <c r="C607" s="8">
        <v>37.9</v>
      </c>
      <c r="D607" s="8">
        <v>0</v>
      </c>
      <c r="E607" s="9" t="s">
        <v>8</v>
      </c>
      <c r="F607" s="9" t="s">
        <v>12</v>
      </c>
      <c r="G607" s="8">
        <v>6474.01</v>
      </c>
    </row>
    <row r="608" spans="1:7">
      <c r="A608" s="8">
        <v>42</v>
      </c>
      <c r="B608" s="9" t="s">
        <v>7</v>
      </c>
      <c r="C608" s="8">
        <v>24.6</v>
      </c>
      <c r="D608" s="8">
        <v>2</v>
      </c>
      <c r="E608" s="9" t="s">
        <v>11</v>
      </c>
      <c r="F608" s="9" t="s">
        <v>13</v>
      </c>
      <c r="G608" s="8">
        <v>21259.38</v>
      </c>
    </row>
    <row r="609" spans="1:7">
      <c r="A609" s="8">
        <v>42</v>
      </c>
      <c r="B609" s="9" t="s">
        <v>7</v>
      </c>
      <c r="C609" s="8">
        <v>26.3</v>
      </c>
      <c r="D609" s="8">
        <v>1</v>
      </c>
      <c r="E609" s="9" t="s">
        <v>8</v>
      </c>
      <c r="F609" s="9" t="s">
        <v>9</v>
      </c>
      <c r="G609" s="8">
        <v>6940.91</v>
      </c>
    </row>
    <row r="610" spans="1:7">
      <c r="A610" s="8">
        <v>42</v>
      </c>
      <c r="B610" s="9" t="s">
        <v>10</v>
      </c>
      <c r="C610" s="8">
        <v>40.4</v>
      </c>
      <c r="D610" s="8">
        <v>2</v>
      </c>
      <c r="E610" s="9" t="s">
        <v>11</v>
      </c>
      <c r="F610" s="9" t="s">
        <v>14</v>
      </c>
      <c r="G610" s="8">
        <v>43896.38</v>
      </c>
    </row>
    <row r="611" spans="1:7">
      <c r="A611" s="8">
        <v>42</v>
      </c>
      <c r="B611" s="9" t="s">
        <v>10</v>
      </c>
      <c r="C611" s="8">
        <v>32.9</v>
      </c>
      <c r="D611" s="8">
        <v>0</v>
      </c>
      <c r="E611" s="9" t="s">
        <v>8</v>
      </c>
      <c r="F611" s="9" t="s">
        <v>13</v>
      </c>
      <c r="G611" s="8">
        <v>7050.02</v>
      </c>
    </row>
    <row r="612" spans="1:7">
      <c r="A612" s="8">
        <v>41</v>
      </c>
      <c r="B612" s="9" t="s">
        <v>7</v>
      </c>
      <c r="C612" s="8">
        <v>21.8</v>
      </c>
      <c r="D612" s="8">
        <v>1</v>
      </c>
      <c r="E612" s="9" t="s">
        <v>8</v>
      </c>
      <c r="F612" s="9" t="s">
        <v>14</v>
      </c>
      <c r="G612" s="8">
        <v>6272.48</v>
      </c>
    </row>
    <row r="613" spans="1:7">
      <c r="A613" s="8">
        <v>41</v>
      </c>
      <c r="B613" s="9" t="s">
        <v>10</v>
      </c>
      <c r="C613" s="8">
        <v>33</v>
      </c>
      <c r="D613" s="8">
        <v>0</v>
      </c>
      <c r="E613" s="9" t="s">
        <v>8</v>
      </c>
      <c r="F613" s="9" t="s">
        <v>9</v>
      </c>
      <c r="G613" s="8">
        <v>6571.02</v>
      </c>
    </row>
    <row r="614" spans="1:7">
      <c r="A614" s="8">
        <v>41</v>
      </c>
      <c r="B614" s="9" t="s">
        <v>10</v>
      </c>
      <c r="C614" s="8">
        <v>31.6</v>
      </c>
      <c r="D614" s="8">
        <v>0</v>
      </c>
      <c r="E614" s="9" t="s">
        <v>8</v>
      </c>
      <c r="F614" s="9" t="s">
        <v>12</v>
      </c>
      <c r="G614" s="8">
        <v>6186.13</v>
      </c>
    </row>
    <row r="615" spans="1:7">
      <c r="A615" s="8">
        <v>41</v>
      </c>
      <c r="B615" s="9" t="s">
        <v>10</v>
      </c>
      <c r="C615" s="8">
        <v>33.200000000000003</v>
      </c>
      <c r="D615" s="8">
        <v>3</v>
      </c>
      <c r="E615" s="9" t="s">
        <v>8</v>
      </c>
      <c r="F615" s="9" t="s">
        <v>13</v>
      </c>
      <c r="G615" s="8">
        <v>8538.2900000000009</v>
      </c>
    </row>
    <row r="616" spans="1:7">
      <c r="A616" s="8">
        <v>41</v>
      </c>
      <c r="B616" s="9" t="s">
        <v>10</v>
      </c>
      <c r="C616" s="8">
        <v>32.200000000000003</v>
      </c>
      <c r="D616" s="8">
        <v>1</v>
      </c>
      <c r="E616" s="9" t="s">
        <v>8</v>
      </c>
      <c r="F616" s="9" t="s">
        <v>12</v>
      </c>
      <c r="G616" s="8">
        <v>6775.96</v>
      </c>
    </row>
    <row r="617" spans="1:7">
      <c r="A617" s="8">
        <v>41</v>
      </c>
      <c r="B617" s="9" t="s">
        <v>10</v>
      </c>
      <c r="C617" s="8">
        <v>37.1</v>
      </c>
      <c r="D617" s="8">
        <v>2</v>
      </c>
      <c r="E617" s="9" t="s">
        <v>8</v>
      </c>
      <c r="F617" s="9" t="s">
        <v>12</v>
      </c>
      <c r="G617" s="8">
        <v>7371.77</v>
      </c>
    </row>
    <row r="618" spans="1:7">
      <c r="A618" s="8">
        <v>41</v>
      </c>
      <c r="B618" s="9" t="s">
        <v>10</v>
      </c>
      <c r="C618" s="8">
        <v>31.6</v>
      </c>
      <c r="D618" s="8">
        <v>1</v>
      </c>
      <c r="E618" s="9" t="s">
        <v>8</v>
      </c>
      <c r="F618" s="9" t="s">
        <v>13</v>
      </c>
      <c r="G618" s="8">
        <v>7358.18</v>
      </c>
    </row>
    <row r="619" spans="1:7">
      <c r="A619" s="8">
        <v>41</v>
      </c>
      <c r="B619" s="9" t="s">
        <v>7</v>
      </c>
      <c r="C619" s="8">
        <v>37.1</v>
      </c>
      <c r="D619" s="8">
        <v>2</v>
      </c>
      <c r="E619" s="9" t="s">
        <v>8</v>
      </c>
      <c r="F619" s="9" t="s">
        <v>9</v>
      </c>
      <c r="G619" s="8">
        <v>7265.7</v>
      </c>
    </row>
    <row r="620" spans="1:7">
      <c r="A620" s="8">
        <v>41</v>
      </c>
      <c r="B620" s="9" t="s">
        <v>10</v>
      </c>
      <c r="C620" s="8">
        <v>33.1</v>
      </c>
      <c r="D620" s="8">
        <v>2</v>
      </c>
      <c r="E620" s="9" t="s">
        <v>8</v>
      </c>
      <c r="F620" s="9" t="s">
        <v>9</v>
      </c>
      <c r="G620" s="8">
        <v>7749.16</v>
      </c>
    </row>
    <row r="621" spans="1:7">
      <c r="A621" s="8">
        <v>41</v>
      </c>
      <c r="B621" s="9" t="s">
        <v>7</v>
      </c>
      <c r="C621" s="8">
        <v>30.6</v>
      </c>
      <c r="D621" s="8">
        <v>2</v>
      </c>
      <c r="E621" s="9" t="s">
        <v>8</v>
      </c>
      <c r="F621" s="9" t="s">
        <v>9</v>
      </c>
      <c r="G621" s="8">
        <v>7256.72</v>
      </c>
    </row>
    <row r="622" spans="1:7">
      <c r="A622" s="8">
        <v>41</v>
      </c>
      <c r="B622" s="9" t="s">
        <v>7</v>
      </c>
      <c r="C622" s="8">
        <v>40.299999999999997</v>
      </c>
      <c r="D622" s="8">
        <v>0</v>
      </c>
      <c r="E622" s="9" t="s">
        <v>8</v>
      </c>
      <c r="F622" s="9" t="s">
        <v>14</v>
      </c>
      <c r="G622" s="8">
        <v>5709.16</v>
      </c>
    </row>
    <row r="623" spans="1:7">
      <c r="A623" s="8">
        <v>41</v>
      </c>
      <c r="B623" s="9" t="s">
        <v>10</v>
      </c>
      <c r="C623" s="8">
        <v>31</v>
      </c>
      <c r="D623" s="8">
        <v>0</v>
      </c>
      <c r="E623" s="9" t="s">
        <v>8</v>
      </c>
      <c r="F623" s="9" t="s">
        <v>14</v>
      </c>
      <c r="G623" s="8">
        <v>6185.32</v>
      </c>
    </row>
    <row r="624" spans="1:7">
      <c r="A624" s="8">
        <v>41</v>
      </c>
      <c r="B624" s="9" t="s">
        <v>7</v>
      </c>
      <c r="C624" s="8">
        <v>35.799999999999997</v>
      </c>
      <c r="D624" s="8">
        <v>1</v>
      </c>
      <c r="E624" s="9" t="s">
        <v>11</v>
      </c>
      <c r="F624" s="9" t="s">
        <v>14</v>
      </c>
      <c r="G624" s="8">
        <v>40273.65</v>
      </c>
    </row>
    <row r="625" spans="1:7">
      <c r="A625" s="8">
        <v>41</v>
      </c>
      <c r="B625" s="9" t="s">
        <v>7</v>
      </c>
      <c r="C625" s="8">
        <v>28.4</v>
      </c>
      <c r="D625" s="8">
        <v>1</v>
      </c>
      <c r="E625" s="9" t="s">
        <v>8</v>
      </c>
      <c r="F625" s="9" t="s">
        <v>9</v>
      </c>
      <c r="G625" s="8">
        <v>6664.69</v>
      </c>
    </row>
    <row r="626" spans="1:7">
      <c r="A626" s="8">
        <v>41</v>
      </c>
      <c r="B626" s="9" t="s">
        <v>10</v>
      </c>
      <c r="C626" s="8">
        <v>36.1</v>
      </c>
      <c r="D626" s="8">
        <v>1</v>
      </c>
      <c r="E626" s="9" t="s">
        <v>8</v>
      </c>
      <c r="F626" s="9" t="s">
        <v>14</v>
      </c>
      <c r="G626" s="8">
        <v>6781.35</v>
      </c>
    </row>
    <row r="627" spans="1:7">
      <c r="A627" s="8">
        <v>41</v>
      </c>
      <c r="B627" s="9" t="s">
        <v>7</v>
      </c>
      <c r="C627" s="8">
        <v>34.200000000000003</v>
      </c>
      <c r="D627" s="8">
        <v>2</v>
      </c>
      <c r="E627" s="9" t="s">
        <v>8</v>
      </c>
      <c r="F627" s="9" t="s">
        <v>9</v>
      </c>
      <c r="G627" s="8">
        <v>7261.74</v>
      </c>
    </row>
    <row r="628" spans="1:7">
      <c r="A628" s="8">
        <v>41</v>
      </c>
      <c r="B628" s="9" t="s">
        <v>7</v>
      </c>
      <c r="C628" s="8">
        <v>30.8</v>
      </c>
      <c r="D628" s="8">
        <v>3</v>
      </c>
      <c r="E628" s="9" t="s">
        <v>11</v>
      </c>
      <c r="F628" s="9" t="s">
        <v>13</v>
      </c>
      <c r="G628" s="8">
        <v>39597.410000000003</v>
      </c>
    </row>
    <row r="629" spans="1:7">
      <c r="A629" s="8">
        <v>41</v>
      </c>
      <c r="B629" s="9" t="s">
        <v>7</v>
      </c>
      <c r="C629" s="8">
        <v>28.8</v>
      </c>
      <c r="D629" s="8">
        <v>1</v>
      </c>
      <c r="E629" s="9" t="s">
        <v>8</v>
      </c>
      <c r="F629" s="9" t="s">
        <v>12</v>
      </c>
      <c r="G629" s="8">
        <v>6282.24</v>
      </c>
    </row>
    <row r="630" spans="1:7">
      <c r="A630" s="8">
        <v>41</v>
      </c>
      <c r="B630" s="9" t="s">
        <v>7</v>
      </c>
      <c r="C630" s="8">
        <v>34.200000000000003</v>
      </c>
      <c r="D630" s="8">
        <v>1</v>
      </c>
      <c r="E630" s="9" t="s">
        <v>8</v>
      </c>
      <c r="F630" s="9" t="s">
        <v>14</v>
      </c>
      <c r="G630" s="8">
        <v>6289.75</v>
      </c>
    </row>
    <row r="631" spans="1:7">
      <c r="A631" s="8">
        <v>41</v>
      </c>
      <c r="B631" s="9" t="s">
        <v>7</v>
      </c>
      <c r="C631" s="8">
        <v>29.6</v>
      </c>
      <c r="D631" s="8">
        <v>5</v>
      </c>
      <c r="E631" s="9" t="s">
        <v>8</v>
      </c>
      <c r="F631" s="9" t="s">
        <v>13</v>
      </c>
      <c r="G631" s="8">
        <v>9222.4</v>
      </c>
    </row>
    <row r="632" spans="1:7">
      <c r="A632" s="8">
        <v>41</v>
      </c>
      <c r="B632" s="9" t="s">
        <v>10</v>
      </c>
      <c r="C632" s="8">
        <v>32.6</v>
      </c>
      <c r="D632" s="8">
        <v>3</v>
      </c>
      <c r="E632" s="9" t="s">
        <v>8</v>
      </c>
      <c r="F632" s="9" t="s">
        <v>12</v>
      </c>
      <c r="G632" s="8">
        <v>7954.52</v>
      </c>
    </row>
    <row r="633" spans="1:7">
      <c r="A633" s="8">
        <v>41</v>
      </c>
      <c r="B633" s="9" t="s">
        <v>10</v>
      </c>
      <c r="C633" s="8">
        <v>28.3</v>
      </c>
      <c r="D633" s="8">
        <v>1</v>
      </c>
      <c r="E633" s="9" t="s">
        <v>8</v>
      </c>
      <c r="F633" s="9" t="s">
        <v>9</v>
      </c>
      <c r="G633" s="8">
        <v>7153.55</v>
      </c>
    </row>
    <row r="634" spans="1:7">
      <c r="A634" s="8">
        <v>41</v>
      </c>
      <c r="B634" s="9" t="s">
        <v>10</v>
      </c>
      <c r="C634" s="8">
        <v>21.8</v>
      </c>
      <c r="D634" s="8">
        <v>1</v>
      </c>
      <c r="E634" s="9" t="s">
        <v>8</v>
      </c>
      <c r="F634" s="9" t="s">
        <v>13</v>
      </c>
      <c r="G634" s="8">
        <v>13725.47</v>
      </c>
    </row>
    <row r="635" spans="1:7">
      <c r="A635" s="8">
        <v>41</v>
      </c>
      <c r="B635" s="9" t="s">
        <v>7</v>
      </c>
      <c r="C635" s="8">
        <v>33.6</v>
      </c>
      <c r="D635" s="8">
        <v>0</v>
      </c>
      <c r="E635" s="9" t="s">
        <v>8</v>
      </c>
      <c r="F635" s="9" t="s">
        <v>14</v>
      </c>
      <c r="G635" s="8">
        <v>5699.84</v>
      </c>
    </row>
    <row r="636" spans="1:7">
      <c r="A636" s="8">
        <v>41</v>
      </c>
      <c r="B636" s="9" t="s">
        <v>7</v>
      </c>
      <c r="C636" s="8">
        <v>23.9</v>
      </c>
      <c r="D636" s="8">
        <v>1</v>
      </c>
      <c r="E636" s="9" t="s">
        <v>8</v>
      </c>
      <c r="F636" s="9" t="s">
        <v>13</v>
      </c>
      <c r="G636" s="8">
        <v>6858.48</v>
      </c>
    </row>
    <row r="637" spans="1:7">
      <c r="A637" s="8">
        <v>41</v>
      </c>
      <c r="B637" s="9" t="s">
        <v>10</v>
      </c>
      <c r="C637" s="8">
        <v>28.1</v>
      </c>
      <c r="D637" s="8">
        <v>1</v>
      </c>
      <c r="E637" s="9" t="s">
        <v>8</v>
      </c>
      <c r="F637" s="9" t="s">
        <v>14</v>
      </c>
      <c r="G637" s="8">
        <v>6770.19</v>
      </c>
    </row>
    <row r="638" spans="1:7">
      <c r="A638" s="8">
        <v>41</v>
      </c>
      <c r="B638" s="9" t="s">
        <v>7</v>
      </c>
      <c r="C638" s="8">
        <v>32.200000000000003</v>
      </c>
      <c r="D638" s="8">
        <v>2</v>
      </c>
      <c r="E638" s="9" t="s">
        <v>8</v>
      </c>
      <c r="F638" s="9" t="s">
        <v>12</v>
      </c>
      <c r="G638" s="8">
        <v>6875.96</v>
      </c>
    </row>
    <row r="639" spans="1:7">
      <c r="A639" s="8">
        <v>40</v>
      </c>
      <c r="B639" s="9" t="s">
        <v>10</v>
      </c>
      <c r="C639" s="8">
        <v>28.7</v>
      </c>
      <c r="D639" s="8">
        <v>3</v>
      </c>
      <c r="E639" s="9" t="s">
        <v>8</v>
      </c>
      <c r="F639" s="9" t="s">
        <v>9</v>
      </c>
      <c r="G639" s="8">
        <v>8059.68</v>
      </c>
    </row>
    <row r="640" spans="1:7">
      <c r="A640" s="8">
        <v>40</v>
      </c>
      <c r="B640" s="9" t="s">
        <v>7</v>
      </c>
      <c r="C640" s="8">
        <v>26.3</v>
      </c>
      <c r="D640" s="8">
        <v>1</v>
      </c>
      <c r="E640" s="9" t="s">
        <v>8</v>
      </c>
      <c r="F640" s="9" t="s">
        <v>9</v>
      </c>
      <c r="G640" s="8">
        <v>6389.38</v>
      </c>
    </row>
    <row r="641" spans="1:7">
      <c r="A641" s="8">
        <v>40</v>
      </c>
      <c r="B641" s="9" t="s">
        <v>10</v>
      </c>
      <c r="C641" s="8">
        <v>36.200000000000003</v>
      </c>
      <c r="D641" s="8">
        <v>0</v>
      </c>
      <c r="E641" s="9" t="s">
        <v>8</v>
      </c>
      <c r="F641" s="9" t="s">
        <v>14</v>
      </c>
      <c r="G641" s="8">
        <v>5920.1</v>
      </c>
    </row>
    <row r="642" spans="1:7">
      <c r="A642" s="8">
        <v>40</v>
      </c>
      <c r="B642" s="9" t="s">
        <v>10</v>
      </c>
      <c r="C642" s="8">
        <v>25.5</v>
      </c>
      <c r="D642" s="8">
        <v>1</v>
      </c>
      <c r="E642" s="9" t="s">
        <v>8</v>
      </c>
      <c r="F642" s="9" t="s">
        <v>13</v>
      </c>
      <c r="G642" s="8">
        <v>7077.19</v>
      </c>
    </row>
    <row r="643" spans="1:7">
      <c r="A643" s="8">
        <v>40</v>
      </c>
      <c r="B643" s="9" t="s">
        <v>7</v>
      </c>
      <c r="C643" s="8">
        <v>41.2</v>
      </c>
      <c r="D643" s="8">
        <v>1</v>
      </c>
      <c r="E643" s="9" t="s">
        <v>8</v>
      </c>
      <c r="F643" s="9" t="s">
        <v>13</v>
      </c>
      <c r="G643" s="8">
        <v>6610.11</v>
      </c>
    </row>
    <row r="644" spans="1:7">
      <c r="A644" s="8">
        <v>40</v>
      </c>
      <c r="B644" s="9" t="s">
        <v>7</v>
      </c>
      <c r="C644" s="8">
        <v>30.9</v>
      </c>
      <c r="D644" s="8">
        <v>4</v>
      </c>
      <c r="E644" s="9" t="s">
        <v>8</v>
      </c>
      <c r="F644" s="9" t="s">
        <v>9</v>
      </c>
      <c r="G644" s="8">
        <v>8162.72</v>
      </c>
    </row>
    <row r="645" spans="1:7">
      <c r="A645" s="8">
        <v>40</v>
      </c>
      <c r="B645" s="9" t="s">
        <v>10</v>
      </c>
      <c r="C645" s="8">
        <v>22.2</v>
      </c>
      <c r="D645" s="8">
        <v>2</v>
      </c>
      <c r="E645" s="9" t="s">
        <v>11</v>
      </c>
      <c r="F645" s="9" t="s">
        <v>14</v>
      </c>
      <c r="G645" s="8">
        <v>19444.27</v>
      </c>
    </row>
    <row r="646" spans="1:7">
      <c r="A646" s="8">
        <v>40</v>
      </c>
      <c r="B646" s="9" t="s">
        <v>7</v>
      </c>
      <c r="C646" s="8">
        <v>35.299999999999997</v>
      </c>
      <c r="D646" s="8">
        <v>3</v>
      </c>
      <c r="E646" s="9" t="s">
        <v>8</v>
      </c>
      <c r="F646" s="9" t="s">
        <v>12</v>
      </c>
      <c r="G646" s="8">
        <v>7196.87</v>
      </c>
    </row>
    <row r="647" spans="1:7">
      <c r="A647" s="8">
        <v>40</v>
      </c>
      <c r="B647" s="9" t="s">
        <v>7</v>
      </c>
      <c r="C647" s="8">
        <v>19.8</v>
      </c>
      <c r="D647" s="8">
        <v>1</v>
      </c>
      <c r="E647" s="9" t="s">
        <v>11</v>
      </c>
      <c r="F647" s="9" t="s">
        <v>14</v>
      </c>
      <c r="G647" s="8">
        <v>17179.52</v>
      </c>
    </row>
    <row r="648" spans="1:7">
      <c r="A648" s="8">
        <v>40</v>
      </c>
      <c r="B648" s="9" t="s">
        <v>10</v>
      </c>
      <c r="C648" s="8">
        <v>28.1</v>
      </c>
      <c r="D648" s="8">
        <v>1</v>
      </c>
      <c r="E648" s="9" t="s">
        <v>11</v>
      </c>
      <c r="F648" s="9" t="s">
        <v>13</v>
      </c>
      <c r="G648" s="8">
        <v>22331.57</v>
      </c>
    </row>
    <row r="649" spans="1:7">
      <c r="A649" s="8">
        <v>40</v>
      </c>
      <c r="B649" s="9" t="s">
        <v>7</v>
      </c>
      <c r="C649" s="8">
        <v>34.1</v>
      </c>
      <c r="D649" s="8">
        <v>1</v>
      </c>
      <c r="E649" s="9" t="s">
        <v>8</v>
      </c>
      <c r="F649" s="9" t="s">
        <v>13</v>
      </c>
      <c r="G649" s="8">
        <v>6600.21</v>
      </c>
    </row>
    <row r="650" spans="1:7">
      <c r="A650" s="8">
        <v>40</v>
      </c>
      <c r="B650" s="9" t="s">
        <v>7</v>
      </c>
      <c r="C650" s="8">
        <v>32.799999999999997</v>
      </c>
      <c r="D650" s="8">
        <v>1</v>
      </c>
      <c r="E650" s="9" t="s">
        <v>11</v>
      </c>
      <c r="F650" s="9" t="s">
        <v>13</v>
      </c>
      <c r="G650" s="8">
        <v>39125.33</v>
      </c>
    </row>
    <row r="651" spans="1:7">
      <c r="A651" s="8">
        <v>40</v>
      </c>
      <c r="B651" s="9" t="s">
        <v>10</v>
      </c>
      <c r="C651" s="8">
        <v>29.6</v>
      </c>
      <c r="D651" s="8">
        <v>0</v>
      </c>
      <c r="E651" s="9" t="s">
        <v>8</v>
      </c>
      <c r="F651" s="9" t="s">
        <v>12</v>
      </c>
      <c r="G651" s="8">
        <v>5910.94</v>
      </c>
    </row>
    <row r="652" spans="1:7">
      <c r="A652" s="8">
        <v>40</v>
      </c>
      <c r="B652" s="9" t="s">
        <v>10</v>
      </c>
      <c r="C652" s="8">
        <v>33</v>
      </c>
      <c r="D652" s="8">
        <v>3</v>
      </c>
      <c r="E652" s="9" t="s">
        <v>8</v>
      </c>
      <c r="F652" s="9" t="s">
        <v>14</v>
      </c>
      <c r="G652" s="8">
        <v>7682.67</v>
      </c>
    </row>
    <row r="653" spans="1:7">
      <c r="A653" s="8">
        <v>40</v>
      </c>
      <c r="B653" s="9" t="s">
        <v>7</v>
      </c>
      <c r="C653" s="8">
        <v>22.7</v>
      </c>
      <c r="D653" s="8">
        <v>2</v>
      </c>
      <c r="E653" s="9" t="s">
        <v>8</v>
      </c>
      <c r="F653" s="9" t="s">
        <v>13</v>
      </c>
      <c r="G653" s="8">
        <v>7173.36</v>
      </c>
    </row>
    <row r="654" spans="1:7">
      <c r="A654" s="8">
        <v>40</v>
      </c>
      <c r="B654" s="9" t="s">
        <v>10</v>
      </c>
      <c r="C654" s="8">
        <v>23.4</v>
      </c>
      <c r="D654" s="8">
        <v>3</v>
      </c>
      <c r="E654" s="9" t="s">
        <v>8</v>
      </c>
      <c r="F654" s="9" t="s">
        <v>13</v>
      </c>
      <c r="G654" s="8">
        <v>8252.2800000000007</v>
      </c>
    </row>
    <row r="655" spans="1:7">
      <c r="A655" s="8">
        <v>40</v>
      </c>
      <c r="B655" s="9" t="s">
        <v>10</v>
      </c>
      <c r="C655" s="8">
        <v>32.799999999999997</v>
      </c>
      <c r="D655" s="8">
        <v>2</v>
      </c>
      <c r="E655" s="9" t="s">
        <v>11</v>
      </c>
      <c r="F655" s="9" t="s">
        <v>9</v>
      </c>
      <c r="G655" s="8">
        <v>40003.33</v>
      </c>
    </row>
    <row r="656" spans="1:7">
      <c r="A656" s="8">
        <v>40</v>
      </c>
      <c r="B656" s="9" t="s">
        <v>10</v>
      </c>
      <c r="C656" s="8">
        <v>29.8</v>
      </c>
      <c r="D656" s="8">
        <v>1</v>
      </c>
      <c r="E656" s="9" t="s">
        <v>8</v>
      </c>
      <c r="F656" s="9" t="s">
        <v>14</v>
      </c>
      <c r="G656" s="8">
        <v>6500.24</v>
      </c>
    </row>
    <row r="657" spans="1:7">
      <c r="A657" s="8">
        <v>40</v>
      </c>
      <c r="B657" s="9" t="s">
        <v>7</v>
      </c>
      <c r="C657" s="8">
        <v>41.7</v>
      </c>
      <c r="D657" s="8">
        <v>0</v>
      </c>
      <c r="E657" s="9" t="s">
        <v>8</v>
      </c>
      <c r="F657" s="9" t="s">
        <v>14</v>
      </c>
      <c r="G657" s="8">
        <v>5438.75</v>
      </c>
    </row>
    <row r="658" spans="1:7">
      <c r="A658" s="8">
        <v>40</v>
      </c>
      <c r="B658" s="9" t="s">
        <v>7</v>
      </c>
      <c r="C658" s="8">
        <v>32.299999999999997</v>
      </c>
      <c r="D658" s="8">
        <v>2</v>
      </c>
      <c r="E658" s="9" t="s">
        <v>8</v>
      </c>
      <c r="F658" s="9" t="s">
        <v>9</v>
      </c>
      <c r="G658" s="8">
        <v>6986.7</v>
      </c>
    </row>
    <row r="659" spans="1:7">
      <c r="A659" s="8">
        <v>40</v>
      </c>
      <c r="B659" s="9" t="s">
        <v>10</v>
      </c>
      <c r="C659" s="8">
        <v>41.4</v>
      </c>
      <c r="D659" s="8">
        <v>1</v>
      </c>
      <c r="E659" s="9" t="s">
        <v>8</v>
      </c>
      <c r="F659" s="9" t="s">
        <v>9</v>
      </c>
      <c r="G659" s="8">
        <v>28476.73</v>
      </c>
    </row>
    <row r="660" spans="1:7">
      <c r="A660" s="8">
        <v>40</v>
      </c>
      <c r="B660" s="9" t="s">
        <v>7</v>
      </c>
      <c r="C660" s="8">
        <v>29.9</v>
      </c>
      <c r="D660" s="8">
        <v>2</v>
      </c>
      <c r="E660" s="9" t="s">
        <v>8</v>
      </c>
      <c r="F660" s="9" t="s">
        <v>12</v>
      </c>
      <c r="G660" s="8">
        <v>6600.36</v>
      </c>
    </row>
    <row r="661" spans="1:7">
      <c r="A661" s="8">
        <v>40</v>
      </c>
      <c r="B661" s="9" t="s">
        <v>10</v>
      </c>
      <c r="C661" s="8">
        <v>27.4</v>
      </c>
      <c r="D661" s="8">
        <v>1</v>
      </c>
      <c r="E661" s="9" t="s">
        <v>8</v>
      </c>
      <c r="F661" s="9" t="s">
        <v>12</v>
      </c>
      <c r="G661" s="8">
        <v>6496.89</v>
      </c>
    </row>
    <row r="662" spans="1:7">
      <c r="A662" s="8">
        <v>40</v>
      </c>
      <c r="B662" s="9" t="s">
        <v>7</v>
      </c>
      <c r="C662" s="8">
        <v>29.4</v>
      </c>
      <c r="D662" s="8">
        <v>1</v>
      </c>
      <c r="E662" s="9" t="s">
        <v>8</v>
      </c>
      <c r="F662" s="9" t="s">
        <v>9</v>
      </c>
      <c r="G662" s="8">
        <v>6393.6</v>
      </c>
    </row>
    <row r="663" spans="1:7">
      <c r="A663" s="8">
        <v>40</v>
      </c>
      <c r="B663" s="9" t="s">
        <v>7</v>
      </c>
      <c r="C663" s="8">
        <v>25.1</v>
      </c>
      <c r="D663" s="8">
        <v>0</v>
      </c>
      <c r="E663" s="9" t="s">
        <v>8</v>
      </c>
      <c r="F663" s="9" t="s">
        <v>14</v>
      </c>
      <c r="G663" s="8">
        <v>5415.66</v>
      </c>
    </row>
    <row r="664" spans="1:7">
      <c r="A664" s="8">
        <v>40</v>
      </c>
      <c r="B664" s="9" t="s">
        <v>7</v>
      </c>
      <c r="C664" s="8">
        <v>25</v>
      </c>
      <c r="D664" s="8">
        <v>2</v>
      </c>
      <c r="E664" s="9" t="s">
        <v>8</v>
      </c>
      <c r="F664" s="9" t="s">
        <v>14</v>
      </c>
      <c r="G664" s="8">
        <v>6593.51</v>
      </c>
    </row>
    <row r="665" spans="1:7">
      <c r="A665" s="8">
        <v>40</v>
      </c>
      <c r="B665" s="9" t="s">
        <v>10</v>
      </c>
      <c r="C665" s="8">
        <v>29.3</v>
      </c>
      <c r="D665" s="8">
        <v>4</v>
      </c>
      <c r="E665" s="9" t="s">
        <v>8</v>
      </c>
      <c r="F665" s="9" t="s">
        <v>12</v>
      </c>
      <c r="G665" s="8">
        <v>15828.82</v>
      </c>
    </row>
    <row r="666" spans="1:7">
      <c r="A666" s="8">
        <v>39</v>
      </c>
      <c r="B666" s="9" t="s">
        <v>10</v>
      </c>
      <c r="C666" s="8">
        <v>32.799999999999997</v>
      </c>
      <c r="D666" s="8">
        <v>0</v>
      </c>
      <c r="E666" s="9" t="s">
        <v>8</v>
      </c>
      <c r="F666" s="9" t="s">
        <v>12</v>
      </c>
      <c r="G666" s="8">
        <v>5649.72</v>
      </c>
    </row>
    <row r="667" spans="1:7">
      <c r="A667" s="8">
        <v>39</v>
      </c>
      <c r="B667" s="9" t="s">
        <v>7</v>
      </c>
      <c r="C667" s="8">
        <v>24.5</v>
      </c>
      <c r="D667" s="8">
        <v>2</v>
      </c>
      <c r="E667" s="9" t="s">
        <v>8</v>
      </c>
      <c r="F667" s="9" t="s">
        <v>9</v>
      </c>
      <c r="G667" s="8">
        <v>6710.19</v>
      </c>
    </row>
    <row r="668" spans="1:7">
      <c r="A668" s="8">
        <v>39</v>
      </c>
      <c r="B668" s="9" t="s">
        <v>10</v>
      </c>
      <c r="C668" s="8">
        <v>24.9</v>
      </c>
      <c r="D668" s="8">
        <v>3</v>
      </c>
      <c r="E668" s="9" t="s">
        <v>11</v>
      </c>
      <c r="F668" s="9" t="s">
        <v>13</v>
      </c>
      <c r="G668" s="8">
        <v>21659.93</v>
      </c>
    </row>
    <row r="669" spans="1:7">
      <c r="A669" s="8">
        <v>39</v>
      </c>
      <c r="B669" s="9" t="s">
        <v>7</v>
      </c>
      <c r="C669" s="8">
        <v>29.6</v>
      </c>
      <c r="D669" s="8">
        <v>4</v>
      </c>
      <c r="E669" s="9" t="s">
        <v>8</v>
      </c>
      <c r="F669" s="9" t="s">
        <v>12</v>
      </c>
      <c r="G669" s="8">
        <v>7512.27</v>
      </c>
    </row>
    <row r="670" spans="1:7">
      <c r="A670" s="8">
        <v>39</v>
      </c>
      <c r="B670" s="9" t="s">
        <v>7</v>
      </c>
      <c r="C670" s="8">
        <v>28.3</v>
      </c>
      <c r="D670" s="8">
        <v>1</v>
      </c>
      <c r="E670" s="9" t="s">
        <v>11</v>
      </c>
      <c r="F670" s="9" t="s">
        <v>12</v>
      </c>
      <c r="G670" s="8">
        <v>21082.16</v>
      </c>
    </row>
    <row r="671" spans="1:7">
      <c r="A671" s="8">
        <v>39</v>
      </c>
      <c r="B671" s="9" t="s">
        <v>7</v>
      </c>
      <c r="C671" s="8">
        <v>45.4</v>
      </c>
      <c r="D671" s="8">
        <v>2</v>
      </c>
      <c r="E671" s="9" t="s">
        <v>8</v>
      </c>
      <c r="F671" s="9" t="s">
        <v>14</v>
      </c>
      <c r="G671" s="8">
        <v>6356.27</v>
      </c>
    </row>
    <row r="672" spans="1:7">
      <c r="A672" s="8">
        <v>39</v>
      </c>
      <c r="B672" s="9" t="s">
        <v>7</v>
      </c>
      <c r="C672" s="8">
        <v>26.4</v>
      </c>
      <c r="D672" s="8">
        <v>0</v>
      </c>
      <c r="E672" s="9" t="s">
        <v>11</v>
      </c>
      <c r="F672" s="9" t="s">
        <v>13</v>
      </c>
      <c r="G672" s="8">
        <v>20149.32</v>
      </c>
    </row>
    <row r="673" spans="1:7">
      <c r="A673" s="8">
        <v>39</v>
      </c>
      <c r="B673" s="9" t="s">
        <v>7</v>
      </c>
      <c r="C673" s="8">
        <v>26.2</v>
      </c>
      <c r="D673" s="8">
        <v>1</v>
      </c>
      <c r="E673" s="9" t="s">
        <v>8</v>
      </c>
      <c r="F673" s="9" t="s">
        <v>9</v>
      </c>
      <c r="G673" s="8">
        <v>6123.57</v>
      </c>
    </row>
    <row r="674" spans="1:7">
      <c r="A674" s="8">
        <v>39</v>
      </c>
      <c r="B674" s="9" t="s">
        <v>7</v>
      </c>
      <c r="C674" s="8">
        <v>35.299999999999997</v>
      </c>
      <c r="D674" s="8">
        <v>2</v>
      </c>
      <c r="E674" s="9" t="s">
        <v>11</v>
      </c>
      <c r="F674" s="9" t="s">
        <v>12</v>
      </c>
      <c r="G674" s="8">
        <v>40103.89</v>
      </c>
    </row>
    <row r="675" spans="1:7">
      <c r="A675" s="8">
        <v>39</v>
      </c>
      <c r="B675" s="9" t="s">
        <v>10</v>
      </c>
      <c r="C675" s="8">
        <v>22.8</v>
      </c>
      <c r="D675" s="8">
        <v>3</v>
      </c>
      <c r="E675" s="9" t="s">
        <v>8</v>
      </c>
      <c r="F675" s="9" t="s">
        <v>13</v>
      </c>
      <c r="G675" s="8">
        <v>7985.82</v>
      </c>
    </row>
    <row r="676" spans="1:7">
      <c r="A676" s="8">
        <v>39</v>
      </c>
      <c r="B676" s="9" t="s">
        <v>10</v>
      </c>
      <c r="C676" s="8">
        <v>41.8</v>
      </c>
      <c r="D676" s="8">
        <v>0</v>
      </c>
      <c r="E676" s="9" t="s">
        <v>8</v>
      </c>
      <c r="F676" s="9" t="s">
        <v>14</v>
      </c>
      <c r="G676" s="8">
        <v>5662.23</v>
      </c>
    </row>
    <row r="677" spans="1:7">
      <c r="A677" s="8">
        <v>39</v>
      </c>
      <c r="B677" s="9" t="s">
        <v>10</v>
      </c>
      <c r="C677" s="8">
        <v>31.9</v>
      </c>
      <c r="D677" s="8">
        <v>2</v>
      </c>
      <c r="E677" s="9" t="s">
        <v>8</v>
      </c>
      <c r="F677" s="9" t="s">
        <v>9</v>
      </c>
      <c r="G677" s="8">
        <v>7209.49</v>
      </c>
    </row>
    <row r="678" spans="1:7">
      <c r="A678" s="8">
        <v>39</v>
      </c>
      <c r="B678" s="9" t="s">
        <v>7</v>
      </c>
      <c r="C678" s="8">
        <v>21.9</v>
      </c>
      <c r="D678" s="8">
        <v>1</v>
      </c>
      <c r="E678" s="9" t="s">
        <v>8</v>
      </c>
      <c r="F678" s="9" t="s">
        <v>9</v>
      </c>
      <c r="G678" s="8">
        <v>6117.49</v>
      </c>
    </row>
    <row r="679" spans="1:7">
      <c r="A679" s="8">
        <v>39</v>
      </c>
      <c r="B679" s="9" t="s">
        <v>10</v>
      </c>
      <c r="C679" s="8">
        <v>32.5</v>
      </c>
      <c r="D679" s="8">
        <v>1</v>
      </c>
      <c r="E679" s="9" t="s">
        <v>8</v>
      </c>
      <c r="F679" s="9" t="s">
        <v>12</v>
      </c>
      <c r="G679" s="8">
        <v>6238.3</v>
      </c>
    </row>
    <row r="680" spans="1:7">
      <c r="A680" s="8">
        <v>39</v>
      </c>
      <c r="B680" s="9" t="s">
        <v>10</v>
      </c>
      <c r="C680" s="8">
        <v>24.2</v>
      </c>
      <c r="D680" s="8">
        <v>5</v>
      </c>
      <c r="E680" s="9" t="s">
        <v>8</v>
      </c>
      <c r="F680" s="9" t="s">
        <v>9</v>
      </c>
      <c r="G680" s="8">
        <v>8965.7999999999993</v>
      </c>
    </row>
    <row r="681" spans="1:7">
      <c r="A681" s="8">
        <v>39</v>
      </c>
      <c r="B681" s="9" t="s">
        <v>10</v>
      </c>
      <c r="C681" s="8">
        <v>34.299999999999997</v>
      </c>
      <c r="D681" s="8">
        <v>5</v>
      </c>
      <c r="E681" s="9" t="s">
        <v>8</v>
      </c>
      <c r="F681" s="9" t="s">
        <v>14</v>
      </c>
      <c r="G681" s="8">
        <v>8596.83</v>
      </c>
    </row>
    <row r="682" spans="1:7">
      <c r="A682" s="8">
        <v>39</v>
      </c>
      <c r="B682" s="9" t="s">
        <v>10</v>
      </c>
      <c r="C682" s="8">
        <v>23.3</v>
      </c>
      <c r="D682" s="8">
        <v>3</v>
      </c>
      <c r="E682" s="9" t="s">
        <v>8</v>
      </c>
      <c r="F682" s="9" t="s">
        <v>13</v>
      </c>
      <c r="G682" s="8">
        <v>7986.48</v>
      </c>
    </row>
    <row r="683" spans="1:7">
      <c r="A683" s="8">
        <v>39</v>
      </c>
      <c r="B683" s="9" t="s">
        <v>10</v>
      </c>
      <c r="C683" s="8">
        <v>34.1</v>
      </c>
      <c r="D683" s="8">
        <v>3</v>
      </c>
      <c r="E683" s="9" t="s">
        <v>8</v>
      </c>
      <c r="F683" s="9" t="s">
        <v>12</v>
      </c>
      <c r="G683" s="8">
        <v>7418.52</v>
      </c>
    </row>
    <row r="684" spans="1:7">
      <c r="A684" s="8">
        <v>39</v>
      </c>
      <c r="B684" s="9" t="s">
        <v>7</v>
      </c>
      <c r="C684" s="8">
        <v>42.7</v>
      </c>
      <c r="D684" s="8">
        <v>0</v>
      </c>
      <c r="E684" s="9" t="s">
        <v>8</v>
      </c>
      <c r="F684" s="9" t="s">
        <v>13</v>
      </c>
      <c r="G684" s="8">
        <v>5757.41</v>
      </c>
    </row>
    <row r="685" spans="1:7">
      <c r="A685" s="8">
        <v>39</v>
      </c>
      <c r="B685" s="9" t="s">
        <v>10</v>
      </c>
      <c r="C685" s="8">
        <v>18.3</v>
      </c>
      <c r="D685" s="8">
        <v>5</v>
      </c>
      <c r="E685" s="9" t="s">
        <v>11</v>
      </c>
      <c r="F685" s="9" t="s">
        <v>12</v>
      </c>
      <c r="G685" s="8">
        <v>19023.259999999998</v>
      </c>
    </row>
    <row r="686" spans="1:7">
      <c r="A686" s="8">
        <v>39</v>
      </c>
      <c r="B686" s="9" t="s">
        <v>10</v>
      </c>
      <c r="C686" s="8">
        <v>23.9</v>
      </c>
      <c r="D686" s="8">
        <v>5</v>
      </c>
      <c r="E686" s="9" t="s">
        <v>8</v>
      </c>
      <c r="F686" s="9" t="s">
        <v>14</v>
      </c>
      <c r="G686" s="8">
        <v>8582.2999999999993</v>
      </c>
    </row>
    <row r="687" spans="1:7">
      <c r="A687" s="8">
        <v>39</v>
      </c>
      <c r="B687" s="9" t="s">
        <v>7</v>
      </c>
      <c r="C687" s="8">
        <v>32.299999999999997</v>
      </c>
      <c r="D687" s="8">
        <v>2</v>
      </c>
      <c r="E687" s="9" t="s">
        <v>8</v>
      </c>
      <c r="F687" s="9" t="s">
        <v>14</v>
      </c>
      <c r="G687" s="8">
        <v>6338.08</v>
      </c>
    </row>
    <row r="688" spans="1:7">
      <c r="A688" s="8">
        <v>39</v>
      </c>
      <c r="B688" s="9" t="s">
        <v>7</v>
      </c>
      <c r="C688" s="8">
        <v>34.1</v>
      </c>
      <c r="D688" s="8">
        <v>2</v>
      </c>
      <c r="E688" s="9" t="s">
        <v>8</v>
      </c>
      <c r="F688" s="9" t="s">
        <v>14</v>
      </c>
      <c r="G688" s="8">
        <v>23563.02</v>
      </c>
    </row>
    <row r="689" spans="1:7">
      <c r="A689" s="8">
        <v>39</v>
      </c>
      <c r="B689" s="9" t="s">
        <v>7</v>
      </c>
      <c r="C689" s="8">
        <v>29.9</v>
      </c>
      <c r="D689" s="8">
        <v>1</v>
      </c>
      <c r="E689" s="9" t="s">
        <v>11</v>
      </c>
      <c r="F689" s="9" t="s">
        <v>13</v>
      </c>
      <c r="G689" s="8">
        <v>22462.04</v>
      </c>
    </row>
    <row r="690" spans="1:7">
      <c r="A690" s="8">
        <v>39</v>
      </c>
      <c r="B690" s="9" t="s">
        <v>10</v>
      </c>
      <c r="C690" s="8">
        <v>26.3</v>
      </c>
      <c r="D690" s="8">
        <v>2</v>
      </c>
      <c r="E690" s="9" t="s">
        <v>8</v>
      </c>
      <c r="F690" s="9" t="s">
        <v>9</v>
      </c>
      <c r="G690" s="8">
        <v>7201.7</v>
      </c>
    </row>
    <row r="691" spans="1:7">
      <c r="A691" s="8">
        <v>38</v>
      </c>
      <c r="B691" s="9" t="s">
        <v>7</v>
      </c>
      <c r="C691" s="8">
        <v>37.1</v>
      </c>
      <c r="D691" s="8">
        <v>1</v>
      </c>
      <c r="E691" s="9" t="s">
        <v>8</v>
      </c>
      <c r="F691" s="9" t="s">
        <v>13</v>
      </c>
      <c r="G691" s="8">
        <v>6079.67</v>
      </c>
    </row>
    <row r="692" spans="1:7">
      <c r="A692" s="8">
        <v>38</v>
      </c>
      <c r="B692" s="9" t="s">
        <v>7</v>
      </c>
      <c r="C692" s="8">
        <v>19.3</v>
      </c>
      <c r="D692" s="8">
        <v>0</v>
      </c>
      <c r="E692" s="9" t="s">
        <v>11</v>
      </c>
      <c r="F692" s="9" t="s">
        <v>12</v>
      </c>
      <c r="G692" s="8">
        <v>15820.7</v>
      </c>
    </row>
    <row r="693" spans="1:7">
      <c r="A693" s="8">
        <v>38</v>
      </c>
      <c r="B693" s="9" t="s">
        <v>7</v>
      </c>
      <c r="C693" s="8">
        <v>34.700000000000003</v>
      </c>
      <c r="D693" s="8">
        <v>2</v>
      </c>
      <c r="E693" s="9" t="s">
        <v>8</v>
      </c>
      <c r="F693" s="9" t="s">
        <v>12</v>
      </c>
      <c r="G693" s="8">
        <v>6082.41</v>
      </c>
    </row>
    <row r="694" spans="1:7">
      <c r="A694" s="8">
        <v>38</v>
      </c>
      <c r="B694" s="9" t="s">
        <v>7</v>
      </c>
      <c r="C694" s="8">
        <v>27.8</v>
      </c>
      <c r="D694" s="8">
        <v>2</v>
      </c>
      <c r="E694" s="9" t="s">
        <v>8</v>
      </c>
      <c r="F694" s="9" t="s">
        <v>9</v>
      </c>
      <c r="G694" s="8">
        <v>6455.86</v>
      </c>
    </row>
    <row r="695" spans="1:7">
      <c r="A695" s="8">
        <v>38</v>
      </c>
      <c r="B695" s="9" t="s">
        <v>10</v>
      </c>
      <c r="C695" s="8">
        <v>40.200000000000003</v>
      </c>
      <c r="D695" s="8">
        <v>0</v>
      </c>
      <c r="E695" s="9" t="s">
        <v>8</v>
      </c>
      <c r="F695" s="9" t="s">
        <v>14</v>
      </c>
      <c r="G695" s="8">
        <v>5400.98</v>
      </c>
    </row>
    <row r="696" spans="1:7">
      <c r="A696" s="8">
        <v>38</v>
      </c>
      <c r="B696" s="9" t="s">
        <v>7</v>
      </c>
      <c r="C696" s="8">
        <v>21.1</v>
      </c>
      <c r="D696" s="8">
        <v>3</v>
      </c>
      <c r="E696" s="9" t="s">
        <v>8</v>
      </c>
      <c r="F696" s="9" t="s">
        <v>14</v>
      </c>
      <c r="G696" s="8">
        <v>6652.53</v>
      </c>
    </row>
    <row r="697" spans="1:7">
      <c r="A697" s="8">
        <v>38</v>
      </c>
      <c r="B697" s="9" t="s">
        <v>10</v>
      </c>
      <c r="C697" s="8">
        <v>27.3</v>
      </c>
      <c r="D697" s="8">
        <v>1</v>
      </c>
      <c r="E697" s="9" t="s">
        <v>8</v>
      </c>
      <c r="F697" s="9" t="s">
        <v>13</v>
      </c>
      <c r="G697" s="8">
        <v>6555.07</v>
      </c>
    </row>
    <row r="698" spans="1:7">
      <c r="A698" s="8">
        <v>38</v>
      </c>
      <c r="B698" s="9" t="s">
        <v>10</v>
      </c>
      <c r="C698" s="8">
        <v>28.9</v>
      </c>
      <c r="D698" s="8">
        <v>1</v>
      </c>
      <c r="E698" s="9" t="s">
        <v>8</v>
      </c>
      <c r="F698" s="9" t="s">
        <v>14</v>
      </c>
      <c r="G698" s="8">
        <v>5974.38</v>
      </c>
    </row>
    <row r="699" spans="1:7">
      <c r="A699" s="8">
        <v>38</v>
      </c>
      <c r="B699" s="9" t="s">
        <v>10</v>
      </c>
      <c r="C699" s="8">
        <v>37.700000000000003</v>
      </c>
      <c r="D699" s="8">
        <v>0</v>
      </c>
      <c r="E699" s="9" t="s">
        <v>8</v>
      </c>
      <c r="F699" s="9" t="s">
        <v>14</v>
      </c>
      <c r="G699" s="8">
        <v>5397.62</v>
      </c>
    </row>
    <row r="700" spans="1:7">
      <c r="A700" s="8">
        <v>38</v>
      </c>
      <c r="B700" s="9" t="s">
        <v>7</v>
      </c>
      <c r="C700" s="8">
        <v>28</v>
      </c>
      <c r="D700" s="8">
        <v>1</v>
      </c>
      <c r="E700" s="9" t="s">
        <v>8</v>
      </c>
      <c r="F700" s="9" t="s">
        <v>13</v>
      </c>
      <c r="G700" s="8">
        <v>6067.13</v>
      </c>
    </row>
    <row r="701" spans="1:7">
      <c r="A701" s="8">
        <v>38</v>
      </c>
      <c r="B701" s="9" t="s">
        <v>10</v>
      </c>
      <c r="C701" s="8">
        <v>40.6</v>
      </c>
      <c r="D701" s="8">
        <v>1</v>
      </c>
      <c r="E701" s="9" t="s">
        <v>8</v>
      </c>
      <c r="F701" s="9" t="s">
        <v>9</v>
      </c>
      <c r="G701" s="8">
        <v>6373.56</v>
      </c>
    </row>
    <row r="702" spans="1:7">
      <c r="A702" s="8">
        <v>38</v>
      </c>
      <c r="B702" s="9" t="s">
        <v>10</v>
      </c>
      <c r="C702" s="8">
        <v>30.7</v>
      </c>
      <c r="D702" s="8">
        <v>1</v>
      </c>
      <c r="E702" s="9" t="s">
        <v>8</v>
      </c>
      <c r="F702" s="9" t="s">
        <v>14</v>
      </c>
      <c r="G702" s="8">
        <v>5976.83</v>
      </c>
    </row>
    <row r="703" spans="1:7">
      <c r="A703" s="8">
        <v>38</v>
      </c>
      <c r="B703" s="9" t="s">
        <v>10</v>
      </c>
      <c r="C703" s="8">
        <v>34.799999999999997</v>
      </c>
      <c r="D703" s="8">
        <v>2</v>
      </c>
      <c r="E703" s="9" t="s">
        <v>8</v>
      </c>
      <c r="F703" s="9" t="s">
        <v>12</v>
      </c>
      <c r="G703" s="8">
        <v>6571.54</v>
      </c>
    </row>
    <row r="704" spans="1:7">
      <c r="A704" s="8">
        <v>38</v>
      </c>
      <c r="B704" s="9" t="s">
        <v>10</v>
      </c>
      <c r="C704" s="8">
        <v>19.5</v>
      </c>
      <c r="D704" s="8">
        <v>2</v>
      </c>
      <c r="E704" s="9" t="s">
        <v>8</v>
      </c>
      <c r="F704" s="9" t="s">
        <v>9</v>
      </c>
      <c r="G704" s="8">
        <v>6933.24</v>
      </c>
    </row>
    <row r="705" spans="1:7">
      <c r="A705" s="8">
        <v>38</v>
      </c>
      <c r="B705" s="9" t="s">
        <v>10</v>
      </c>
      <c r="C705" s="8">
        <v>28</v>
      </c>
      <c r="D705" s="8">
        <v>3</v>
      </c>
      <c r="E705" s="9" t="s">
        <v>8</v>
      </c>
      <c r="F705" s="9" t="s">
        <v>12</v>
      </c>
      <c r="G705" s="8">
        <v>7151.09</v>
      </c>
    </row>
    <row r="706" spans="1:7">
      <c r="A706" s="8">
        <v>38</v>
      </c>
      <c r="B706" s="9" t="s">
        <v>7</v>
      </c>
      <c r="C706" s="8">
        <v>31</v>
      </c>
      <c r="D706" s="8">
        <v>1</v>
      </c>
      <c r="E706" s="9" t="s">
        <v>8</v>
      </c>
      <c r="F706" s="9" t="s">
        <v>12</v>
      </c>
      <c r="G706" s="8">
        <v>5488.26</v>
      </c>
    </row>
    <row r="707" spans="1:7">
      <c r="A707" s="8">
        <v>38</v>
      </c>
      <c r="B707" s="9" t="s">
        <v>10</v>
      </c>
      <c r="C707" s="8">
        <v>27.8</v>
      </c>
      <c r="D707" s="8">
        <v>2</v>
      </c>
      <c r="E707" s="9" t="s">
        <v>8</v>
      </c>
      <c r="F707" s="9" t="s">
        <v>13</v>
      </c>
      <c r="G707" s="8">
        <v>7144.86</v>
      </c>
    </row>
    <row r="708" spans="1:7">
      <c r="A708" s="8">
        <v>38</v>
      </c>
      <c r="B708" s="9" t="s">
        <v>7</v>
      </c>
      <c r="C708" s="8">
        <v>28.3</v>
      </c>
      <c r="D708" s="8">
        <v>1</v>
      </c>
      <c r="E708" s="9" t="s">
        <v>8</v>
      </c>
      <c r="F708" s="9" t="s">
        <v>14</v>
      </c>
      <c r="G708" s="8">
        <v>5484.47</v>
      </c>
    </row>
    <row r="709" spans="1:7">
      <c r="A709" s="8">
        <v>38</v>
      </c>
      <c r="B709" s="9" t="s">
        <v>10</v>
      </c>
      <c r="C709" s="8">
        <v>27.6</v>
      </c>
      <c r="D709" s="8">
        <v>0</v>
      </c>
      <c r="E709" s="9" t="s">
        <v>8</v>
      </c>
      <c r="F709" s="9" t="s">
        <v>12</v>
      </c>
      <c r="G709" s="8">
        <v>5383.54</v>
      </c>
    </row>
    <row r="710" spans="1:7">
      <c r="A710" s="8">
        <v>38</v>
      </c>
      <c r="B710" s="9" t="s">
        <v>7</v>
      </c>
      <c r="C710" s="8">
        <v>20</v>
      </c>
      <c r="D710" s="8">
        <v>1</v>
      </c>
      <c r="E710" s="9" t="s">
        <v>8</v>
      </c>
      <c r="F710" s="9" t="s">
        <v>9</v>
      </c>
      <c r="G710" s="8">
        <v>5855.9</v>
      </c>
    </row>
    <row r="711" spans="1:7">
      <c r="A711" s="8">
        <v>38</v>
      </c>
      <c r="B711" s="9" t="s">
        <v>7</v>
      </c>
      <c r="C711" s="8">
        <v>38.4</v>
      </c>
      <c r="D711" s="8">
        <v>3</v>
      </c>
      <c r="E711" s="9" t="s">
        <v>11</v>
      </c>
      <c r="F711" s="9" t="s">
        <v>14</v>
      </c>
      <c r="G711" s="8">
        <v>41949.24</v>
      </c>
    </row>
    <row r="712" spans="1:7">
      <c r="A712" s="8">
        <v>38</v>
      </c>
      <c r="B712" s="9" t="s">
        <v>7</v>
      </c>
      <c r="C712" s="8">
        <v>29.3</v>
      </c>
      <c r="D712" s="8">
        <v>2</v>
      </c>
      <c r="E712" s="9" t="s">
        <v>8</v>
      </c>
      <c r="F712" s="9" t="s">
        <v>9</v>
      </c>
      <c r="G712" s="8">
        <v>6457.84</v>
      </c>
    </row>
    <row r="713" spans="1:7">
      <c r="A713" s="8">
        <v>38</v>
      </c>
      <c r="B713" s="9" t="s">
        <v>10</v>
      </c>
      <c r="C713" s="8">
        <v>30.2</v>
      </c>
      <c r="D713" s="8">
        <v>3</v>
      </c>
      <c r="E713" s="9" t="s">
        <v>8</v>
      </c>
      <c r="F713" s="9" t="s">
        <v>9</v>
      </c>
      <c r="G713" s="8">
        <v>7537.16</v>
      </c>
    </row>
    <row r="714" spans="1:7">
      <c r="A714" s="8">
        <v>38</v>
      </c>
      <c r="B714" s="9" t="s">
        <v>7</v>
      </c>
      <c r="C714" s="8">
        <v>16.8</v>
      </c>
      <c r="D714" s="8">
        <v>2</v>
      </c>
      <c r="E714" s="9" t="s">
        <v>8</v>
      </c>
      <c r="F714" s="9" t="s">
        <v>13</v>
      </c>
      <c r="G714" s="8">
        <v>6640.54</v>
      </c>
    </row>
    <row r="715" spans="1:7">
      <c r="A715" s="8">
        <v>38</v>
      </c>
      <c r="B715" s="9" t="s">
        <v>10</v>
      </c>
      <c r="C715" s="8">
        <v>20</v>
      </c>
      <c r="D715" s="8">
        <v>2</v>
      </c>
      <c r="E715" s="9" t="s">
        <v>8</v>
      </c>
      <c r="F715" s="9" t="s">
        <v>13</v>
      </c>
      <c r="G715" s="8">
        <v>7133.9</v>
      </c>
    </row>
    <row r="716" spans="1:7">
      <c r="A716" s="8">
        <v>37</v>
      </c>
      <c r="B716" s="9" t="s">
        <v>10</v>
      </c>
      <c r="C716" s="8">
        <v>27.7</v>
      </c>
      <c r="D716" s="8">
        <v>3</v>
      </c>
      <c r="E716" s="9" t="s">
        <v>8</v>
      </c>
      <c r="F716" s="9" t="s">
        <v>9</v>
      </c>
      <c r="G716" s="8">
        <v>7281.51</v>
      </c>
    </row>
    <row r="717" spans="1:7">
      <c r="A717" s="8">
        <v>37</v>
      </c>
      <c r="B717" s="9" t="s">
        <v>7</v>
      </c>
      <c r="C717" s="8">
        <v>29.8</v>
      </c>
      <c r="D717" s="8">
        <v>2</v>
      </c>
      <c r="E717" s="9" t="s">
        <v>8</v>
      </c>
      <c r="F717" s="9" t="s">
        <v>13</v>
      </c>
      <c r="G717" s="8">
        <v>6406.41</v>
      </c>
    </row>
    <row r="718" spans="1:7">
      <c r="A718" s="8">
        <v>37</v>
      </c>
      <c r="B718" s="9" t="s">
        <v>7</v>
      </c>
      <c r="C718" s="8">
        <v>28</v>
      </c>
      <c r="D718" s="8">
        <v>2</v>
      </c>
      <c r="E718" s="9" t="s">
        <v>8</v>
      </c>
      <c r="F718" s="9" t="s">
        <v>9</v>
      </c>
      <c r="G718" s="8">
        <v>6203.9</v>
      </c>
    </row>
    <row r="719" spans="1:7">
      <c r="A719" s="8">
        <v>37</v>
      </c>
      <c r="B719" s="9" t="s">
        <v>10</v>
      </c>
      <c r="C719" s="8">
        <v>30.8</v>
      </c>
      <c r="D719" s="8">
        <v>2</v>
      </c>
      <c r="E719" s="9" t="s">
        <v>8</v>
      </c>
      <c r="F719" s="9" t="s">
        <v>14</v>
      </c>
      <c r="G719" s="8">
        <v>6313.76</v>
      </c>
    </row>
    <row r="720" spans="1:7">
      <c r="A720" s="8">
        <v>37</v>
      </c>
      <c r="B720" s="9" t="s">
        <v>10</v>
      </c>
      <c r="C720" s="8">
        <v>34.799999999999997</v>
      </c>
      <c r="D720" s="8">
        <v>2</v>
      </c>
      <c r="E720" s="9" t="s">
        <v>11</v>
      </c>
      <c r="F720" s="9" t="s">
        <v>12</v>
      </c>
      <c r="G720" s="8">
        <v>39836.519999999997</v>
      </c>
    </row>
    <row r="721" spans="1:7">
      <c r="A721" s="8">
        <v>37</v>
      </c>
      <c r="B721" s="9" t="s">
        <v>7</v>
      </c>
      <c r="C721" s="8">
        <v>30.8</v>
      </c>
      <c r="D721" s="8">
        <v>0</v>
      </c>
      <c r="E721" s="9" t="s">
        <v>8</v>
      </c>
      <c r="F721" s="9" t="s">
        <v>12</v>
      </c>
      <c r="G721" s="8">
        <v>4646.76</v>
      </c>
    </row>
    <row r="722" spans="1:7">
      <c r="A722" s="8">
        <v>37</v>
      </c>
      <c r="B722" s="9" t="s">
        <v>10</v>
      </c>
      <c r="C722" s="8">
        <v>23.4</v>
      </c>
      <c r="D722" s="8">
        <v>2</v>
      </c>
      <c r="E722" s="9" t="s">
        <v>8</v>
      </c>
      <c r="F722" s="9" t="s">
        <v>9</v>
      </c>
      <c r="G722" s="8">
        <v>6686.43</v>
      </c>
    </row>
    <row r="723" spans="1:7">
      <c r="A723" s="8">
        <v>37</v>
      </c>
      <c r="B723" s="9" t="s">
        <v>7</v>
      </c>
      <c r="C723" s="8">
        <v>29.6</v>
      </c>
      <c r="D723" s="8">
        <v>0</v>
      </c>
      <c r="E723" s="9" t="s">
        <v>8</v>
      </c>
      <c r="F723" s="9" t="s">
        <v>9</v>
      </c>
      <c r="G723" s="8">
        <v>5028.1499999999996</v>
      </c>
    </row>
    <row r="724" spans="1:7">
      <c r="A724" s="8">
        <v>37</v>
      </c>
      <c r="B724" s="9" t="s">
        <v>7</v>
      </c>
      <c r="C724" s="8">
        <v>30.9</v>
      </c>
      <c r="D724" s="8">
        <v>3</v>
      </c>
      <c r="E724" s="9" t="s">
        <v>8</v>
      </c>
      <c r="F724" s="9" t="s">
        <v>9</v>
      </c>
      <c r="G724" s="8">
        <v>6796.86</v>
      </c>
    </row>
    <row r="725" spans="1:7">
      <c r="A725" s="8">
        <v>37</v>
      </c>
      <c r="B725" s="9" t="s">
        <v>7</v>
      </c>
      <c r="C725" s="8">
        <v>36.200000000000003</v>
      </c>
      <c r="D725" s="8">
        <v>0</v>
      </c>
      <c r="E725" s="9" t="s">
        <v>8</v>
      </c>
      <c r="F725" s="9" t="s">
        <v>14</v>
      </c>
      <c r="G725" s="8">
        <v>19214.71</v>
      </c>
    </row>
    <row r="726" spans="1:7">
      <c r="A726" s="8">
        <v>37</v>
      </c>
      <c r="B726" s="9" t="s">
        <v>7</v>
      </c>
      <c r="C726" s="8">
        <v>34.1</v>
      </c>
      <c r="D726" s="8">
        <v>4</v>
      </c>
      <c r="E726" s="9" t="s">
        <v>11</v>
      </c>
      <c r="F726" s="9" t="s">
        <v>12</v>
      </c>
      <c r="G726" s="8">
        <v>40182.25</v>
      </c>
    </row>
    <row r="727" spans="1:7">
      <c r="A727" s="8">
        <v>37</v>
      </c>
      <c r="B727" s="9" t="s">
        <v>7</v>
      </c>
      <c r="C727" s="8">
        <v>46.5</v>
      </c>
      <c r="D727" s="8">
        <v>3</v>
      </c>
      <c r="E727" s="9" t="s">
        <v>8</v>
      </c>
      <c r="F727" s="9" t="s">
        <v>14</v>
      </c>
      <c r="G727" s="8">
        <v>6435.62</v>
      </c>
    </row>
    <row r="728" spans="1:7">
      <c r="A728" s="8">
        <v>37</v>
      </c>
      <c r="B728" s="9" t="s">
        <v>10</v>
      </c>
      <c r="C728" s="8">
        <v>38.4</v>
      </c>
      <c r="D728" s="8">
        <v>0</v>
      </c>
      <c r="E728" s="9" t="s">
        <v>11</v>
      </c>
      <c r="F728" s="9" t="s">
        <v>14</v>
      </c>
      <c r="G728" s="8">
        <v>40419.019999999997</v>
      </c>
    </row>
    <row r="729" spans="1:7">
      <c r="A729" s="8">
        <v>37</v>
      </c>
      <c r="B729" s="9" t="s">
        <v>10</v>
      </c>
      <c r="C729" s="8">
        <v>26.4</v>
      </c>
      <c r="D729" s="8">
        <v>0</v>
      </c>
      <c r="E729" s="9" t="s">
        <v>11</v>
      </c>
      <c r="F729" s="9" t="s">
        <v>14</v>
      </c>
      <c r="G729" s="8">
        <v>19539.240000000002</v>
      </c>
    </row>
    <row r="730" spans="1:7">
      <c r="A730" s="8">
        <v>37</v>
      </c>
      <c r="B730" s="9" t="s">
        <v>10</v>
      </c>
      <c r="C730" s="8">
        <v>30.8</v>
      </c>
      <c r="D730" s="8">
        <v>0</v>
      </c>
      <c r="E730" s="9" t="s">
        <v>11</v>
      </c>
      <c r="F730" s="9" t="s">
        <v>13</v>
      </c>
      <c r="G730" s="8">
        <v>37270.15</v>
      </c>
    </row>
    <row r="731" spans="1:7">
      <c r="A731" s="8">
        <v>37</v>
      </c>
      <c r="B731" s="9" t="s">
        <v>10</v>
      </c>
      <c r="C731" s="8">
        <v>47.6</v>
      </c>
      <c r="D731" s="8">
        <v>2</v>
      </c>
      <c r="E731" s="9" t="s">
        <v>11</v>
      </c>
      <c r="F731" s="9" t="s">
        <v>12</v>
      </c>
      <c r="G731" s="8">
        <v>46113.51</v>
      </c>
    </row>
    <row r="732" spans="1:7">
      <c r="A732" s="8">
        <v>37</v>
      </c>
      <c r="B732" s="9" t="s">
        <v>10</v>
      </c>
      <c r="C732" s="8">
        <v>29.5</v>
      </c>
      <c r="D732" s="8">
        <v>2</v>
      </c>
      <c r="E732" s="9" t="s">
        <v>8</v>
      </c>
      <c r="F732" s="9" t="s">
        <v>12</v>
      </c>
      <c r="G732" s="8">
        <v>6311.95</v>
      </c>
    </row>
    <row r="733" spans="1:7">
      <c r="A733" s="8">
        <v>37</v>
      </c>
      <c r="B733" s="9" t="s">
        <v>7</v>
      </c>
      <c r="C733" s="8">
        <v>34.200000000000003</v>
      </c>
      <c r="D733" s="8">
        <v>1</v>
      </c>
      <c r="E733" s="9" t="s">
        <v>11</v>
      </c>
      <c r="F733" s="9" t="s">
        <v>13</v>
      </c>
      <c r="G733" s="8">
        <v>39047.29</v>
      </c>
    </row>
    <row r="734" spans="1:7">
      <c r="A734" s="8">
        <v>37</v>
      </c>
      <c r="B734" s="9" t="s">
        <v>10</v>
      </c>
      <c r="C734" s="8">
        <v>17.3</v>
      </c>
      <c r="D734" s="8">
        <v>2</v>
      </c>
      <c r="E734" s="9" t="s">
        <v>8</v>
      </c>
      <c r="F734" s="9" t="s">
        <v>13</v>
      </c>
      <c r="G734" s="8">
        <v>6877.98</v>
      </c>
    </row>
    <row r="735" spans="1:7">
      <c r="A735" s="8">
        <v>37</v>
      </c>
      <c r="B735" s="9" t="s">
        <v>7</v>
      </c>
      <c r="C735" s="8">
        <v>37.1</v>
      </c>
      <c r="D735" s="8">
        <v>1</v>
      </c>
      <c r="E735" s="9" t="s">
        <v>11</v>
      </c>
      <c r="F735" s="9" t="s">
        <v>14</v>
      </c>
      <c r="G735" s="8">
        <v>39871.699999999997</v>
      </c>
    </row>
    <row r="736" spans="1:7">
      <c r="A736" s="8">
        <v>37</v>
      </c>
      <c r="B736" s="9" t="s">
        <v>7</v>
      </c>
      <c r="C736" s="8">
        <v>29.8</v>
      </c>
      <c r="D736" s="8">
        <v>0</v>
      </c>
      <c r="E736" s="9" t="s">
        <v>8</v>
      </c>
      <c r="F736" s="9" t="s">
        <v>12</v>
      </c>
      <c r="G736" s="8">
        <v>20420.599999999999</v>
      </c>
    </row>
    <row r="737" spans="1:7">
      <c r="A737" s="8">
        <v>37</v>
      </c>
      <c r="B737" s="9" t="s">
        <v>10</v>
      </c>
      <c r="C737" s="8">
        <v>34.1</v>
      </c>
      <c r="D737" s="8">
        <v>1</v>
      </c>
      <c r="E737" s="9" t="s">
        <v>8</v>
      </c>
      <c r="F737" s="9" t="s">
        <v>9</v>
      </c>
      <c r="G737" s="8">
        <v>6112.35</v>
      </c>
    </row>
    <row r="738" spans="1:7">
      <c r="A738" s="8">
        <v>37</v>
      </c>
      <c r="B738" s="9" t="s">
        <v>7</v>
      </c>
      <c r="C738" s="8">
        <v>24.3</v>
      </c>
      <c r="D738" s="8">
        <v>2</v>
      </c>
      <c r="E738" s="9" t="s">
        <v>8</v>
      </c>
      <c r="F738" s="9" t="s">
        <v>9</v>
      </c>
      <c r="G738" s="8">
        <v>6198.75</v>
      </c>
    </row>
    <row r="739" spans="1:7">
      <c r="A739" s="8">
        <v>37</v>
      </c>
      <c r="B739" s="9" t="s">
        <v>10</v>
      </c>
      <c r="C739" s="8">
        <v>25.6</v>
      </c>
      <c r="D739" s="8">
        <v>1</v>
      </c>
      <c r="E739" s="9" t="s">
        <v>11</v>
      </c>
      <c r="F739" s="9" t="s">
        <v>13</v>
      </c>
      <c r="G739" s="8">
        <v>20296.86</v>
      </c>
    </row>
    <row r="740" spans="1:7">
      <c r="A740" s="8">
        <v>37</v>
      </c>
      <c r="B740" s="9" t="s">
        <v>7</v>
      </c>
      <c r="C740" s="8">
        <v>22.7</v>
      </c>
      <c r="D740" s="8">
        <v>3</v>
      </c>
      <c r="E740" s="9" t="s">
        <v>8</v>
      </c>
      <c r="F740" s="9" t="s">
        <v>13</v>
      </c>
      <c r="G740" s="8">
        <v>6985.51</v>
      </c>
    </row>
    <row r="741" spans="1:7">
      <c r="A741" s="8">
        <v>36</v>
      </c>
      <c r="B741" s="9" t="s">
        <v>7</v>
      </c>
      <c r="C741" s="8">
        <v>35.200000000000003</v>
      </c>
      <c r="D741" s="8">
        <v>1</v>
      </c>
      <c r="E741" s="9" t="s">
        <v>11</v>
      </c>
      <c r="F741" s="9" t="s">
        <v>14</v>
      </c>
      <c r="G741" s="8">
        <v>38709.18</v>
      </c>
    </row>
    <row r="742" spans="1:7">
      <c r="A742" s="8">
        <v>36</v>
      </c>
      <c r="B742" s="9" t="s">
        <v>7</v>
      </c>
      <c r="C742" s="8">
        <v>34.4</v>
      </c>
      <c r="D742" s="8">
        <v>0</v>
      </c>
      <c r="E742" s="9" t="s">
        <v>11</v>
      </c>
      <c r="F742" s="9" t="s">
        <v>14</v>
      </c>
      <c r="G742" s="8">
        <v>37742.58</v>
      </c>
    </row>
    <row r="743" spans="1:7">
      <c r="A743" s="8">
        <v>36</v>
      </c>
      <c r="B743" s="9" t="s">
        <v>7</v>
      </c>
      <c r="C743" s="8">
        <v>41.9</v>
      </c>
      <c r="D743" s="8">
        <v>3</v>
      </c>
      <c r="E743" s="9" t="s">
        <v>11</v>
      </c>
      <c r="F743" s="9" t="s">
        <v>13</v>
      </c>
      <c r="G743" s="8">
        <v>43753.34</v>
      </c>
    </row>
    <row r="744" spans="1:7">
      <c r="A744" s="8">
        <v>36</v>
      </c>
      <c r="B744" s="9" t="s">
        <v>10</v>
      </c>
      <c r="C744" s="8">
        <v>26.2</v>
      </c>
      <c r="D744" s="8">
        <v>0</v>
      </c>
      <c r="E744" s="9" t="s">
        <v>8</v>
      </c>
      <c r="F744" s="9" t="s">
        <v>12</v>
      </c>
      <c r="G744" s="8">
        <v>4883.87</v>
      </c>
    </row>
    <row r="745" spans="1:7">
      <c r="A745" s="8">
        <v>36</v>
      </c>
      <c r="B745" s="9" t="s">
        <v>7</v>
      </c>
      <c r="C745" s="8">
        <v>27.6</v>
      </c>
      <c r="D745" s="8">
        <v>3</v>
      </c>
      <c r="E745" s="9" t="s">
        <v>8</v>
      </c>
      <c r="F745" s="9" t="s">
        <v>13</v>
      </c>
      <c r="G745" s="8">
        <v>6746.74</v>
      </c>
    </row>
    <row r="746" spans="1:7">
      <c r="A746" s="8">
        <v>36</v>
      </c>
      <c r="B746" s="9" t="s">
        <v>10</v>
      </c>
      <c r="C746" s="8">
        <v>29.9</v>
      </c>
      <c r="D746" s="8">
        <v>1</v>
      </c>
      <c r="E746" s="9" t="s">
        <v>8</v>
      </c>
      <c r="F746" s="9" t="s">
        <v>14</v>
      </c>
      <c r="G746" s="8">
        <v>5478.04</v>
      </c>
    </row>
    <row r="747" spans="1:7">
      <c r="A747" s="8">
        <v>36</v>
      </c>
      <c r="B747" s="9" t="s">
        <v>10</v>
      </c>
      <c r="C747" s="8">
        <v>22.6</v>
      </c>
      <c r="D747" s="8">
        <v>2</v>
      </c>
      <c r="E747" s="9" t="s">
        <v>11</v>
      </c>
      <c r="F747" s="9" t="s">
        <v>12</v>
      </c>
      <c r="G747" s="8">
        <v>18608.259999999998</v>
      </c>
    </row>
    <row r="748" spans="1:7">
      <c r="A748" s="8">
        <v>36</v>
      </c>
      <c r="B748" s="9" t="s">
        <v>7</v>
      </c>
      <c r="C748" s="8">
        <v>28.9</v>
      </c>
      <c r="D748" s="8">
        <v>3</v>
      </c>
      <c r="E748" s="9" t="s">
        <v>8</v>
      </c>
      <c r="F748" s="9" t="s">
        <v>13</v>
      </c>
      <c r="G748" s="8">
        <v>6748.59</v>
      </c>
    </row>
    <row r="749" spans="1:7">
      <c r="A749" s="8">
        <v>36</v>
      </c>
      <c r="B749" s="9" t="s">
        <v>7</v>
      </c>
      <c r="C749" s="8">
        <v>29.7</v>
      </c>
      <c r="D749" s="8">
        <v>0</v>
      </c>
      <c r="E749" s="9" t="s">
        <v>8</v>
      </c>
      <c r="F749" s="9" t="s">
        <v>14</v>
      </c>
      <c r="G749" s="8">
        <v>4399.7299999999996</v>
      </c>
    </row>
    <row r="750" spans="1:7">
      <c r="A750" s="8">
        <v>36</v>
      </c>
      <c r="B750" s="9" t="s">
        <v>10</v>
      </c>
      <c r="C750" s="8">
        <v>27.7</v>
      </c>
      <c r="D750" s="8">
        <v>0</v>
      </c>
      <c r="E750" s="9" t="s">
        <v>8</v>
      </c>
      <c r="F750" s="9" t="s">
        <v>13</v>
      </c>
      <c r="G750" s="8">
        <v>5469.01</v>
      </c>
    </row>
    <row r="751" spans="1:7">
      <c r="A751" s="8">
        <v>36</v>
      </c>
      <c r="B751" s="9" t="s">
        <v>7</v>
      </c>
      <c r="C751" s="8">
        <v>34.4</v>
      </c>
      <c r="D751" s="8">
        <v>2</v>
      </c>
      <c r="E751" s="9" t="s">
        <v>8</v>
      </c>
      <c r="F751" s="9" t="s">
        <v>14</v>
      </c>
      <c r="G751" s="8">
        <v>5584.31</v>
      </c>
    </row>
    <row r="752" spans="1:7">
      <c r="A752" s="8">
        <v>36</v>
      </c>
      <c r="B752" s="9" t="s">
        <v>7</v>
      </c>
      <c r="C752" s="8">
        <v>28</v>
      </c>
      <c r="D752" s="8">
        <v>1</v>
      </c>
      <c r="E752" s="9" t="s">
        <v>11</v>
      </c>
      <c r="F752" s="9" t="s">
        <v>13</v>
      </c>
      <c r="G752" s="8">
        <v>20773.63</v>
      </c>
    </row>
    <row r="753" spans="1:7">
      <c r="A753" s="8">
        <v>36</v>
      </c>
      <c r="B753" s="9" t="s">
        <v>10</v>
      </c>
      <c r="C753" s="8">
        <v>25.8</v>
      </c>
      <c r="D753" s="8">
        <v>0</v>
      </c>
      <c r="E753" s="9" t="s">
        <v>8</v>
      </c>
      <c r="F753" s="9" t="s">
        <v>9</v>
      </c>
      <c r="G753" s="8">
        <v>5266.37</v>
      </c>
    </row>
    <row r="754" spans="1:7">
      <c r="A754" s="8">
        <v>36</v>
      </c>
      <c r="B754" s="9" t="s">
        <v>7</v>
      </c>
      <c r="C754" s="8">
        <v>33.799999999999997</v>
      </c>
      <c r="D754" s="8">
        <v>1</v>
      </c>
      <c r="E754" s="9" t="s">
        <v>8</v>
      </c>
      <c r="F754" s="9" t="s">
        <v>9</v>
      </c>
      <c r="G754" s="8">
        <v>5377.46</v>
      </c>
    </row>
    <row r="755" spans="1:7">
      <c r="A755" s="8">
        <v>36</v>
      </c>
      <c r="B755" s="9" t="s">
        <v>7</v>
      </c>
      <c r="C755" s="8">
        <v>31.5</v>
      </c>
      <c r="D755" s="8">
        <v>0</v>
      </c>
      <c r="E755" s="9" t="s">
        <v>8</v>
      </c>
      <c r="F755" s="9" t="s">
        <v>12</v>
      </c>
      <c r="G755" s="8">
        <v>4402.2299999999996</v>
      </c>
    </row>
    <row r="756" spans="1:7">
      <c r="A756" s="8">
        <v>36</v>
      </c>
      <c r="B756" s="9" t="s">
        <v>10</v>
      </c>
      <c r="C756" s="8">
        <v>19.899999999999999</v>
      </c>
      <c r="D756" s="8">
        <v>0</v>
      </c>
      <c r="E756" s="9" t="s">
        <v>8</v>
      </c>
      <c r="F756" s="9" t="s">
        <v>13</v>
      </c>
      <c r="G756" s="8">
        <v>5458.05</v>
      </c>
    </row>
    <row r="757" spans="1:7">
      <c r="A757" s="8">
        <v>36</v>
      </c>
      <c r="B757" s="9" t="s">
        <v>10</v>
      </c>
      <c r="C757" s="8">
        <v>30</v>
      </c>
      <c r="D757" s="8">
        <v>0</v>
      </c>
      <c r="E757" s="9" t="s">
        <v>8</v>
      </c>
      <c r="F757" s="9" t="s">
        <v>9</v>
      </c>
      <c r="G757" s="8">
        <v>5272.18</v>
      </c>
    </row>
    <row r="758" spans="1:7">
      <c r="A758" s="8">
        <v>36</v>
      </c>
      <c r="B758" s="9" t="s">
        <v>10</v>
      </c>
      <c r="C758" s="8">
        <v>29</v>
      </c>
      <c r="D758" s="8">
        <v>4</v>
      </c>
      <c r="E758" s="9" t="s">
        <v>8</v>
      </c>
      <c r="F758" s="9" t="s">
        <v>14</v>
      </c>
      <c r="G758" s="8">
        <v>7243.81</v>
      </c>
    </row>
    <row r="759" spans="1:7">
      <c r="A759" s="8">
        <v>36</v>
      </c>
      <c r="B759" s="9" t="s">
        <v>10</v>
      </c>
      <c r="C759" s="8">
        <v>29.9</v>
      </c>
      <c r="D759" s="8">
        <v>0</v>
      </c>
      <c r="E759" s="9" t="s">
        <v>8</v>
      </c>
      <c r="F759" s="9" t="s">
        <v>14</v>
      </c>
      <c r="G759" s="8">
        <v>4889.04</v>
      </c>
    </row>
    <row r="760" spans="1:7">
      <c r="A760" s="8">
        <v>36</v>
      </c>
      <c r="B760" s="9" t="s">
        <v>10</v>
      </c>
      <c r="C760" s="8">
        <v>26.9</v>
      </c>
      <c r="D760" s="8">
        <v>0</v>
      </c>
      <c r="E760" s="9" t="s">
        <v>8</v>
      </c>
      <c r="F760" s="9" t="s">
        <v>9</v>
      </c>
      <c r="G760" s="8">
        <v>5267.82</v>
      </c>
    </row>
    <row r="761" spans="1:7">
      <c r="A761" s="8">
        <v>36</v>
      </c>
      <c r="B761" s="9" t="s">
        <v>7</v>
      </c>
      <c r="C761" s="8">
        <v>28.6</v>
      </c>
      <c r="D761" s="8">
        <v>3</v>
      </c>
      <c r="E761" s="9" t="s">
        <v>8</v>
      </c>
      <c r="F761" s="9" t="s">
        <v>9</v>
      </c>
      <c r="G761" s="8">
        <v>6548.2</v>
      </c>
    </row>
    <row r="762" spans="1:7">
      <c r="A762" s="8">
        <v>36</v>
      </c>
      <c r="B762" s="9" t="s">
        <v>10</v>
      </c>
      <c r="C762" s="8">
        <v>22.1</v>
      </c>
      <c r="D762" s="8">
        <v>3</v>
      </c>
      <c r="E762" s="9" t="s">
        <v>8</v>
      </c>
      <c r="F762" s="9" t="s">
        <v>13</v>
      </c>
      <c r="G762" s="8">
        <v>7228.22</v>
      </c>
    </row>
    <row r="763" spans="1:7">
      <c r="A763" s="8">
        <v>36</v>
      </c>
      <c r="B763" s="9" t="s">
        <v>7</v>
      </c>
      <c r="C763" s="8">
        <v>33.4</v>
      </c>
      <c r="D763" s="8">
        <v>2</v>
      </c>
      <c r="E763" s="9" t="s">
        <v>11</v>
      </c>
      <c r="F763" s="9" t="s">
        <v>12</v>
      </c>
      <c r="G763" s="8">
        <v>38415.47</v>
      </c>
    </row>
    <row r="764" spans="1:7">
      <c r="A764" s="8">
        <v>36</v>
      </c>
      <c r="B764" s="9" t="s">
        <v>7</v>
      </c>
      <c r="C764" s="8">
        <v>30.9</v>
      </c>
      <c r="D764" s="8">
        <v>1</v>
      </c>
      <c r="E764" s="9" t="s">
        <v>8</v>
      </c>
      <c r="F764" s="9" t="s">
        <v>9</v>
      </c>
      <c r="G764" s="8">
        <v>5373.36</v>
      </c>
    </row>
    <row r="765" spans="1:7">
      <c r="A765" s="8">
        <v>36</v>
      </c>
      <c r="B765" s="9" t="s">
        <v>10</v>
      </c>
      <c r="C765" s="8">
        <v>25.9</v>
      </c>
      <c r="D765" s="8">
        <v>1</v>
      </c>
      <c r="E765" s="9" t="s">
        <v>8</v>
      </c>
      <c r="F765" s="9" t="s">
        <v>12</v>
      </c>
      <c r="G765" s="8">
        <v>5472.45</v>
      </c>
    </row>
    <row r="766" spans="1:7">
      <c r="A766" s="8">
        <v>35</v>
      </c>
      <c r="B766" s="9" t="s">
        <v>7</v>
      </c>
      <c r="C766" s="8">
        <v>36.700000000000003</v>
      </c>
      <c r="D766" s="8">
        <v>1</v>
      </c>
      <c r="E766" s="9" t="s">
        <v>11</v>
      </c>
      <c r="F766" s="9" t="s">
        <v>13</v>
      </c>
      <c r="G766" s="8">
        <v>39774.28</v>
      </c>
    </row>
    <row r="767" spans="1:7">
      <c r="A767" s="8">
        <v>35</v>
      </c>
      <c r="B767" s="9" t="s">
        <v>7</v>
      </c>
      <c r="C767" s="8">
        <v>34.799999999999997</v>
      </c>
      <c r="D767" s="8">
        <v>2</v>
      </c>
      <c r="E767" s="9" t="s">
        <v>8</v>
      </c>
      <c r="F767" s="9" t="s">
        <v>9</v>
      </c>
      <c r="G767" s="8">
        <v>5729.01</v>
      </c>
    </row>
    <row r="768" spans="1:7">
      <c r="A768" s="8">
        <v>35</v>
      </c>
      <c r="B768" s="9" t="s">
        <v>7</v>
      </c>
      <c r="C768" s="8">
        <v>24.1</v>
      </c>
      <c r="D768" s="8">
        <v>1</v>
      </c>
      <c r="E768" s="9" t="s">
        <v>8</v>
      </c>
      <c r="F768" s="9" t="s">
        <v>9</v>
      </c>
      <c r="G768" s="8">
        <v>5125.22</v>
      </c>
    </row>
    <row r="769" spans="1:7">
      <c r="A769" s="8">
        <v>35</v>
      </c>
      <c r="B769" s="9" t="s">
        <v>10</v>
      </c>
      <c r="C769" s="8">
        <v>34.799999999999997</v>
      </c>
      <c r="D769" s="8">
        <v>1</v>
      </c>
      <c r="E769" s="9" t="s">
        <v>8</v>
      </c>
      <c r="F769" s="9" t="s">
        <v>12</v>
      </c>
      <c r="G769" s="8">
        <v>5246.05</v>
      </c>
    </row>
    <row r="770" spans="1:7">
      <c r="A770" s="8">
        <v>35</v>
      </c>
      <c r="B770" s="9" t="s">
        <v>7</v>
      </c>
      <c r="C770" s="8">
        <v>27.7</v>
      </c>
      <c r="D770" s="8">
        <v>2</v>
      </c>
      <c r="E770" s="9" t="s">
        <v>11</v>
      </c>
      <c r="F770" s="9" t="s">
        <v>13</v>
      </c>
      <c r="G770" s="8">
        <v>20984.09</v>
      </c>
    </row>
    <row r="771" spans="1:7">
      <c r="A771" s="8">
        <v>35</v>
      </c>
      <c r="B771" s="9" t="s">
        <v>7</v>
      </c>
      <c r="C771" s="8">
        <v>30.5</v>
      </c>
      <c r="D771" s="8">
        <v>1</v>
      </c>
      <c r="E771" s="9" t="s">
        <v>8</v>
      </c>
      <c r="F771" s="9" t="s">
        <v>12</v>
      </c>
      <c r="G771" s="8">
        <v>4751.07</v>
      </c>
    </row>
    <row r="772" spans="1:7">
      <c r="A772" s="8">
        <v>35</v>
      </c>
      <c r="B772" s="9" t="s">
        <v>10</v>
      </c>
      <c r="C772" s="8">
        <v>43.3</v>
      </c>
      <c r="D772" s="8">
        <v>2</v>
      </c>
      <c r="E772" s="9" t="s">
        <v>8</v>
      </c>
      <c r="F772" s="9" t="s">
        <v>14</v>
      </c>
      <c r="G772" s="8">
        <v>5846.92</v>
      </c>
    </row>
    <row r="773" spans="1:7">
      <c r="A773" s="8">
        <v>35</v>
      </c>
      <c r="B773" s="9" t="s">
        <v>7</v>
      </c>
      <c r="C773" s="8">
        <v>28.9</v>
      </c>
      <c r="D773" s="8">
        <v>3</v>
      </c>
      <c r="E773" s="9" t="s">
        <v>8</v>
      </c>
      <c r="F773" s="9" t="s">
        <v>12</v>
      </c>
      <c r="G773" s="8">
        <v>5926.85</v>
      </c>
    </row>
    <row r="774" spans="1:7">
      <c r="A774" s="8">
        <v>35</v>
      </c>
      <c r="B774" s="9" t="s">
        <v>7</v>
      </c>
      <c r="C774" s="8">
        <v>38.6</v>
      </c>
      <c r="D774" s="8">
        <v>1</v>
      </c>
      <c r="E774" s="9" t="s">
        <v>8</v>
      </c>
      <c r="F774" s="9" t="s">
        <v>12</v>
      </c>
      <c r="G774" s="8">
        <v>4762.33</v>
      </c>
    </row>
    <row r="775" spans="1:7">
      <c r="A775" s="8">
        <v>35</v>
      </c>
      <c r="B775" s="9" t="s">
        <v>10</v>
      </c>
      <c r="C775" s="8">
        <v>31</v>
      </c>
      <c r="D775" s="8">
        <v>1</v>
      </c>
      <c r="E775" s="9" t="s">
        <v>8</v>
      </c>
      <c r="F775" s="9" t="s">
        <v>12</v>
      </c>
      <c r="G775" s="8">
        <v>5240.7700000000004</v>
      </c>
    </row>
    <row r="776" spans="1:7">
      <c r="A776" s="8">
        <v>35</v>
      </c>
      <c r="B776" s="9" t="s">
        <v>10</v>
      </c>
      <c r="C776" s="8">
        <v>34.1</v>
      </c>
      <c r="D776" s="8">
        <v>3</v>
      </c>
      <c r="E776" s="9" t="s">
        <v>11</v>
      </c>
      <c r="F776" s="9" t="s">
        <v>9</v>
      </c>
      <c r="G776" s="8">
        <v>39983.43</v>
      </c>
    </row>
    <row r="777" spans="1:7">
      <c r="A777" s="8">
        <v>35</v>
      </c>
      <c r="B777" s="9" t="s">
        <v>10</v>
      </c>
      <c r="C777" s="8">
        <v>38.1</v>
      </c>
      <c r="D777" s="8">
        <v>2</v>
      </c>
      <c r="E777" s="9" t="s">
        <v>8</v>
      </c>
      <c r="F777" s="9" t="s">
        <v>13</v>
      </c>
      <c r="G777" s="8">
        <v>24915.05</v>
      </c>
    </row>
    <row r="778" spans="1:7">
      <c r="A778" s="8">
        <v>35</v>
      </c>
      <c r="B778" s="9" t="s">
        <v>7</v>
      </c>
      <c r="C778" s="8">
        <v>24.4</v>
      </c>
      <c r="D778" s="8">
        <v>3</v>
      </c>
      <c r="E778" s="9" t="s">
        <v>11</v>
      </c>
      <c r="F778" s="9" t="s">
        <v>14</v>
      </c>
      <c r="G778" s="8">
        <v>19362</v>
      </c>
    </row>
    <row r="779" spans="1:7">
      <c r="A779" s="8">
        <v>35</v>
      </c>
      <c r="B779" s="9" t="s">
        <v>7</v>
      </c>
      <c r="C779" s="8">
        <v>34.299999999999997</v>
      </c>
      <c r="D779" s="8">
        <v>3</v>
      </c>
      <c r="E779" s="9" t="s">
        <v>8</v>
      </c>
      <c r="F779" s="9" t="s">
        <v>14</v>
      </c>
      <c r="G779" s="8">
        <v>5934.38</v>
      </c>
    </row>
    <row r="780" spans="1:7">
      <c r="A780" s="8">
        <v>35</v>
      </c>
      <c r="B780" s="9" t="s">
        <v>10</v>
      </c>
      <c r="C780" s="8">
        <v>27.7</v>
      </c>
      <c r="D780" s="8">
        <v>3</v>
      </c>
      <c r="E780" s="9" t="s">
        <v>8</v>
      </c>
      <c r="F780" s="9" t="s">
        <v>12</v>
      </c>
      <c r="G780" s="8">
        <v>6414.18</v>
      </c>
    </row>
    <row r="781" spans="1:7">
      <c r="A781" s="8">
        <v>35</v>
      </c>
      <c r="B781" s="9" t="s">
        <v>10</v>
      </c>
      <c r="C781" s="8">
        <v>23.5</v>
      </c>
      <c r="D781" s="8">
        <v>2</v>
      </c>
      <c r="E781" s="9" t="s">
        <v>8</v>
      </c>
      <c r="F781" s="9" t="s">
        <v>13</v>
      </c>
      <c r="G781" s="8">
        <v>6402.29</v>
      </c>
    </row>
    <row r="782" spans="1:7">
      <c r="A782" s="8">
        <v>35</v>
      </c>
      <c r="B782" s="9" t="s">
        <v>10</v>
      </c>
      <c r="C782" s="8">
        <v>34.200000000000003</v>
      </c>
      <c r="D782" s="8">
        <v>1</v>
      </c>
      <c r="E782" s="9" t="s">
        <v>8</v>
      </c>
      <c r="F782" s="9" t="s">
        <v>14</v>
      </c>
      <c r="G782" s="8">
        <v>5245.23</v>
      </c>
    </row>
    <row r="783" spans="1:7">
      <c r="A783" s="8">
        <v>35</v>
      </c>
      <c r="B783" s="9" t="s">
        <v>7</v>
      </c>
      <c r="C783" s="8">
        <v>27.1</v>
      </c>
      <c r="D783" s="8">
        <v>1</v>
      </c>
      <c r="E783" s="9" t="s">
        <v>8</v>
      </c>
      <c r="F783" s="9" t="s">
        <v>12</v>
      </c>
      <c r="G783" s="8">
        <v>4746.34</v>
      </c>
    </row>
    <row r="784" spans="1:7">
      <c r="A784" s="8">
        <v>35</v>
      </c>
      <c r="B784" s="9" t="s">
        <v>10</v>
      </c>
      <c r="C784" s="8">
        <v>28</v>
      </c>
      <c r="D784" s="8">
        <v>0</v>
      </c>
      <c r="E784" s="9" t="s">
        <v>11</v>
      </c>
      <c r="F784" s="9" t="s">
        <v>9</v>
      </c>
      <c r="G784" s="8">
        <v>20234.849999999999</v>
      </c>
    </row>
    <row r="785" spans="1:7">
      <c r="A785" s="8">
        <v>35</v>
      </c>
      <c r="B785" s="9" t="s">
        <v>10</v>
      </c>
      <c r="C785" s="8">
        <v>35.9</v>
      </c>
      <c r="D785" s="8">
        <v>2</v>
      </c>
      <c r="E785" s="9" t="s">
        <v>8</v>
      </c>
      <c r="F785" s="9" t="s">
        <v>14</v>
      </c>
      <c r="G785" s="8">
        <v>5836.52</v>
      </c>
    </row>
    <row r="786" spans="1:7">
      <c r="A786" s="8">
        <v>35</v>
      </c>
      <c r="B786" s="9" t="s">
        <v>10</v>
      </c>
      <c r="C786" s="8">
        <v>35.799999999999997</v>
      </c>
      <c r="D786" s="8">
        <v>1</v>
      </c>
      <c r="E786" s="9" t="s">
        <v>8</v>
      </c>
      <c r="F786" s="9" t="s">
        <v>9</v>
      </c>
      <c r="G786" s="8">
        <v>5630.46</v>
      </c>
    </row>
    <row r="787" spans="1:7">
      <c r="A787" s="8">
        <v>35</v>
      </c>
      <c r="B787" s="9" t="s">
        <v>10</v>
      </c>
      <c r="C787" s="8">
        <v>26.1</v>
      </c>
      <c r="D787" s="8">
        <v>0</v>
      </c>
      <c r="E787" s="9" t="s">
        <v>8</v>
      </c>
      <c r="F787" s="9" t="s">
        <v>13</v>
      </c>
      <c r="G787" s="8">
        <v>5227.99</v>
      </c>
    </row>
    <row r="788" spans="1:7">
      <c r="A788" s="8">
        <v>35</v>
      </c>
      <c r="B788" s="9" t="s">
        <v>7</v>
      </c>
      <c r="C788" s="8">
        <v>17.899999999999999</v>
      </c>
      <c r="D788" s="8">
        <v>1</v>
      </c>
      <c r="E788" s="9" t="s">
        <v>8</v>
      </c>
      <c r="F788" s="9" t="s">
        <v>9</v>
      </c>
      <c r="G788" s="8">
        <v>5116.5</v>
      </c>
    </row>
    <row r="789" spans="1:7">
      <c r="A789" s="8">
        <v>35</v>
      </c>
      <c r="B789" s="9" t="s">
        <v>7</v>
      </c>
      <c r="C789" s="8">
        <v>27.6</v>
      </c>
      <c r="D789" s="8">
        <v>1</v>
      </c>
      <c r="E789" s="9" t="s">
        <v>8</v>
      </c>
      <c r="F789" s="9" t="s">
        <v>14</v>
      </c>
      <c r="G789" s="8">
        <v>4747.05</v>
      </c>
    </row>
    <row r="790" spans="1:7">
      <c r="A790" s="8">
        <v>35</v>
      </c>
      <c r="B790" s="9" t="s">
        <v>7</v>
      </c>
      <c r="C790" s="8">
        <v>39.700000000000003</v>
      </c>
      <c r="D790" s="8">
        <v>4</v>
      </c>
      <c r="E790" s="9" t="s">
        <v>8</v>
      </c>
      <c r="F790" s="9" t="s">
        <v>13</v>
      </c>
      <c r="G790" s="8">
        <v>19496.72</v>
      </c>
    </row>
    <row r="791" spans="1:7">
      <c r="A791" s="8">
        <v>34</v>
      </c>
      <c r="B791" s="9" t="s">
        <v>10</v>
      </c>
      <c r="C791" s="8">
        <v>31.9</v>
      </c>
      <c r="D791" s="8">
        <v>1</v>
      </c>
      <c r="E791" s="9" t="s">
        <v>11</v>
      </c>
      <c r="F791" s="9" t="s">
        <v>13</v>
      </c>
      <c r="G791" s="8">
        <v>37701.879999999997</v>
      </c>
    </row>
    <row r="792" spans="1:7">
      <c r="A792" s="8">
        <v>34</v>
      </c>
      <c r="B792" s="9" t="s">
        <v>10</v>
      </c>
      <c r="C792" s="8">
        <v>37.299999999999997</v>
      </c>
      <c r="D792" s="8">
        <v>2</v>
      </c>
      <c r="E792" s="9" t="s">
        <v>8</v>
      </c>
      <c r="F792" s="9" t="s">
        <v>9</v>
      </c>
      <c r="G792" s="8">
        <v>5989.52</v>
      </c>
    </row>
    <row r="793" spans="1:7">
      <c r="A793" s="8">
        <v>34</v>
      </c>
      <c r="B793" s="9" t="s">
        <v>10</v>
      </c>
      <c r="C793" s="8">
        <v>27.5</v>
      </c>
      <c r="D793" s="8">
        <v>1</v>
      </c>
      <c r="E793" s="9" t="s">
        <v>8</v>
      </c>
      <c r="F793" s="9" t="s">
        <v>12</v>
      </c>
      <c r="G793" s="8">
        <v>5003.8500000000004</v>
      </c>
    </row>
    <row r="794" spans="1:7">
      <c r="A794" s="8">
        <v>34</v>
      </c>
      <c r="B794" s="9" t="s">
        <v>7</v>
      </c>
      <c r="C794" s="8">
        <v>22.4</v>
      </c>
      <c r="D794" s="8">
        <v>2</v>
      </c>
      <c r="E794" s="9" t="s">
        <v>8</v>
      </c>
      <c r="F794" s="9" t="s">
        <v>13</v>
      </c>
      <c r="G794" s="8">
        <v>27375.9</v>
      </c>
    </row>
    <row r="795" spans="1:7">
      <c r="A795" s="8">
        <v>34</v>
      </c>
      <c r="B795" s="9" t="s">
        <v>7</v>
      </c>
      <c r="C795" s="8">
        <v>25.3</v>
      </c>
      <c r="D795" s="8">
        <v>2</v>
      </c>
      <c r="E795" s="9" t="s">
        <v>11</v>
      </c>
      <c r="F795" s="9" t="s">
        <v>14</v>
      </c>
      <c r="G795" s="8">
        <v>18972.5</v>
      </c>
    </row>
    <row r="796" spans="1:7">
      <c r="A796" s="8">
        <v>34</v>
      </c>
      <c r="B796" s="9" t="s">
        <v>10</v>
      </c>
      <c r="C796" s="8">
        <v>26.7</v>
      </c>
      <c r="D796" s="8">
        <v>1</v>
      </c>
      <c r="E796" s="9" t="s">
        <v>8</v>
      </c>
      <c r="F796" s="9" t="s">
        <v>14</v>
      </c>
      <c r="G796" s="8">
        <v>5002.78</v>
      </c>
    </row>
    <row r="797" spans="1:7">
      <c r="A797" s="8">
        <v>34</v>
      </c>
      <c r="B797" s="9" t="s">
        <v>10</v>
      </c>
      <c r="C797" s="8">
        <v>33.700000000000003</v>
      </c>
      <c r="D797" s="8">
        <v>1</v>
      </c>
      <c r="E797" s="9" t="s">
        <v>8</v>
      </c>
      <c r="F797" s="9" t="s">
        <v>12</v>
      </c>
      <c r="G797" s="8">
        <v>5012.47</v>
      </c>
    </row>
    <row r="798" spans="1:7">
      <c r="A798" s="8">
        <v>34</v>
      </c>
      <c r="B798" s="9" t="s">
        <v>7</v>
      </c>
      <c r="C798" s="8">
        <v>25.3</v>
      </c>
      <c r="D798" s="8">
        <v>1</v>
      </c>
      <c r="E798" s="9" t="s">
        <v>8</v>
      </c>
      <c r="F798" s="9" t="s">
        <v>9</v>
      </c>
      <c r="G798" s="8">
        <v>4894.75</v>
      </c>
    </row>
    <row r="799" spans="1:7">
      <c r="A799" s="8">
        <v>34</v>
      </c>
      <c r="B799" s="9" t="s">
        <v>7</v>
      </c>
      <c r="C799" s="8">
        <v>30.8</v>
      </c>
      <c r="D799" s="8">
        <v>0</v>
      </c>
      <c r="E799" s="9" t="s">
        <v>11</v>
      </c>
      <c r="F799" s="9" t="s">
        <v>12</v>
      </c>
      <c r="G799" s="8">
        <v>35491.64</v>
      </c>
    </row>
    <row r="800" spans="1:7">
      <c r="A800" s="8">
        <v>34</v>
      </c>
      <c r="B800" s="9" t="s">
        <v>10</v>
      </c>
      <c r="C800" s="8">
        <v>29.3</v>
      </c>
      <c r="D800" s="8">
        <v>3</v>
      </c>
      <c r="E800" s="9" t="s">
        <v>8</v>
      </c>
      <c r="F800" s="9" t="s">
        <v>14</v>
      </c>
      <c r="G800" s="8">
        <v>6184.3</v>
      </c>
    </row>
    <row r="801" spans="1:7">
      <c r="A801" s="8">
        <v>34</v>
      </c>
      <c r="B801" s="9" t="s">
        <v>10</v>
      </c>
      <c r="C801" s="8">
        <v>38</v>
      </c>
      <c r="D801" s="8">
        <v>3</v>
      </c>
      <c r="E801" s="9" t="s">
        <v>8</v>
      </c>
      <c r="F801" s="9" t="s">
        <v>12</v>
      </c>
      <c r="G801" s="8">
        <v>6196.45</v>
      </c>
    </row>
    <row r="802" spans="1:7">
      <c r="A802" s="8">
        <v>34</v>
      </c>
      <c r="B802" s="9" t="s">
        <v>7</v>
      </c>
      <c r="C802" s="8">
        <v>34.200000000000003</v>
      </c>
      <c r="D802" s="8">
        <v>0</v>
      </c>
      <c r="E802" s="9" t="s">
        <v>8</v>
      </c>
      <c r="F802" s="9" t="s">
        <v>14</v>
      </c>
      <c r="G802" s="8">
        <v>3935.18</v>
      </c>
    </row>
    <row r="803" spans="1:7">
      <c r="A803" s="8">
        <v>34</v>
      </c>
      <c r="B803" s="9" t="s">
        <v>10</v>
      </c>
      <c r="C803" s="8">
        <v>30.2</v>
      </c>
      <c r="D803" s="8">
        <v>1</v>
      </c>
      <c r="E803" s="9" t="s">
        <v>11</v>
      </c>
      <c r="F803" s="9" t="s">
        <v>9</v>
      </c>
      <c r="G803" s="8">
        <v>43943.88</v>
      </c>
    </row>
    <row r="804" spans="1:7">
      <c r="A804" s="8">
        <v>34</v>
      </c>
      <c r="B804" s="9" t="s">
        <v>10</v>
      </c>
      <c r="C804" s="8">
        <v>33.299999999999997</v>
      </c>
      <c r="D804" s="8">
        <v>1</v>
      </c>
      <c r="E804" s="9" t="s">
        <v>8</v>
      </c>
      <c r="F804" s="9" t="s">
        <v>13</v>
      </c>
      <c r="G804" s="8">
        <v>5594.85</v>
      </c>
    </row>
    <row r="805" spans="1:7">
      <c r="A805" s="8">
        <v>34</v>
      </c>
      <c r="B805" s="9" t="s">
        <v>10</v>
      </c>
      <c r="C805" s="8">
        <v>19</v>
      </c>
      <c r="D805" s="8">
        <v>3</v>
      </c>
      <c r="E805" s="9" t="s">
        <v>8</v>
      </c>
      <c r="F805" s="9" t="s">
        <v>13</v>
      </c>
      <c r="G805" s="8">
        <v>6753.04</v>
      </c>
    </row>
    <row r="806" spans="1:7">
      <c r="A806" s="8">
        <v>34</v>
      </c>
      <c r="B806" s="9" t="s">
        <v>10</v>
      </c>
      <c r="C806" s="8">
        <v>26.4</v>
      </c>
      <c r="D806" s="8">
        <v>1</v>
      </c>
      <c r="E806" s="9" t="s">
        <v>8</v>
      </c>
      <c r="F806" s="9" t="s">
        <v>9</v>
      </c>
      <c r="G806" s="8">
        <v>5385.34</v>
      </c>
    </row>
    <row r="807" spans="1:7">
      <c r="A807" s="8">
        <v>34</v>
      </c>
      <c r="B807" s="9" t="s">
        <v>7</v>
      </c>
      <c r="C807" s="8">
        <v>27</v>
      </c>
      <c r="D807" s="8">
        <v>2</v>
      </c>
      <c r="E807" s="9" t="s">
        <v>8</v>
      </c>
      <c r="F807" s="9" t="s">
        <v>12</v>
      </c>
      <c r="G807" s="8">
        <v>11737.85</v>
      </c>
    </row>
    <row r="808" spans="1:7">
      <c r="A808" s="8">
        <v>34</v>
      </c>
      <c r="B808" s="9" t="s">
        <v>7</v>
      </c>
      <c r="C808" s="8">
        <v>35.799999999999997</v>
      </c>
      <c r="D808" s="8">
        <v>0</v>
      </c>
      <c r="E808" s="9" t="s">
        <v>8</v>
      </c>
      <c r="F808" s="9" t="s">
        <v>9</v>
      </c>
      <c r="G808" s="8">
        <v>4320.41</v>
      </c>
    </row>
    <row r="809" spans="1:7">
      <c r="A809" s="8">
        <v>34</v>
      </c>
      <c r="B809" s="9" t="s">
        <v>7</v>
      </c>
      <c r="C809" s="8">
        <v>27.8</v>
      </c>
      <c r="D809" s="8">
        <v>1</v>
      </c>
      <c r="E809" s="9" t="s">
        <v>11</v>
      </c>
      <c r="F809" s="9" t="s">
        <v>9</v>
      </c>
      <c r="G809" s="8">
        <v>20009.63</v>
      </c>
    </row>
    <row r="810" spans="1:7">
      <c r="A810" s="8">
        <v>34</v>
      </c>
      <c r="B810" s="9" t="s">
        <v>10</v>
      </c>
      <c r="C810" s="8">
        <v>23.6</v>
      </c>
      <c r="D810" s="8">
        <v>0</v>
      </c>
      <c r="E810" s="9" t="s">
        <v>8</v>
      </c>
      <c r="F810" s="9" t="s">
        <v>13</v>
      </c>
      <c r="G810" s="8">
        <v>4992.38</v>
      </c>
    </row>
    <row r="811" spans="1:7">
      <c r="A811" s="8">
        <v>34</v>
      </c>
      <c r="B811" s="9" t="s">
        <v>7</v>
      </c>
      <c r="C811" s="8">
        <v>21.4</v>
      </c>
      <c r="D811" s="8">
        <v>0</v>
      </c>
      <c r="E811" s="9" t="s">
        <v>8</v>
      </c>
      <c r="F811" s="9" t="s">
        <v>13</v>
      </c>
      <c r="G811" s="8">
        <v>4500.34</v>
      </c>
    </row>
    <row r="812" spans="1:7">
      <c r="A812" s="8">
        <v>34</v>
      </c>
      <c r="B812" s="9" t="s">
        <v>7</v>
      </c>
      <c r="C812" s="8">
        <v>34.700000000000003</v>
      </c>
      <c r="D812" s="8">
        <v>0</v>
      </c>
      <c r="E812" s="9" t="s">
        <v>8</v>
      </c>
      <c r="F812" s="9" t="s">
        <v>13</v>
      </c>
      <c r="G812" s="8">
        <v>4518.83</v>
      </c>
    </row>
    <row r="813" spans="1:7">
      <c r="A813" s="8">
        <v>34</v>
      </c>
      <c r="B813" s="9" t="s">
        <v>7</v>
      </c>
      <c r="C813" s="8">
        <v>32.799999999999997</v>
      </c>
      <c r="D813" s="8">
        <v>1</v>
      </c>
      <c r="E813" s="9" t="s">
        <v>8</v>
      </c>
      <c r="F813" s="9" t="s">
        <v>12</v>
      </c>
      <c r="G813" s="8">
        <v>14358.36</v>
      </c>
    </row>
    <row r="814" spans="1:7">
      <c r="A814" s="8">
        <v>34</v>
      </c>
      <c r="B814" s="9" t="s">
        <v>7</v>
      </c>
      <c r="C814" s="8">
        <v>42.1</v>
      </c>
      <c r="D814" s="8">
        <v>2</v>
      </c>
      <c r="E814" s="9" t="s">
        <v>8</v>
      </c>
      <c r="F814" s="9" t="s">
        <v>14</v>
      </c>
      <c r="G814" s="8">
        <v>5124.1899999999996</v>
      </c>
    </row>
    <row r="815" spans="1:7">
      <c r="A815" s="8">
        <v>34</v>
      </c>
      <c r="B815" s="9" t="s">
        <v>10</v>
      </c>
      <c r="C815" s="8">
        <v>27.7</v>
      </c>
      <c r="D815" s="8">
        <v>0</v>
      </c>
      <c r="E815" s="9" t="s">
        <v>8</v>
      </c>
      <c r="F815" s="9" t="s">
        <v>14</v>
      </c>
      <c r="G815" s="8">
        <v>4415.16</v>
      </c>
    </row>
    <row r="816" spans="1:7">
      <c r="A816" s="8">
        <v>34</v>
      </c>
      <c r="B816" s="9" t="s">
        <v>7</v>
      </c>
      <c r="C816" s="8">
        <v>42.9</v>
      </c>
      <c r="D816" s="8">
        <v>1</v>
      </c>
      <c r="E816" s="9" t="s">
        <v>8</v>
      </c>
      <c r="F816" s="9" t="s">
        <v>12</v>
      </c>
      <c r="G816" s="8">
        <v>4536.26</v>
      </c>
    </row>
    <row r="817" spans="1:7">
      <c r="A817" s="8">
        <v>33</v>
      </c>
      <c r="B817" s="9" t="s">
        <v>7</v>
      </c>
      <c r="C817" s="8">
        <v>22.7</v>
      </c>
      <c r="D817" s="8">
        <v>0</v>
      </c>
      <c r="E817" s="9" t="s">
        <v>8</v>
      </c>
      <c r="F817" s="9" t="s">
        <v>9</v>
      </c>
      <c r="G817" s="8">
        <v>21984.47</v>
      </c>
    </row>
    <row r="818" spans="1:7">
      <c r="A818" s="8">
        <v>33</v>
      </c>
      <c r="B818" s="9" t="s">
        <v>10</v>
      </c>
      <c r="C818" s="8">
        <v>22.1</v>
      </c>
      <c r="D818" s="8">
        <v>1</v>
      </c>
      <c r="E818" s="9" t="s">
        <v>8</v>
      </c>
      <c r="F818" s="9" t="s">
        <v>13</v>
      </c>
      <c r="G818" s="8">
        <v>5354.07</v>
      </c>
    </row>
    <row r="819" spans="1:7">
      <c r="A819" s="8">
        <v>33</v>
      </c>
      <c r="B819" s="9" t="s">
        <v>7</v>
      </c>
      <c r="C819" s="8">
        <v>35.799999999999997</v>
      </c>
      <c r="D819" s="8">
        <v>2</v>
      </c>
      <c r="E819" s="9" t="s">
        <v>8</v>
      </c>
      <c r="F819" s="9" t="s">
        <v>14</v>
      </c>
      <c r="G819" s="8">
        <v>4890</v>
      </c>
    </row>
    <row r="820" spans="1:7">
      <c r="A820" s="8">
        <v>33</v>
      </c>
      <c r="B820" s="9" t="s">
        <v>7</v>
      </c>
      <c r="C820" s="8">
        <v>35.200000000000003</v>
      </c>
      <c r="D820" s="8">
        <v>0</v>
      </c>
      <c r="E820" s="9" t="s">
        <v>8</v>
      </c>
      <c r="F820" s="9" t="s">
        <v>13</v>
      </c>
      <c r="G820" s="8">
        <v>12404.88</v>
      </c>
    </row>
    <row r="821" spans="1:7">
      <c r="A821" s="8">
        <v>33</v>
      </c>
      <c r="B821" s="9" t="s">
        <v>10</v>
      </c>
      <c r="C821" s="8">
        <v>24.3</v>
      </c>
      <c r="D821" s="8">
        <v>0</v>
      </c>
      <c r="E821" s="9" t="s">
        <v>8</v>
      </c>
      <c r="F821" s="9" t="s">
        <v>14</v>
      </c>
      <c r="G821" s="8">
        <v>4185.1000000000004</v>
      </c>
    </row>
    <row r="822" spans="1:7">
      <c r="A822" s="8">
        <v>33</v>
      </c>
      <c r="B822" s="9" t="s">
        <v>10</v>
      </c>
      <c r="C822" s="8">
        <v>33.5</v>
      </c>
      <c r="D822" s="8">
        <v>0</v>
      </c>
      <c r="E822" s="9" t="s">
        <v>11</v>
      </c>
      <c r="F822" s="9" t="s">
        <v>12</v>
      </c>
      <c r="G822" s="8">
        <v>37079.370000000003</v>
      </c>
    </row>
    <row r="823" spans="1:7">
      <c r="A823" s="8">
        <v>33</v>
      </c>
      <c r="B823" s="9" t="s">
        <v>10</v>
      </c>
      <c r="C823" s="8">
        <v>38.9</v>
      </c>
      <c r="D823" s="8">
        <v>3</v>
      </c>
      <c r="E823" s="9" t="s">
        <v>8</v>
      </c>
      <c r="F823" s="9" t="s">
        <v>12</v>
      </c>
      <c r="G823" s="8">
        <v>5972.38</v>
      </c>
    </row>
    <row r="824" spans="1:7">
      <c r="A824" s="8">
        <v>33</v>
      </c>
      <c r="B824" s="9" t="s">
        <v>10</v>
      </c>
      <c r="C824" s="8">
        <v>28.3</v>
      </c>
      <c r="D824" s="8">
        <v>1</v>
      </c>
      <c r="E824" s="9" t="s">
        <v>8</v>
      </c>
      <c r="F824" s="9" t="s">
        <v>14</v>
      </c>
      <c r="G824" s="8">
        <v>4779.6000000000004</v>
      </c>
    </row>
    <row r="825" spans="1:7">
      <c r="A825" s="8">
        <v>33</v>
      </c>
      <c r="B825" s="9" t="s">
        <v>7</v>
      </c>
      <c r="C825" s="8">
        <v>42.5</v>
      </c>
      <c r="D825" s="8">
        <v>1</v>
      </c>
      <c r="E825" s="9" t="s">
        <v>8</v>
      </c>
      <c r="F825" s="9" t="s">
        <v>14</v>
      </c>
      <c r="G825" s="8">
        <v>11326.71</v>
      </c>
    </row>
    <row r="826" spans="1:7">
      <c r="A826" s="8">
        <v>33</v>
      </c>
      <c r="B826" s="9" t="s">
        <v>7</v>
      </c>
      <c r="C826" s="8">
        <v>42.4</v>
      </c>
      <c r="D826" s="8">
        <v>5</v>
      </c>
      <c r="E826" s="9" t="s">
        <v>8</v>
      </c>
      <c r="F826" s="9" t="s">
        <v>12</v>
      </c>
      <c r="G826" s="8">
        <v>6666.24</v>
      </c>
    </row>
    <row r="827" spans="1:7">
      <c r="A827" s="8">
        <v>33</v>
      </c>
      <c r="B827" s="9" t="s">
        <v>10</v>
      </c>
      <c r="C827" s="8">
        <v>18.5</v>
      </c>
      <c r="D827" s="8">
        <v>1</v>
      </c>
      <c r="E827" s="9" t="s">
        <v>8</v>
      </c>
      <c r="F827" s="9" t="s">
        <v>12</v>
      </c>
      <c r="G827" s="8">
        <v>4766.0200000000004</v>
      </c>
    </row>
    <row r="828" spans="1:7">
      <c r="A828" s="8">
        <v>33</v>
      </c>
      <c r="B828" s="9" t="s">
        <v>10</v>
      </c>
      <c r="C828" s="8">
        <v>32.9</v>
      </c>
      <c r="D828" s="8">
        <v>2</v>
      </c>
      <c r="E828" s="9" t="s">
        <v>8</v>
      </c>
      <c r="F828" s="9" t="s">
        <v>12</v>
      </c>
      <c r="G828" s="8">
        <v>5375.04</v>
      </c>
    </row>
    <row r="829" spans="1:7">
      <c r="A829" s="8">
        <v>33</v>
      </c>
      <c r="B829" s="9" t="s">
        <v>7</v>
      </c>
      <c r="C829" s="8">
        <v>27.1</v>
      </c>
      <c r="D829" s="8">
        <v>1</v>
      </c>
      <c r="E829" s="9" t="s">
        <v>11</v>
      </c>
      <c r="F829" s="9" t="s">
        <v>12</v>
      </c>
      <c r="G829" s="8">
        <v>19040.88</v>
      </c>
    </row>
    <row r="830" spans="1:7">
      <c r="A830" s="8">
        <v>33</v>
      </c>
      <c r="B830" s="9" t="s">
        <v>7</v>
      </c>
      <c r="C830" s="8">
        <v>24.8</v>
      </c>
      <c r="D830" s="8">
        <v>0</v>
      </c>
      <c r="E830" s="9" t="s">
        <v>11</v>
      </c>
      <c r="F830" s="9" t="s">
        <v>13</v>
      </c>
      <c r="G830" s="8">
        <v>17904.53</v>
      </c>
    </row>
    <row r="831" spans="1:7">
      <c r="A831" s="8">
        <v>33</v>
      </c>
      <c r="B831" s="9" t="s">
        <v>10</v>
      </c>
      <c r="C831" s="8">
        <v>42.9</v>
      </c>
      <c r="D831" s="8">
        <v>3</v>
      </c>
      <c r="E831" s="9" t="s">
        <v>8</v>
      </c>
      <c r="F831" s="9" t="s">
        <v>9</v>
      </c>
      <c r="G831" s="8">
        <v>6360.99</v>
      </c>
    </row>
    <row r="832" spans="1:7">
      <c r="A832" s="8">
        <v>33</v>
      </c>
      <c r="B832" s="9" t="s">
        <v>10</v>
      </c>
      <c r="C832" s="8">
        <v>35.5</v>
      </c>
      <c r="D832" s="8">
        <v>0</v>
      </c>
      <c r="E832" s="9" t="s">
        <v>11</v>
      </c>
      <c r="F832" s="9" t="s">
        <v>9</v>
      </c>
      <c r="G832" s="8">
        <v>55135.4</v>
      </c>
    </row>
    <row r="833" spans="1:7">
      <c r="A833" s="8">
        <v>33</v>
      </c>
      <c r="B833" s="9" t="s">
        <v>7</v>
      </c>
      <c r="C833" s="8">
        <v>33.4</v>
      </c>
      <c r="D833" s="8">
        <v>5</v>
      </c>
      <c r="E833" s="9" t="s">
        <v>8</v>
      </c>
      <c r="F833" s="9" t="s">
        <v>14</v>
      </c>
      <c r="G833" s="8">
        <v>6653.79</v>
      </c>
    </row>
    <row r="834" spans="1:7">
      <c r="A834" s="8">
        <v>33</v>
      </c>
      <c r="B834" s="9" t="s">
        <v>7</v>
      </c>
      <c r="C834" s="8">
        <v>24.6</v>
      </c>
      <c r="D834" s="8">
        <v>2</v>
      </c>
      <c r="E834" s="9" t="s">
        <v>8</v>
      </c>
      <c r="F834" s="9" t="s">
        <v>9</v>
      </c>
      <c r="G834" s="8">
        <v>5257.51</v>
      </c>
    </row>
    <row r="835" spans="1:7">
      <c r="A835" s="8">
        <v>33</v>
      </c>
      <c r="B835" s="9" t="s">
        <v>10</v>
      </c>
      <c r="C835" s="8">
        <v>36.299999999999997</v>
      </c>
      <c r="D835" s="8">
        <v>3</v>
      </c>
      <c r="E835" s="9" t="s">
        <v>8</v>
      </c>
      <c r="F835" s="9" t="s">
        <v>13</v>
      </c>
      <c r="G835" s="8">
        <v>6551.75</v>
      </c>
    </row>
    <row r="836" spans="1:7">
      <c r="A836" s="8">
        <v>33</v>
      </c>
      <c r="B836" s="9" t="s">
        <v>10</v>
      </c>
      <c r="C836" s="8">
        <v>19.100000000000001</v>
      </c>
      <c r="D836" s="8">
        <v>2</v>
      </c>
      <c r="E836" s="9" t="s">
        <v>11</v>
      </c>
      <c r="F836" s="9" t="s">
        <v>13</v>
      </c>
      <c r="G836" s="8">
        <v>16776.3</v>
      </c>
    </row>
    <row r="837" spans="1:7">
      <c r="A837" s="8">
        <v>33</v>
      </c>
      <c r="B837" s="9" t="s">
        <v>7</v>
      </c>
      <c r="C837" s="8">
        <v>35.799999999999997</v>
      </c>
      <c r="D837" s="8">
        <v>1</v>
      </c>
      <c r="E837" s="9" t="s">
        <v>11</v>
      </c>
      <c r="F837" s="9" t="s">
        <v>14</v>
      </c>
      <c r="G837" s="8">
        <v>38282.75</v>
      </c>
    </row>
    <row r="838" spans="1:7">
      <c r="A838" s="8">
        <v>33</v>
      </c>
      <c r="B838" s="9" t="s">
        <v>7</v>
      </c>
      <c r="C838" s="8">
        <v>30.3</v>
      </c>
      <c r="D838" s="8">
        <v>0</v>
      </c>
      <c r="E838" s="9" t="s">
        <v>8</v>
      </c>
      <c r="F838" s="9" t="s">
        <v>14</v>
      </c>
      <c r="G838" s="8">
        <v>3704.35</v>
      </c>
    </row>
    <row r="839" spans="1:7">
      <c r="A839" s="8">
        <v>33</v>
      </c>
      <c r="B839" s="9" t="s">
        <v>10</v>
      </c>
      <c r="C839" s="8">
        <v>39.799999999999997</v>
      </c>
      <c r="D839" s="8">
        <v>1</v>
      </c>
      <c r="E839" s="9" t="s">
        <v>8</v>
      </c>
      <c r="F839" s="9" t="s">
        <v>14</v>
      </c>
      <c r="G839" s="8">
        <v>4795.66</v>
      </c>
    </row>
    <row r="840" spans="1:7">
      <c r="A840" s="8">
        <v>33</v>
      </c>
      <c r="B840" s="9" t="s">
        <v>7</v>
      </c>
      <c r="C840" s="8">
        <v>29.4</v>
      </c>
      <c r="D840" s="8">
        <v>4</v>
      </c>
      <c r="E840" s="9" t="s">
        <v>8</v>
      </c>
      <c r="F840" s="9" t="s">
        <v>12</v>
      </c>
      <c r="G840" s="8">
        <v>6059.17</v>
      </c>
    </row>
    <row r="841" spans="1:7">
      <c r="A841" s="8">
        <v>33</v>
      </c>
      <c r="B841" s="9" t="s">
        <v>7</v>
      </c>
      <c r="C841" s="8">
        <v>27.5</v>
      </c>
      <c r="D841" s="8">
        <v>2</v>
      </c>
      <c r="E841" s="9" t="s">
        <v>8</v>
      </c>
      <c r="F841" s="9" t="s">
        <v>9</v>
      </c>
      <c r="G841" s="8">
        <v>5261.47</v>
      </c>
    </row>
    <row r="842" spans="1:7">
      <c r="A842" s="8">
        <v>33</v>
      </c>
      <c r="B842" s="9" t="s">
        <v>10</v>
      </c>
      <c r="C842" s="8">
        <v>26.7</v>
      </c>
      <c r="D842" s="8">
        <v>0</v>
      </c>
      <c r="E842" s="9" t="s">
        <v>8</v>
      </c>
      <c r="F842" s="9" t="s">
        <v>9</v>
      </c>
      <c r="G842" s="8">
        <v>4571.41</v>
      </c>
    </row>
    <row r="843" spans="1:7">
      <c r="A843" s="8">
        <v>32</v>
      </c>
      <c r="B843" s="9" t="s">
        <v>7</v>
      </c>
      <c r="C843" s="8">
        <v>28.9</v>
      </c>
      <c r="D843" s="8">
        <v>0</v>
      </c>
      <c r="E843" s="9" t="s">
        <v>8</v>
      </c>
      <c r="F843" s="9" t="s">
        <v>9</v>
      </c>
      <c r="G843" s="8">
        <v>3866.86</v>
      </c>
    </row>
    <row r="844" spans="1:7">
      <c r="A844" s="8">
        <v>32</v>
      </c>
      <c r="B844" s="9" t="s">
        <v>10</v>
      </c>
      <c r="C844" s="8">
        <v>17.8</v>
      </c>
      <c r="D844" s="8">
        <v>2</v>
      </c>
      <c r="E844" s="9" t="s">
        <v>11</v>
      </c>
      <c r="F844" s="9" t="s">
        <v>9</v>
      </c>
      <c r="G844" s="8">
        <v>32734.19</v>
      </c>
    </row>
    <row r="845" spans="1:7">
      <c r="A845" s="8">
        <v>32</v>
      </c>
      <c r="B845" s="9" t="s">
        <v>10</v>
      </c>
      <c r="C845" s="8">
        <v>37.1</v>
      </c>
      <c r="D845" s="8">
        <v>3</v>
      </c>
      <c r="E845" s="9" t="s">
        <v>8</v>
      </c>
      <c r="F845" s="9" t="s">
        <v>13</v>
      </c>
      <c r="G845" s="8">
        <v>6334.34</v>
      </c>
    </row>
    <row r="846" spans="1:7">
      <c r="A846" s="8">
        <v>32</v>
      </c>
      <c r="B846" s="9" t="s">
        <v>10</v>
      </c>
      <c r="C846" s="8">
        <v>29.8</v>
      </c>
      <c r="D846" s="8">
        <v>2</v>
      </c>
      <c r="E846" s="9" t="s">
        <v>8</v>
      </c>
      <c r="F846" s="9" t="s">
        <v>12</v>
      </c>
      <c r="G846" s="8">
        <v>5152.13</v>
      </c>
    </row>
    <row r="847" spans="1:7">
      <c r="A847" s="8">
        <v>32</v>
      </c>
      <c r="B847" s="9" t="s">
        <v>10</v>
      </c>
      <c r="C847" s="8">
        <v>33.200000000000003</v>
      </c>
      <c r="D847" s="8">
        <v>3</v>
      </c>
      <c r="E847" s="9" t="s">
        <v>8</v>
      </c>
      <c r="F847" s="9" t="s">
        <v>9</v>
      </c>
      <c r="G847" s="8">
        <v>6128.8</v>
      </c>
    </row>
    <row r="848" spans="1:7">
      <c r="A848" s="8">
        <v>32</v>
      </c>
      <c r="B848" s="9" t="s">
        <v>7</v>
      </c>
      <c r="C848" s="8">
        <v>30.8</v>
      </c>
      <c r="D848" s="8">
        <v>3</v>
      </c>
      <c r="E848" s="9" t="s">
        <v>8</v>
      </c>
      <c r="F848" s="9" t="s">
        <v>12</v>
      </c>
      <c r="G848" s="8">
        <v>5253.52</v>
      </c>
    </row>
    <row r="849" spans="1:7">
      <c r="A849" s="8">
        <v>32</v>
      </c>
      <c r="B849" s="9" t="s">
        <v>7</v>
      </c>
      <c r="C849" s="8">
        <v>37.299999999999997</v>
      </c>
      <c r="D849" s="8">
        <v>1</v>
      </c>
      <c r="E849" s="9" t="s">
        <v>8</v>
      </c>
      <c r="F849" s="9" t="s">
        <v>13</v>
      </c>
      <c r="G849" s="8">
        <v>4667.6099999999997</v>
      </c>
    </row>
    <row r="850" spans="1:7">
      <c r="A850" s="8">
        <v>32</v>
      </c>
      <c r="B850" s="9" t="s">
        <v>7</v>
      </c>
      <c r="C850" s="8">
        <v>30</v>
      </c>
      <c r="D850" s="8">
        <v>1</v>
      </c>
      <c r="E850" s="9" t="s">
        <v>8</v>
      </c>
      <c r="F850" s="9" t="s">
        <v>14</v>
      </c>
      <c r="G850" s="8">
        <v>4074.45</v>
      </c>
    </row>
    <row r="851" spans="1:7">
      <c r="A851" s="8">
        <v>32</v>
      </c>
      <c r="B851" s="9" t="s">
        <v>7</v>
      </c>
      <c r="C851" s="8">
        <v>46.5</v>
      </c>
      <c r="D851" s="8">
        <v>2</v>
      </c>
      <c r="E851" s="9" t="s">
        <v>8</v>
      </c>
      <c r="F851" s="9" t="s">
        <v>14</v>
      </c>
      <c r="G851" s="8">
        <v>4686.3900000000003</v>
      </c>
    </row>
    <row r="852" spans="1:7">
      <c r="A852" s="8">
        <v>32</v>
      </c>
      <c r="B852" s="9" t="s">
        <v>10</v>
      </c>
      <c r="C852" s="8">
        <v>44.2</v>
      </c>
      <c r="D852" s="8">
        <v>0</v>
      </c>
      <c r="E852" s="9" t="s">
        <v>8</v>
      </c>
      <c r="F852" s="9" t="s">
        <v>14</v>
      </c>
      <c r="G852" s="8">
        <v>3994.18</v>
      </c>
    </row>
    <row r="853" spans="1:7">
      <c r="A853" s="8">
        <v>32</v>
      </c>
      <c r="B853" s="9" t="s">
        <v>10</v>
      </c>
      <c r="C853" s="8">
        <v>28.9</v>
      </c>
      <c r="D853" s="8">
        <v>0</v>
      </c>
      <c r="E853" s="9" t="s">
        <v>8</v>
      </c>
      <c r="F853" s="9" t="s">
        <v>14</v>
      </c>
      <c r="G853" s="8">
        <v>3972.92</v>
      </c>
    </row>
    <row r="854" spans="1:7">
      <c r="A854" s="8">
        <v>32</v>
      </c>
      <c r="B854" s="9" t="s">
        <v>10</v>
      </c>
      <c r="C854" s="8">
        <v>23.7</v>
      </c>
      <c r="D854" s="8">
        <v>1</v>
      </c>
      <c r="E854" s="9" t="s">
        <v>8</v>
      </c>
      <c r="F854" s="9" t="s">
        <v>14</v>
      </c>
      <c r="G854" s="8">
        <v>17626.240000000002</v>
      </c>
    </row>
    <row r="855" spans="1:7">
      <c r="A855" s="8">
        <v>32</v>
      </c>
      <c r="B855" s="9" t="s">
        <v>10</v>
      </c>
      <c r="C855" s="8">
        <v>31.5</v>
      </c>
      <c r="D855" s="8">
        <v>1</v>
      </c>
      <c r="E855" s="9" t="s">
        <v>8</v>
      </c>
      <c r="F855" s="9" t="s">
        <v>13</v>
      </c>
      <c r="G855" s="8">
        <v>5148.55</v>
      </c>
    </row>
    <row r="856" spans="1:7">
      <c r="A856" s="8">
        <v>32</v>
      </c>
      <c r="B856" s="9" t="s">
        <v>7</v>
      </c>
      <c r="C856" s="8">
        <v>28.9</v>
      </c>
      <c r="D856" s="8">
        <v>1</v>
      </c>
      <c r="E856" s="9" t="s">
        <v>11</v>
      </c>
      <c r="F856" s="9" t="s">
        <v>14</v>
      </c>
      <c r="G856" s="8">
        <v>19719.689999999999</v>
      </c>
    </row>
    <row r="857" spans="1:7">
      <c r="A857" s="8">
        <v>32</v>
      </c>
      <c r="B857" s="9" t="s">
        <v>10</v>
      </c>
      <c r="C857" s="8">
        <v>24.6</v>
      </c>
      <c r="D857" s="8">
        <v>0</v>
      </c>
      <c r="E857" s="9" t="s">
        <v>11</v>
      </c>
      <c r="F857" s="9" t="s">
        <v>12</v>
      </c>
      <c r="G857" s="8">
        <v>17496.310000000001</v>
      </c>
    </row>
    <row r="858" spans="1:7">
      <c r="A858" s="8">
        <v>32</v>
      </c>
      <c r="B858" s="9" t="s">
        <v>7</v>
      </c>
      <c r="C858" s="8">
        <v>37.200000000000003</v>
      </c>
      <c r="D858" s="8">
        <v>2</v>
      </c>
      <c r="E858" s="9" t="s">
        <v>8</v>
      </c>
      <c r="F858" s="9" t="s">
        <v>14</v>
      </c>
      <c r="G858" s="8">
        <v>4673.3900000000003</v>
      </c>
    </row>
    <row r="859" spans="1:7">
      <c r="A859" s="8">
        <v>32</v>
      </c>
      <c r="B859" s="9" t="s">
        <v>7</v>
      </c>
      <c r="C859" s="8">
        <v>33.799999999999997</v>
      </c>
      <c r="D859" s="8">
        <v>1</v>
      </c>
      <c r="E859" s="9" t="s">
        <v>8</v>
      </c>
      <c r="F859" s="9" t="s">
        <v>9</v>
      </c>
      <c r="G859" s="8">
        <v>4462.72</v>
      </c>
    </row>
    <row r="860" spans="1:7">
      <c r="A860" s="8">
        <v>32</v>
      </c>
      <c r="B860" s="9" t="s">
        <v>10</v>
      </c>
      <c r="C860" s="8">
        <v>29.6</v>
      </c>
      <c r="D860" s="8">
        <v>1</v>
      </c>
      <c r="E860" s="9" t="s">
        <v>8</v>
      </c>
      <c r="F860" s="9" t="s">
        <v>14</v>
      </c>
      <c r="G860" s="8">
        <v>4562.84</v>
      </c>
    </row>
    <row r="861" spans="1:7">
      <c r="A861" s="8">
        <v>32</v>
      </c>
      <c r="B861" s="9" t="s">
        <v>7</v>
      </c>
      <c r="C861" s="8">
        <v>27.8</v>
      </c>
      <c r="D861" s="8">
        <v>1</v>
      </c>
      <c r="E861" s="9" t="s">
        <v>8</v>
      </c>
      <c r="F861" s="9" t="s">
        <v>9</v>
      </c>
      <c r="G861" s="8">
        <v>4454.3999999999996</v>
      </c>
    </row>
    <row r="862" spans="1:7">
      <c r="A862" s="8">
        <v>32</v>
      </c>
      <c r="B862" s="9" t="s">
        <v>7</v>
      </c>
      <c r="C862" s="8">
        <v>31.5</v>
      </c>
      <c r="D862" s="8">
        <v>1</v>
      </c>
      <c r="E862" s="9" t="s">
        <v>8</v>
      </c>
      <c r="F862" s="9" t="s">
        <v>12</v>
      </c>
      <c r="G862" s="8">
        <v>4076.5</v>
      </c>
    </row>
    <row r="863" spans="1:7">
      <c r="A863" s="8">
        <v>32</v>
      </c>
      <c r="B863" s="9" t="s">
        <v>10</v>
      </c>
      <c r="C863" s="8">
        <v>41.1</v>
      </c>
      <c r="D863" s="8">
        <v>0</v>
      </c>
      <c r="E863" s="9" t="s">
        <v>8</v>
      </c>
      <c r="F863" s="9" t="s">
        <v>12</v>
      </c>
      <c r="G863" s="8">
        <v>3989.84</v>
      </c>
    </row>
    <row r="864" spans="1:7">
      <c r="A864" s="8">
        <v>32</v>
      </c>
      <c r="B864" s="9" t="s">
        <v>7</v>
      </c>
      <c r="C864" s="8">
        <v>35.200000000000003</v>
      </c>
      <c r="D864" s="8">
        <v>2</v>
      </c>
      <c r="E864" s="9" t="s">
        <v>8</v>
      </c>
      <c r="F864" s="9" t="s">
        <v>12</v>
      </c>
      <c r="G864" s="8">
        <v>4670.6400000000003</v>
      </c>
    </row>
    <row r="865" spans="1:7">
      <c r="A865" s="8">
        <v>32</v>
      </c>
      <c r="B865" s="9" t="s">
        <v>7</v>
      </c>
      <c r="C865" s="8">
        <v>33.6</v>
      </c>
      <c r="D865" s="8">
        <v>1</v>
      </c>
      <c r="E865" s="9" t="s">
        <v>11</v>
      </c>
      <c r="F865" s="9" t="s">
        <v>13</v>
      </c>
      <c r="G865" s="8">
        <v>37607.53</v>
      </c>
    </row>
    <row r="866" spans="1:7">
      <c r="A866" s="8">
        <v>32</v>
      </c>
      <c r="B866" s="9" t="s">
        <v>10</v>
      </c>
      <c r="C866" s="8">
        <v>20.5</v>
      </c>
      <c r="D866" s="8">
        <v>0</v>
      </c>
      <c r="E866" s="9" t="s">
        <v>8</v>
      </c>
      <c r="F866" s="9" t="s">
        <v>13</v>
      </c>
      <c r="G866" s="8">
        <v>4544.2299999999996</v>
      </c>
    </row>
    <row r="867" spans="1:7">
      <c r="A867" s="8">
        <v>32</v>
      </c>
      <c r="B867" s="9" t="s">
        <v>10</v>
      </c>
      <c r="C867" s="8">
        <v>29.7</v>
      </c>
      <c r="D867" s="8">
        <v>0</v>
      </c>
      <c r="E867" s="9" t="s">
        <v>8</v>
      </c>
      <c r="F867" s="9" t="s">
        <v>9</v>
      </c>
      <c r="G867" s="8">
        <v>4357.04</v>
      </c>
    </row>
    <row r="868" spans="1:7">
      <c r="A868" s="8">
        <v>32</v>
      </c>
      <c r="B868" s="9" t="s">
        <v>7</v>
      </c>
      <c r="C868" s="8">
        <v>28.1</v>
      </c>
      <c r="D868" s="8">
        <v>4</v>
      </c>
      <c r="E868" s="9" t="s">
        <v>11</v>
      </c>
      <c r="F868" s="9" t="s">
        <v>9</v>
      </c>
      <c r="G868" s="8">
        <v>21472.48</v>
      </c>
    </row>
    <row r="869" spans="1:7">
      <c r="A869" s="8">
        <v>31</v>
      </c>
      <c r="B869" s="9" t="s">
        <v>10</v>
      </c>
      <c r="C869" s="8">
        <v>25.7</v>
      </c>
      <c r="D869" s="8">
        <v>0</v>
      </c>
      <c r="E869" s="9" t="s">
        <v>8</v>
      </c>
      <c r="F869" s="9" t="s">
        <v>14</v>
      </c>
      <c r="G869" s="8">
        <v>3756.62</v>
      </c>
    </row>
    <row r="870" spans="1:7">
      <c r="A870" s="8">
        <v>31</v>
      </c>
      <c r="B870" s="9" t="s">
        <v>7</v>
      </c>
      <c r="C870" s="8">
        <v>36.299999999999997</v>
      </c>
      <c r="D870" s="8">
        <v>2</v>
      </c>
      <c r="E870" s="9" t="s">
        <v>11</v>
      </c>
      <c r="F870" s="9" t="s">
        <v>12</v>
      </c>
      <c r="G870" s="8">
        <v>38711</v>
      </c>
    </row>
    <row r="871" spans="1:7">
      <c r="A871" s="8">
        <v>31</v>
      </c>
      <c r="B871" s="9" t="s">
        <v>10</v>
      </c>
      <c r="C871" s="8">
        <v>36.6</v>
      </c>
      <c r="D871" s="8">
        <v>2</v>
      </c>
      <c r="E871" s="9" t="s">
        <v>8</v>
      </c>
      <c r="F871" s="9" t="s">
        <v>14</v>
      </c>
      <c r="G871" s="8">
        <v>4949.76</v>
      </c>
    </row>
    <row r="872" spans="1:7">
      <c r="A872" s="8">
        <v>31</v>
      </c>
      <c r="B872" s="9" t="s">
        <v>7</v>
      </c>
      <c r="C872" s="8">
        <v>28.5</v>
      </c>
      <c r="D872" s="8">
        <v>5</v>
      </c>
      <c r="E872" s="9" t="s">
        <v>8</v>
      </c>
      <c r="F872" s="9" t="s">
        <v>13</v>
      </c>
      <c r="G872" s="8">
        <v>6799.46</v>
      </c>
    </row>
    <row r="873" spans="1:7">
      <c r="A873" s="8">
        <v>31</v>
      </c>
      <c r="B873" s="9" t="s">
        <v>7</v>
      </c>
      <c r="C873" s="8">
        <v>26.9</v>
      </c>
      <c r="D873" s="8">
        <v>1</v>
      </c>
      <c r="E873" s="9" t="s">
        <v>8</v>
      </c>
      <c r="F873" s="9" t="s">
        <v>13</v>
      </c>
      <c r="G873" s="8">
        <v>4441.21</v>
      </c>
    </row>
    <row r="874" spans="1:7">
      <c r="A874" s="8">
        <v>31</v>
      </c>
      <c r="B874" s="9" t="s">
        <v>7</v>
      </c>
      <c r="C874" s="8">
        <v>38.4</v>
      </c>
      <c r="D874" s="8">
        <v>2</v>
      </c>
      <c r="E874" s="9" t="s">
        <v>8</v>
      </c>
      <c r="F874" s="9" t="s">
        <v>14</v>
      </c>
      <c r="G874" s="8">
        <v>4463.21</v>
      </c>
    </row>
    <row r="875" spans="1:7">
      <c r="A875" s="8">
        <v>31</v>
      </c>
      <c r="B875" s="9" t="s">
        <v>7</v>
      </c>
      <c r="C875" s="8">
        <v>34.4</v>
      </c>
      <c r="D875" s="8">
        <v>3</v>
      </c>
      <c r="E875" s="9" t="s">
        <v>11</v>
      </c>
      <c r="F875" s="9" t="s">
        <v>9</v>
      </c>
      <c r="G875" s="8">
        <v>38746.36</v>
      </c>
    </row>
    <row r="876" spans="1:7">
      <c r="A876" s="8">
        <v>31</v>
      </c>
      <c r="B876" s="9" t="s">
        <v>7</v>
      </c>
      <c r="C876" s="8">
        <v>20.399999999999999</v>
      </c>
      <c r="D876" s="8">
        <v>0</v>
      </c>
      <c r="E876" s="9" t="s">
        <v>8</v>
      </c>
      <c r="F876" s="9" t="s">
        <v>12</v>
      </c>
      <c r="G876" s="8">
        <v>3260.2</v>
      </c>
    </row>
    <row r="877" spans="1:7">
      <c r="A877" s="8">
        <v>31</v>
      </c>
      <c r="B877" s="9" t="s">
        <v>7</v>
      </c>
      <c r="C877" s="8">
        <v>28.6</v>
      </c>
      <c r="D877" s="8">
        <v>1</v>
      </c>
      <c r="E877" s="9" t="s">
        <v>8</v>
      </c>
      <c r="F877" s="9" t="s">
        <v>9</v>
      </c>
      <c r="G877" s="8">
        <v>4243.59</v>
      </c>
    </row>
    <row r="878" spans="1:7">
      <c r="A878" s="8">
        <v>31</v>
      </c>
      <c r="B878" s="9" t="s">
        <v>10</v>
      </c>
      <c r="C878" s="8">
        <v>32.700000000000003</v>
      </c>
      <c r="D878" s="8">
        <v>1</v>
      </c>
      <c r="E878" s="9" t="s">
        <v>8</v>
      </c>
      <c r="F878" s="9" t="s">
        <v>9</v>
      </c>
      <c r="G878" s="8">
        <v>4738.2700000000004</v>
      </c>
    </row>
    <row r="879" spans="1:7">
      <c r="A879" s="8">
        <v>31</v>
      </c>
      <c r="B879" s="9" t="s">
        <v>10</v>
      </c>
      <c r="C879" s="8">
        <v>31.1</v>
      </c>
      <c r="D879" s="8">
        <v>0</v>
      </c>
      <c r="E879" s="9" t="s">
        <v>8</v>
      </c>
      <c r="F879" s="9" t="s">
        <v>13</v>
      </c>
      <c r="G879" s="8">
        <v>4347.0200000000004</v>
      </c>
    </row>
    <row r="880" spans="1:7">
      <c r="A880" s="8">
        <v>31</v>
      </c>
      <c r="B880" s="9" t="s">
        <v>10</v>
      </c>
      <c r="C880" s="8">
        <v>23.6</v>
      </c>
      <c r="D880" s="8">
        <v>2</v>
      </c>
      <c r="E880" s="9" t="s">
        <v>8</v>
      </c>
      <c r="F880" s="9" t="s">
        <v>12</v>
      </c>
      <c r="G880" s="8">
        <v>4931.6499999999996</v>
      </c>
    </row>
    <row r="881" spans="1:7">
      <c r="A881" s="8">
        <v>31</v>
      </c>
      <c r="B881" s="9" t="s">
        <v>7</v>
      </c>
      <c r="C881" s="8">
        <v>30.9</v>
      </c>
      <c r="D881" s="8">
        <v>0</v>
      </c>
      <c r="E881" s="9" t="s">
        <v>8</v>
      </c>
      <c r="F881" s="9" t="s">
        <v>13</v>
      </c>
      <c r="G881" s="8">
        <v>3857.76</v>
      </c>
    </row>
    <row r="882" spans="1:7">
      <c r="A882" s="8">
        <v>31</v>
      </c>
      <c r="B882" s="9" t="s">
        <v>10</v>
      </c>
      <c r="C882" s="8">
        <v>29.1</v>
      </c>
      <c r="D882" s="8">
        <v>0</v>
      </c>
      <c r="E882" s="9" t="s">
        <v>8</v>
      </c>
      <c r="F882" s="9" t="s">
        <v>12</v>
      </c>
      <c r="G882" s="8">
        <v>3761.29</v>
      </c>
    </row>
    <row r="883" spans="1:7">
      <c r="A883" s="8">
        <v>31</v>
      </c>
      <c r="B883" s="9" t="s">
        <v>10</v>
      </c>
      <c r="C883" s="8">
        <v>38.1</v>
      </c>
      <c r="D883" s="8">
        <v>1</v>
      </c>
      <c r="E883" s="9" t="s">
        <v>11</v>
      </c>
      <c r="F883" s="9" t="s">
        <v>13</v>
      </c>
      <c r="G883" s="8">
        <v>58571.07</v>
      </c>
    </row>
    <row r="884" spans="1:7">
      <c r="A884" s="8">
        <v>31</v>
      </c>
      <c r="B884" s="9" t="s">
        <v>10</v>
      </c>
      <c r="C884" s="8">
        <v>30.5</v>
      </c>
      <c r="D884" s="8">
        <v>3</v>
      </c>
      <c r="E884" s="9" t="s">
        <v>8</v>
      </c>
      <c r="F884" s="9" t="s">
        <v>13</v>
      </c>
      <c r="G884" s="8">
        <v>6113.23</v>
      </c>
    </row>
    <row r="885" spans="1:7">
      <c r="A885" s="8">
        <v>31</v>
      </c>
      <c r="B885" s="9" t="s">
        <v>10</v>
      </c>
      <c r="C885" s="8">
        <v>26.6</v>
      </c>
      <c r="D885" s="8">
        <v>0</v>
      </c>
      <c r="E885" s="9" t="s">
        <v>8</v>
      </c>
      <c r="F885" s="9" t="s">
        <v>14</v>
      </c>
      <c r="G885" s="8">
        <v>3757.84</v>
      </c>
    </row>
    <row r="886" spans="1:7">
      <c r="A886" s="8">
        <v>31</v>
      </c>
      <c r="B886" s="9" t="s">
        <v>7</v>
      </c>
      <c r="C886" s="8">
        <v>27.6</v>
      </c>
      <c r="D886" s="8">
        <v>2</v>
      </c>
      <c r="E886" s="9" t="s">
        <v>8</v>
      </c>
      <c r="F886" s="9" t="s">
        <v>13</v>
      </c>
      <c r="G886" s="8">
        <v>5031.2700000000004</v>
      </c>
    </row>
    <row r="887" spans="1:7">
      <c r="A887" s="8">
        <v>31</v>
      </c>
      <c r="B887" s="9" t="s">
        <v>10</v>
      </c>
      <c r="C887" s="8">
        <v>29.3</v>
      </c>
      <c r="D887" s="8">
        <v>1</v>
      </c>
      <c r="E887" s="9" t="s">
        <v>8</v>
      </c>
      <c r="F887" s="9" t="s">
        <v>14</v>
      </c>
      <c r="G887" s="8">
        <v>4350.51</v>
      </c>
    </row>
    <row r="888" spans="1:7">
      <c r="A888" s="8">
        <v>31</v>
      </c>
      <c r="B888" s="9" t="s">
        <v>7</v>
      </c>
      <c r="C888" s="8">
        <v>39.5</v>
      </c>
      <c r="D888" s="8">
        <v>1</v>
      </c>
      <c r="E888" s="9" t="s">
        <v>8</v>
      </c>
      <c r="F888" s="9" t="s">
        <v>14</v>
      </c>
      <c r="G888" s="8">
        <v>3875.73</v>
      </c>
    </row>
    <row r="889" spans="1:7">
      <c r="A889" s="8">
        <v>31</v>
      </c>
      <c r="B889" s="9" t="s">
        <v>7</v>
      </c>
      <c r="C889" s="8">
        <v>25.9</v>
      </c>
      <c r="D889" s="8">
        <v>3</v>
      </c>
      <c r="E889" s="9" t="s">
        <v>11</v>
      </c>
      <c r="F889" s="9" t="s">
        <v>12</v>
      </c>
      <c r="G889" s="8">
        <v>19199.939999999999</v>
      </c>
    </row>
    <row r="890" spans="1:7">
      <c r="A890" s="8">
        <v>31</v>
      </c>
      <c r="B890" s="9" t="s">
        <v>7</v>
      </c>
      <c r="C890" s="8">
        <v>29.8</v>
      </c>
      <c r="D890" s="8">
        <v>0</v>
      </c>
      <c r="E890" s="9" t="s">
        <v>11</v>
      </c>
      <c r="F890" s="9" t="s">
        <v>14</v>
      </c>
      <c r="G890" s="8">
        <v>19350.37</v>
      </c>
    </row>
    <row r="891" spans="1:7">
      <c r="A891" s="8">
        <v>31</v>
      </c>
      <c r="B891" s="9" t="s">
        <v>10</v>
      </c>
      <c r="C891" s="8">
        <v>32.799999999999997</v>
      </c>
      <c r="D891" s="8">
        <v>2</v>
      </c>
      <c r="E891" s="9" t="s">
        <v>8</v>
      </c>
      <c r="F891" s="9" t="s">
        <v>9</v>
      </c>
      <c r="G891" s="8">
        <v>5327.4</v>
      </c>
    </row>
    <row r="892" spans="1:7">
      <c r="A892" s="8">
        <v>31</v>
      </c>
      <c r="B892" s="9" t="s">
        <v>10</v>
      </c>
      <c r="C892" s="8">
        <v>21.8</v>
      </c>
      <c r="D892" s="8">
        <v>0</v>
      </c>
      <c r="E892" s="9" t="s">
        <v>8</v>
      </c>
      <c r="F892" s="9" t="s">
        <v>9</v>
      </c>
      <c r="G892" s="8">
        <v>4134.08</v>
      </c>
    </row>
    <row r="893" spans="1:7">
      <c r="A893" s="8">
        <v>31</v>
      </c>
      <c r="B893" s="9" t="s">
        <v>10</v>
      </c>
      <c r="C893" s="8">
        <v>25.8</v>
      </c>
      <c r="D893" s="8">
        <v>2</v>
      </c>
      <c r="E893" s="9" t="s">
        <v>8</v>
      </c>
      <c r="F893" s="9" t="s">
        <v>12</v>
      </c>
      <c r="G893" s="8">
        <v>4934.71</v>
      </c>
    </row>
    <row r="894" spans="1:7">
      <c r="A894" s="8">
        <v>31</v>
      </c>
      <c r="B894" s="9" t="s">
        <v>7</v>
      </c>
      <c r="C894" s="8">
        <v>31.1</v>
      </c>
      <c r="D894" s="8">
        <v>3</v>
      </c>
      <c r="E894" s="9" t="s">
        <v>8</v>
      </c>
      <c r="F894" s="9" t="s">
        <v>9</v>
      </c>
      <c r="G894" s="8">
        <v>5425.02</v>
      </c>
    </row>
    <row r="895" spans="1:7">
      <c r="A895" s="8">
        <v>31</v>
      </c>
      <c r="B895" s="9" t="s">
        <v>7</v>
      </c>
      <c r="C895" s="8">
        <v>25.9</v>
      </c>
      <c r="D895" s="8">
        <v>1</v>
      </c>
      <c r="E895" s="9" t="s">
        <v>8</v>
      </c>
      <c r="F895" s="9" t="s">
        <v>9</v>
      </c>
      <c r="G895" s="8">
        <v>4239.8900000000003</v>
      </c>
    </row>
    <row r="896" spans="1:7">
      <c r="A896" s="8">
        <v>30</v>
      </c>
      <c r="B896" s="9" t="s">
        <v>7</v>
      </c>
      <c r="C896" s="8">
        <v>35.299999999999997</v>
      </c>
      <c r="D896" s="8">
        <v>0</v>
      </c>
      <c r="E896" s="9" t="s">
        <v>11</v>
      </c>
      <c r="F896" s="9" t="s">
        <v>12</v>
      </c>
      <c r="G896" s="8">
        <v>36837.47</v>
      </c>
    </row>
    <row r="897" spans="1:7">
      <c r="A897" s="8">
        <v>30</v>
      </c>
      <c r="B897" s="9" t="s">
        <v>10</v>
      </c>
      <c r="C897" s="8">
        <v>32.4</v>
      </c>
      <c r="D897" s="8">
        <v>1</v>
      </c>
      <c r="E897" s="9" t="s">
        <v>8</v>
      </c>
      <c r="F897" s="9" t="s">
        <v>12</v>
      </c>
      <c r="G897" s="8">
        <v>4149.74</v>
      </c>
    </row>
    <row r="898" spans="1:7">
      <c r="A898" s="8">
        <v>30</v>
      </c>
      <c r="B898" s="9" t="s">
        <v>7</v>
      </c>
      <c r="C898" s="8">
        <v>25.5</v>
      </c>
      <c r="D898" s="8">
        <v>0</v>
      </c>
      <c r="E898" s="9" t="s">
        <v>8</v>
      </c>
      <c r="F898" s="9" t="s">
        <v>13</v>
      </c>
      <c r="G898" s="8">
        <v>3645.09</v>
      </c>
    </row>
    <row r="899" spans="1:7">
      <c r="A899" s="8">
        <v>30</v>
      </c>
      <c r="B899" s="9" t="s">
        <v>7</v>
      </c>
      <c r="C899" s="8">
        <v>28.7</v>
      </c>
      <c r="D899" s="8">
        <v>3</v>
      </c>
      <c r="E899" s="9" t="s">
        <v>11</v>
      </c>
      <c r="F899" s="9" t="s">
        <v>9</v>
      </c>
      <c r="G899" s="8">
        <v>20745.990000000002</v>
      </c>
    </row>
    <row r="900" spans="1:7">
      <c r="A900" s="8">
        <v>30</v>
      </c>
      <c r="B900" s="9" t="s">
        <v>7</v>
      </c>
      <c r="C900" s="8">
        <v>35.5</v>
      </c>
      <c r="D900" s="8">
        <v>0</v>
      </c>
      <c r="E900" s="9" t="s">
        <v>11</v>
      </c>
      <c r="F900" s="9" t="s">
        <v>14</v>
      </c>
      <c r="G900" s="8">
        <v>36950.26</v>
      </c>
    </row>
    <row r="901" spans="1:7">
      <c r="A901" s="8">
        <v>30</v>
      </c>
      <c r="B901" s="9" t="s">
        <v>10</v>
      </c>
      <c r="C901" s="8">
        <v>30.9</v>
      </c>
      <c r="D901" s="8">
        <v>3</v>
      </c>
      <c r="E901" s="9" t="s">
        <v>8</v>
      </c>
      <c r="F901" s="9" t="s">
        <v>12</v>
      </c>
      <c r="G901" s="8">
        <v>5325.65</v>
      </c>
    </row>
    <row r="902" spans="1:7">
      <c r="A902" s="8">
        <v>30</v>
      </c>
      <c r="B902" s="9" t="s">
        <v>7</v>
      </c>
      <c r="C902" s="8">
        <v>27.6</v>
      </c>
      <c r="D902" s="8">
        <v>1</v>
      </c>
      <c r="E902" s="9" t="s">
        <v>8</v>
      </c>
      <c r="F902" s="9" t="s">
        <v>13</v>
      </c>
      <c r="G902" s="8">
        <v>4237.13</v>
      </c>
    </row>
    <row r="903" spans="1:7">
      <c r="A903" s="8">
        <v>30</v>
      </c>
      <c r="B903" s="9" t="s">
        <v>10</v>
      </c>
      <c r="C903" s="8">
        <v>33.299999999999997</v>
      </c>
      <c r="D903" s="8">
        <v>1</v>
      </c>
      <c r="E903" s="9" t="s">
        <v>8</v>
      </c>
      <c r="F903" s="9" t="s">
        <v>14</v>
      </c>
      <c r="G903" s="8">
        <v>4151.03</v>
      </c>
    </row>
    <row r="904" spans="1:7">
      <c r="A904" s="8">
        <v>30</v>
      </c>
      <c r="B904" s="9" t="s">
        <v>10</v>
      </c>
      <c r="C904" s="8">
        <v>27.7</v>
      </c>
      <c r="D904" s="8">
        <v>0</v>
      </c>
      <c r="E904" s="9" t="s">
        <v>8</v>
      </c>
      <c r="F904" s="9" t="s">
        <v>12</v>
      </c>
      <c r="G904" s="8">
        <v>3554.2</v>
      </c>
    </row>
    <row r="905" spans="1:7">
      <c r="A905" s="8">
        <v>30</v>
      </c>
      <c r="B905" s="9" t="s">
        <v>7</v>
      </c>
      <c r="C905" s="8">
        <v>24.1</v>
      </c>
      <c r="D905" s="8">
        <v>1</v>
      </c>
      <c r="E905" s="9" t="s">
        <v>8</v>
      </c>
      <c r="F905" s="9" t="s">
        <v>9</v>
      </c>
      <c r="G905" s="8">
        <v>4032.24</v>
      </c>
    </row>
    <row r="906" spans="1:7">
      <c r="A906" s="8">
        <v>30</v>
      </c>
      <c r="B906" s="9" t="s">
        <v>10</v>
      </c>
      <c r="C906" s="8">
        <v>28.4</v>
      </c>
      <c r="D906" s="8">
        <v>1</v>
      </c>
      <c r="E906" s="9" t="s">
        <v>11</v>
      </c>
      <c r="F906" s="9" t="s">
        <v>14</v>
      </c>
      <c r="G906" s="8">
        <v>19521.97</v>
      </c>
    </row>
    <row r="907" spans="1:7">
      <c r="A907" s="8">
        <v>30</v>
      </c>
      <c r="B907" s="9" t="s">
        <v>10</v>
      </c>
      <c r="C907" s="8">
        <v>43.1</v>
      </c>
      <c r="D907" s="8">
        <v>2</v>
      </c>
      <c r="E907" s="9" t="s">
        <v>8</v>
      </c>
      <c r="F907" s="9" t="s">
        <v>14</v>
      </c>
      <c r="G907" s="8">
        <v>4753.6400000000003</v>
      </c>
    </row>
    <row r="908" spans="1:7">
      <c r="A908" s="8">
        <v>30</v>
      </c>
      <c r="B908" s="9" t="s">
        <v>7</v>
      </c>
      <c r="C908" s="8">
        <v>37.799999999999997</v>
      </c>
      <c r="D908" s="8">
        <v>2</v>
      </c>
      <c r="E908" s="9" t="s">
        <v>11</v>
      </c>
      <c r="F908" s="9" t="s">
        <v>12</v>
      </c>
      <c r="G908" s="8">
        <v>39241.440000000002</v>
      </c>
    </row>
    <row r="909" spans="1:7">
      <c r="A909" s="8">
        <v>30</v>
      </c>
      <c r="B909" s="9" t="s">
        <v>7</v>
      </c>
      <c r="C909" s="8">
        <v>31.4</v>
      </c>
      <c r="D909" s="8">
        <v>1</v>
      </c>
      <c r="E909" s="9" t="s">
        <v>8</v>
      </c>
      <c r="F909" s="9" t="s">
        <v>12</v>
      </c>
      <c r="G909" s="8">
        <v>3659.35</v>
      </c>
    </row>
    <row r="910" spans="1:7">
      <c r="A910" s="8">
        <v>30</v>
      </c>
      <c r="B910" s="9" t="s">
        <v>7</v>
      </c>
      <c r="C910" s="8">
        <v>31.6</v>
      </c>
      <c r="D910" s="8">
        <v>3</v>
      </c>
      <c r="E910" s="9" t="s">
        <v>8</v>
      </c>
      <c r="F910" s="9" t="s">
        <v>14</v>
      </c>
      <c r="G910" s="8">
        <v>4837.58</v>
      </c>
    </row>
    <row r="911" spans="1:7">
      <c r="A911" s="8">
        <v>30</v>
      </c>
      <c r="B911" s="9" t="s">
        <v>10</v>
      </c>
      <c r="C911" s="8">
        <v>39.1</v>
      </c>
      <c r="D911" s="8">
        <v>3</v>
      </c>
      <c r="E911" s="9" t="s">
        <v>11</v>
      </c>
      <c r="F911" s="9" t="s">
        <v>14</v>
      </c>
      <c r="G911" s="8">
        <v>40932.43</v>
      </c>
    </row>
    <row r="912" spans="1:7">
      <c r="A912" s="8">
        <v>30</v>
      </c>
      <c r="B912" s="9" t="s">
        <v>7</v>
      </c>
      <c r="C912" s="8">
        <v>37.4</v>
      </c>
      <c r="D912" s="8">
        <v>3</v>
      </c>
      <c r="E912" s="9" t="s">
        <v>8</v>
      </c>
      <c r="F912" s="9" t="s">
        <v>13</v>
      </c>
      <c r="G912" s="8">
        <v>5428.73</v>
      </c>
    </row>
    <row r="913" spans="1:7">
      <c r="A913" s="8">
        <v>30</v>
      </c>
      <c r="B913" s="9" t="s">
        <v>7</v>
      </c>
      <c r="C913" s="8">
        <v>24.4</v>
      </c>
      <c r="D913" s="8">
        <v>3</v>
      </c>
      <c r="E913" s="9" t="s">
        <v>11</v>
      </c>
      <c r="F913" s="9" t="s">
        <v>12</v>
      </c>
      <c r="G913" s="8">
        <v>18259.22</v>
      </c>
    </row>
    <row r="914" spans="1:7">
      <c r="A914" s="8">
        <v>30</v>
      </c>
      <c r="B914" s="9" t="s">
        <v>7</v>
      </c>
      <c r="C914" s="8">
        <v>44.2</v>
      </c>
      <c r="D914" s="8">
        <v>2</v>
      </c>
      <c r="E914" s="9" t="s">
        <v>8</v>
      </c>
      <c r="F914" s="9" t="s">
        <v>14</v>
      </c>
      <c r="G914" s="8">
        <v>4266.17</v>
      </c>
    </row>
    <row r="915" spans="1:7">
      <c r="A915" s="8">
        <v>30</v>
      </c>
      <c r="B915" s="9" t="s">
        <v>10</v>
      </c>
      <c r="C915" s="8">
        <v>22.9</v>
      </c>
      <c r="D915" s="8">
        <v>1</v>
      </c>
      <c r="E915" s="9" t="s">
        <v>8</v>
      </c>
      <c r="F915" s="9" t="s">
        <v>13</v>
      </c>
      <c r="G915" s="8">
        <v>4719.5200000000004</v>
      </c>
    </row>
    <row r="916" spans="1:7">
      <c r="A916" s="8">
        <v>30</v>
      </c>
      <c r="B916" s="9" t="s">
        <v>10</v>
      </c>
      <c r="C916" s="8">
        <v>28.4</v>
      </c>
      <c r="D916" s="8">
        <v>1</v>
      </c>
      <c r="E916" s="9" t="s">
        <v>8</v>
      </c>
      <c r="F916" s="9" t="s">
        <v>9</v>
      </c>
      <c r="G916" s="8">
        <v>4527.18</v>
      </c>
    </row>
    <row r="917" spans="1:7">
      <c r="A917" s="8">
        <v>30</v>
      </c>
      <c r="B917" s="9" t="s">
        <v>7</v>
      </c>
      <c r="C917" s="8">
        <v>23</v>
      </c>
      <c r="D917" s="8">
        <v>2</v>
      </c>
      <c r="E917" s="9" t="s">
        <v>11</v>
      </c>
      <c r="F917" s="9" t="s">
        <v>9</v>
      </c>
      <c r="G917" s="8">
        <v>17361.77</v>
      </c>
    </row>
    <row r="918" spans="1:7">
      <c r="A918" s="8">
        <v>30</v>
      </c>
      <c r="B918" s="9" t="s">
        <v>10</v>
      </c>
      <c r="C918" s="8">
        <v>27.9</v>
      </c>
      <c r="D918" s="8">
        <v>0</v>
      </c>
      <c r="E918" s="9" t="s">
        <v>8</v>
      </c>
      <c r="F918" s="9" t="s">
        <v>13</v>
      </c>
      <c r="G918" s="8">
        <v>4137.5200000000004</v>
      </c>
    </row>
    <row r="919" spans="1:7">
      <c r="A919" s="8">
        <v>30</v>
      </c>
      <c r="B919" s="9" t="s">
        <v>10</v>
      </c>
      <c r="C919" s="8">
        <v>20</v>
      </c>
      <c r="D919" s="8">
        <v>3</v>
      </c>
      <c r="E919" s="9" t="s">
        <v>8</v>
      </c>
      <c r="F919" s="9" t="s">
        <v>9</v>
      </c>
      <c r="G919" s="8">
        <v>5693.43</v>
      </c>
    </row>
    <row r="920" spans="1:7">
      <c r="A920" s="8">
        <v>30</v>
      </c>
      <c r="B920" s="9" t="s">
        <v>7</v>
      </c>
      <c r="C920" s="8">
        <v>38.799999999999997</v>
      </c>
      <c r="D920" s="8">
        <v>1</v>
      </c>
      <c r="E920" s="9" t="s">
        <v>8</v>
      </c>
      <c r="F920" s="9" t="s">
        <v>14</v>
      </c>
      <c r="G920" s="8">
        <v>18963.169999999998</v>
      </c>
    </row>
    <row r="921" spans="1:7">
      <c r="A921" s="8">
        <v>30</v>
      </c>
      <c r="B921" s="9" t="s">
        <v>10</v>
      </c>
      <c r="C921" s="8">
        <v>21.9</v>
      </c>
      <c r="D921" s="8">
        <v>1</v>
      </c>
      <c r="E921" s="9" t="s">
        <v>8</v>
      </c>
      <c r="F921" s="9" t="s">
        <v>13</v>
      </c>
      <c r="G921" s="8">
        <v>4718.2</v>
      </c>
    </row>
    <row r="922" spans="1:7">
      <c r="A922" s="8">
        <v>30</v>
      </c>
      <c r="B922" s="9" t="s">
        <v>10</v>
      </c>
      <c r="C922" s="8">
        <v>23.7</v>
      </c>
      <c r="D922" s="8">
        <v>3</v>
      </c>
      <c r="E922" s="9" t="s">
        <v>11</v>
      </c>
      <c r="F922" s="9" t="s">
        <v>9</v>
      </c>
      <c r="G922" s="8">
        <v>18765.88</v>
      </c>
    </row>
    <row r="923" spans="1:7">
      <c r="A923" s="8">
        <v>29</v>
      </c>
      <c r="B923" s="9" t="s">
        <v>10</v>
      </c>
      <c r="C923" s="8">
        <v>29.6</v>
      </c>
      <c r="D923" s="8">
        <v>1</v>
      </c>
      <c r="E923" s="9" t="s">
        <v>8</v>
      </c>
      <c r="F923" s="9" t="s">
        <v>14</v>
      </c>
      <c r="G923" s="8">
        <v>3947.41</v>
      </c>
    </row>
    <row r="924" spans="1:7">
      <c r="A924" s="8">
        <v>29</v>
      </c>
      <c r="B924" s="9" t="s">
        <v>7</v>
      </c>
      <c r="C924" s="8">
        <v>27.9</v>
      </c>
      <c r="D924" s="8">
        <v>0</v>
      </c>
      <c r="E924" s="9" t="s">
        <v>8</v>
      </c>
      <c r="F924" s="9" t="s">
        <v>14</v>
      </c>
      <c r="G924" s="8">
        <v>2867.12</v>
      </c>
    </row>
    <row r="925" spans="1:7">
      <c r="A925" s="8">
        <v>29</v>
      </c>
      <c r="B925" s="9" t="s">
        <v>10</v>
      </c>
      <c r="C925" s="8">
        <v>27.9</v>
      </c>
      <c r="D925" s="8">
        <v>1</v>
      </c>
      <c r="E925" s="9" t="s">
        <v>11</v>
      </c>
      <c r="F925" s="9" t="s">
        <v>14</v>
      </c>
      <c r="G925" s="8">
        <v>19107.78</v>
      </c>
    </row>
    <row r="926" spans="1:7">
      <c r="A926" s="8">
        <v>29</v>
      </c>
      <c r="B926" s="9" t="s">
        <v>7</v>
      </c>
      <c r="C926" s="8">
        <v>29.7</v>
      </c>
      <c r="D926" s="8">
        <v>2</v>
      </c>
      <c r="E926" s="9" t="s">
        <v>8</v>
      </c>
      <c r="F926" s="9" t="s">
        <v>9</v>
      </c>
      <c r="G926" s="8">
        <v>18157.88</v>
      </c>
    </row>
    <row r="927" spans="1:7">
      <c r="A927" s="8">
        <v>29</v>
      </c>
      <c r="B927" s="9" t="s">
        <v>10</v>
      </c>
      <c r="C927" s="8">
        <v>38.799999999999997</v>
      </c>
      <c r="D927" s="8">
        <v>3</v>
      </c>
      <c r="E927" s="9" t="s">
        <v>8</v>
      </c>
      <c r="F927" s="9" t="s">
        <v>14</v>
      </c>
      <c r="G927" s="8">
        <v>5138.26</v>
      </c>
    </row>
    <row r="928" spans="1:7">
      <c r="A928" s="8">
        <v>29</v>
      </c>
      <c r="B928" s="9" t="s">
        <v>10</v>
      </c>
      <c r="C928" s="8">
        <v>32.1</v>
      </c>
      <c r="D928" s="8">
        <v>2</v>
      </c>
      <c r="E928" s="9" t="s">
        <v>8</v>
      </c>
      <c r="F928" s="9" t="s">
        <v>9</v>
      </c>
      <c r="G928" s="8">
        <v>4922.92</v>
      </c>
    </row>
    <row r="929" spans="1:7">
      <c r="A929" s="8">
        <v>29</v>
      </c>
      <c r="B929" s="9" t="s">
        <v>7</v>
      </c>
      <c r="C929" s="8">
        <v>29</v>
      </c>
      <c r="D929" s="8">
        <v>1</v>
      </c>
      <c r="E929" s="9" t="s">
        <v>8</v>
      </c>
      <c r="F929" s="9" t="s">
        <v>13</v>
      </c>
      <c r="G929" s="8">
        <v>4040.56</v>
      </c>
    </row>
    <row r="930" spans="1:7">
      <c r="A930" s="8">
        <v>29</v>
      </c>
      <c r="B930" s="9" t="s">
        <v>7</v>
      </c>
      <c r="C930" s="8">
        <v>29.6</v>
      </c>
      <c r="D930" s="8">
        <v>1</v>
      </c>
      <c r="E930" s="9" t="s">
        <v>8</v>
      </c>
      <c r="F930" s="9" t="s">
        <v>13</v>
      </c>
      <c r="G930" s="8">
        <v>20277.810000000001</v>
      </c>
    </row>
    <row r="931" spans="1:7">
      <c r="A931" s="8">
        <v>29</v>
      </c>
      <c r="B931" s="9" t="s">
        <v>7</v>
      </c>
      <c r="C931" s="8">
        <v>33.299999999999997</v>
      </c>
      <c r="D931" s="8">
        <v>2</v>
      </c>
      <c r="E931" s="9" t="s">
        <v>8</v>
      </c>
      <c r="F931" s="9" t="s">
        <v>9</v>
      </c>
      <c r="G931" s="8">
        <v>19442.349999999999</v>
      </c>
    </row>
    <row r="932" spans="1:7">
      <c r="A932" s="8">
        <v>29</v>
      </c>
      <c r="B932" s="9" t="s">
        <v>7</v>
      </c>
      <c r="C932" s="8">
        <v>27.2</v>
      </c>
      <c r="D932" s="8">
        <v>0</v>
      </c>
      <c r="E932" s="9" t="s">
        <v>8</v>
      </c>
      <c r="F932" s="9" t="s">
        <v>12</v>
      </c>
      <c r="G932" s="8">
        <v>2866.09</v>
      </c>
    </row>
    <row r="933" spans="1:7">
      <c r="A933" s="8">
        <v>29</v>
      </c>
      <c r="B933" s="9" t="s">
        <v>10</v>
      </c>
      <c r="C933" s="8">
        <v>20.2</v>
      </c>
      <c r="D933" s="8">
        <v>2</v>
      </c>
      <c r="E933" s="9" t="s">
        <v>8</v>
      </c>
      <c r="F933" s="9" t="s">
        <v>9</v>
      </c>
      <c r="G933" s="8">
        <v>4906.41</v>
      </c>
    </row>
    <row r="934" spans="1:7">
      <c r="A934" s="8">
        <v>29</v>
      </c>
      <c r="B934" s="9" t="s">
        <v>7</v>
      </c>
      <c r="C934" s="8">
        <v>34.4</v>
      </c>
      <c r="D934" s="8">
        <v>0</v>
      </c>
      <c r="E934" s="9" t="s">
        <v>11</v>
      </c>
      <c r="F934" s="9" t="s">
        <v>12</v>
      </c>
      <c r="G934" s="8">
        <v>36197.699999999997</v>
      </c>
    </row>
    <row r="935" spans="1:7">
      <c r="A935" s="8">
        <v>29</v>
      </c>
      <c r="B935" s="9" t="s">
        <v>10</v>
      </c>
      <c r="C935" s="8">
        <v>26</v>
      </c>
      <c r="D935" s="8">
        <v>0</v>
      </c>
      <c r="E935" s="9" t="s">
        <v>8</v>
      </c>
      <c r="F935" s="9" t="s">
        <v>9</v>
      </c>
      <c r="G935" s="8">
        <v>3736.46</v>
      </c>
    </row>
    <row r="936" spans="1:7">
      <c r="A936" s="8">
        <v>29</v>
      </c>
      <c r="B936" s="9" t="s">
        <v>10</v>
      </c>
      <c r="C936" s="8">
        <v>35.5</v>
      </c>
      <c r="D936" s="8">
        <v>0</v>
      </c>
      <c r="E936" s="9" t="s">
        <v>8</v>
      </c>
      <c r="F936" s="9" t="s">
        <v>14</v>
      </c>
      <c r="G936" s="8">
        <v>3366.67</v>
      </c>
    </row>
    <row r="937" spans="1:7">
      <c r="A937" s="8">
        <v>29</v>
      </c>
      <c r="B937" s="9" t="s">
        <v>10</v>
      </c>
      <c r="C937" s="8">
        <v>31.2</v>
      </c>
      <c r="D937" s="8">
        <v>0</v>
      </c>
      <c r="E937" s="9" t="s">
        <v>8</v>
      </c>
      <c r="F937" s="9" t="s">
        <v>13</v>
      </c>
      <c r="G937" s="8">
        <v>3943.6</v>
      </c>
    </row>
    <row r="938" spans="1:7">
      <c r="A938" s="8">
        <v>29</v>
      </c>
      <c r="B938" s="9" t="s">
        <v>10</v>
      </c>
      <c r="C938" s="8">
        <v>21.8</v>
      </c>
      <c r="D938" s="8">
        <v>1</v>
      </c>
      <c r="E938" s="9" t="s">
        <v>11</v>
      </c>
      <c r="F938" s="9" t="s">
        <v>13</v>
      </c>
      <c r="G938" s="8">
        <v>16657.72</v>
      </c>
    </row>
    <row r="939" spans="1:7">
      <c r="A939" s="8">
        <v>29</v>
      </c>
      <c r="B939" s="9" t="s">
        <v>7</v>
      </c>
      <c r="C939" s="8">
        <v>35.5</v>
      </c>
      <c r="D939" s="8">
        <v>2</v>
      </c>
      <c r="E939" s="9" t="s">
        <v>11</v>
      </c>
      <c r="F939" s="9" t="s">
        <v>12</v>
      </c>
      <c r="G939" s="8">
        <v>44585.46</v>
      </c>
    </row>
    <row r="940" spans="1:7">
      <c r="A940" s="8">
        <v>29</v>
      </c>
      <c r="B940" s="9" t="s">
        <v>7</v>
      </c>
      <c r="C940" s="8">
        <v>22.5</v>
      </c>
      <c r="D940" s="8">
        <v>3</v>
      </c>
      <c r="E940" s="9" t="s">
        <v>8</v>
      </c>
      <c r="F940" s="9" t="s">
        <v>13</v>
      </c>
      <c r="G940" s="8">
        <v>5209.58</v>
      </c>
    </row>
    <row r="941" spans="1:7">
      <c r="A941" s="8">
        <v>29</v>
      </c>
      <c r="B941" s="9" t="s">
        <v>10</v>
      </c>
      <c r="C941" s="8">
        <v>25.9</v>
      </c>
      <c r="D941" s="8">
        <v>0</v>
      </c>
      <c r="E941" s="9" t="s">
        <v>8</v>
      </c>
      <c r="F941" s="9" t="s">
        <v>12</v>
      </c>
      <c r="G941" s="8">
        <v>3353.28</v>
      </c>
    </row>
    <row r="942" spans="1:7">
      <c r="A942" s="8">
        <v>29</v>
      </c>
      <c r="B942" s="9" t="s">
        <v>7</v>
      </c>
      <c r="C942" s="8">
        <v>22.9</v>
      </c>
      <c r="D942" s="8">
        <v>0</v>
      </c>
      <c r="E942" s="9" t="s">
        <v>11</v>
      </c>
      <c r="F942" s="9" t="s">
        <v>13</v>
      </c>
      <c r="G942" s="8">
        <v>16138.76</v>
      </c>
    </row>
    <row r="943" spans="1:7">
      <c r="A943" s="8">
        <v>29</v>
      </c>
      <c r="B943" s="9" t="s">
        <v>7</v>
      </c>
      <c r="C943" s="8">
        <v>31.7</v>
      </c>
      <c r="D943" s="8">
        <v>2</v>
      </c>
      <c r="E943" s="9" t="s">
        <v>8</v>
      </c>
      <c r="F943" s="9" t="s">
        <v>9</v>
      </c>
      <c r="G943" s="8">
        <v>4433.3900000000003</v>
      </c>
    </row>
    <row r="944" spans="1:7">
      <c r="A944" s="8">
        <v>29</v>
      </c>
      <c r="B944" s="9" t="s">
        <v>10</v>
      </c>
      <c r="C944" s="8">
        <v>25.6</v>
      </c>
      <c r="D944" s="8">
        <v>4</v>
      </c>
      <c r="E944" s="9" t="s">
        <v>8</v>
      </c>
      <c r="F944" s="9" t="s">
        <v>12</v>
      </c>
      <c r="G944" s="8">
        <v>5708.87</v>
      </c>
    </row>
    <row r="945" spans="1:7">
      <c r="A945" s="8">
        <v>29</v>
      </c>
      <c r="B945" s="9" t="s">
        <v>7</v>
      </c>
      <c r="C945" s="8">
        <v>38.9</v>
      </c>
      <c r="D945" s="8">
        <v>1</v>
      </c>
      <c r="E945" s="9" t="s">
        <v>8</v>
      </c>
      <c r="F945" s="9" t="s">
        <v>14</v>
      </c>
      <c r="G945" s="8">
        <v>3471.41</v>
      </c>
    </row>
    <row r="946" spans="1:7">
      <c r="A946" s="8">
        <v>29</v>
      </c>
      <c r="B946" s="9" t="s">
        <v>10</v>
      </c>
      <c r="C946" s="8">
        <v>24.6</v>
      </c>
      <c r="D946" s="8">
        <v>2</v>
      </c>
      <c r="E946" s="9" t="s">
        <v>8</v>
      </c>
      <c r="F946" s="9" t="s">
        <v>12</v>
      </c>
      <c r="G946" s="8">
        <v>4529.4799999999996</v>
      </c>
    </row>
    <row r="947" spans="1:7">
      <c r="A947" s="8">
        <v>29</v>
      </c>
      <c r="B947" s="9" t="s">
        <v>7</v>
      </c>
      <c r="C947" s="8">
        <v>32.1</v>
      </c>
      <c r="D947" s="8">
        <v>2</v>
      </c>
      <c r="E947" s="9" t="s">
        <v>8</v>
      </c>
      <c r="F947" s="9" t="s">
        <v>9</v>
      </c>
      <c r="G947" s="8">
        <v>4433.92</v>
      </c>
    </row>
    <row r="948" spans="1:7">
      <c r="A948" s="8">
        <v>29</v>
      </c>
      <c r="B948" s="9" t="s">
        <v>7</v>
      </c>
      <c r="C948" s="8">
        <v>37.299999999999997</v>
      </c>
      <c r="D948" s="8">
        <v>2</v>
      </c>
      <c r="E948" s="9" t="s">
        <v>8</v>
      </c>
      <c r="F948" s="9" t="s">
        <v>14</v>
      </c>
      <c r="G948" s="8">
        <v>4058.12</v>
      </c>
    </row>
    <row r="949" spans="1:7">
      <c r="A949" s="8">
        <v>29</v>
      </c>
      <c r="B949" s="9" t="s">
        <v>10</v>
      </c>
      <c r="C949" s="8">
        <v>21.9</v>
      </c>
      <c r="D949" s="8">
        <v>0</v>
      </c>
      <c r="E949" s="9" t="s">
        <v>11</v>
      </c>
      <c r="F949" s="9" t="s">
        <v>13</v>
      </c>
      <c r="G949" s="8">
        <v>16115.3</v>
      </c>
    </row>
    <row r="950" spans="1:7">
      <c r="A950" s="8">
        <v>28</v>
      </c>
      <c r="B950" s="9" t="s">
        <v>7</v>
      </c>
      <c r="C950" s="8">
        <v>33</v>
      </c>
      <c r="D950" s="8">
        <v>3</v>
      </c>
      <c r="E950" s="9" t="s">
        <v>8</v>
      </c>
      <c r="F950" s="9" t="s">
        <v>14</v>
      </c>
      <c r="G950" s="8">
        <v>4449.46</v>
      </c>
    </row>
    <row r="951" spans="1:7">
      <c r="A951" s="8">
        <v>28</v>
      </c>
      <c r="B951" s="9" t="s">
        <v>7</v>
      </c>
      <c r="C951" s="8">
        <v>36.4</v>
      </c>
      <c r="D951" s="8">
        <v>1</v>
      </c>
      <c r="E951" s="9" t="s">
        <v>11</v>
      </c>
      <c r="F951" s="9" t="s">
        <v>12</v>
      </c>
      <c r="G951" s="8">
        <v>51194.559999999998</v>
      </c>
    </row>
    <row r="952" spans="1:7">
      <c r="A952" s="8">
        <v>28</v>
      </c>
      <c r="B952" s="9" t="s">
        <v>10</v>
      </c>
      <c r="C952" s="8">
        <v>34.799999999999997</v>
      </c>
      <c r="D952" s="8">
        <v>0</v>
      </c>
      <c r="E952" s="9" t="s">
        <v>8</v>
      </c>
      <c r="F952" s="9" t="s">
        <v>9</v>
      </c>
      <c r="G952" s="8">
        <v>3556.92</v>
      </c>
    </row>
    <row r="953" spans="1:7">
      <c r="A953" s="8">
        <v>28</v>
      </c>
      <c r="B953" s="9" t="s">
        <v>10</v>
      </c>
      <c r="C953" s="8">
        <v>25.9</v>
      </c>
      <c r="D953" s="8">
        <v>1</v>
      </c>
      <c r="E953" s="9" t="s">
        <v>8</v>
      </c>
      <c r="F953" s="9" t="s">
        <v>9</v>
      </c>
      <c r="G953" s="8">
        <v>4133.6400000000003</v>
      </c>
    </row>
    <row r="954" spans="1:7">
      <c r="A954" s="8">
        <v>28</v>
      </c>
      <c r="B954" s="9" t="s">
        <v>7</v>
      </c>
      <c r="C954" s="8">
        <v>24</v>
      </c>
      <c r="D954" s="8">
        <v>3</v>
      </c>
      <c r="E954" s="9" t="s">
        <v>11</v>
      </c>
      <c r="F954" s="9" t="s">
        <v>14</v>
      </c>
      <c r="G954" s="8">
        <v>17663.14</v>
      </c>
    </row>
    <row r="955" spans="1:7">
      <c r="A955" s="8">
        <v>28</v>
      </c>
      <c r="B955" s="9" t="s">
        <v>10</v>
      </c>
      <c r="C955" s="8">
        <v>37.6</v>
      </c>
      <c r="D955" s="8">
        <v>1</v>
      </c>
      <c r="E955" s="9" t="s">
        <v>8</v>
      </c>
      <c r="F955" s="9" t="s">
        <v>14</v>
      </c>
      <c r="G955" s="8">
        <v>3766.88</v>
      </c>
    </row>
    <row r="956" spans="1:7">
      <c r="A956" s="8">
        <v>28</v>
      </c>
      <c r="B956" s="9" t="s">
        <v>10</v>
      </c>
      <c r="C956" s="8">
        <v>28.9</v>
      </c>
      <c r="D956" s="8">
        <v>1</v>
      </c>
      <c r="E956" s="9" t="s">
        <v>8</v>
      </c>
      <c r="F956" s="9" t="s">
        <v>13</v>
      </c>
      <c r="G956" s="8">
        <v>4337.74</v>
      </c>
    </row>
    <row r="957" spans="1:7">
      <c r="A957" s="8">
        <v>28</v>
      </c>
      <c r="B957" s="9" t="s">
        <v>7</v>
      </c>
      <c r="C957" s="8">
        <v>38.1</v>
      </c>
      <c r="D957" s="8">
        <v>0</v>
      </c>
      <c r="E957" s="9" t="s">
        <v>8</v>
      </c>
      <c r="F957" s="9" t="s">
        <v>14</v>
      </c>
      <c r="G957" s="8">
        <v>2689.5</v>
      </c>
    </row>
    <row r="958" spans="1:7">
      <c r="A958" s="8">
        <v>28</v>
      </c>
      <c r="B958" s="9" t="s">
        <v>10</v>
      </c>
      <c r="C958" s="8">
        <v>33.4</v>
      </c>
      <c r="D958" s="8">
        <v>0</v>
      </c>
      <c r="E958" s="9" t="s">
        <v>8</v>
      </c>
      <c r="F958" s="9" t="s">
        <v>12</v>
      </c>
      <c r="G958" s="8">
        <v>3172.02</v>
      </c>
    </row>
    <row r="959" spans="1:7">
      <c r="A959" s="8">
        <v>28</v>
      </c>
      <c r="B959" s="9" t="s">
        <v>10</v>
      </c>
      <c r="C959" s="8">
        <v>33</v>
      </c>
      <c r="D959" s="8">
        <v>2</v>
      </c>
      <c r="E959" s="9" t="s">
        <v>8</v>
      </c>
      <c r="F959" s="9" t="s">
        <v>14</v>
      </c>
      <c r="G959" s="8">
        <v>4349.46</v>
      </c>
    </row>
    <row r="960" spans="1:7">
      <c r="A960" s="8">
        <v>28</v>
      </c>
      <c r="B960" s="9" t="s">
        <v>10</v>
      </c>
      <c r="C960" s="8">
        <v>27.5</v>
      </c>
      <c r="D960" s="8">
        <v>2</v>
      </c>
      <c r="E960" s="9" t="s">
        <v>8</v>
      </c>
      <c r="F960" s="9" t="s">
        <v>12</v>
      </c>
      <c r="G960" s="8">
        <v>20177.669999999998</v>
      </c>
    </row>
    <row r="961" spans="1:7">
      <c r="A961" s="8">
        <v>28</v>
      </c>
      <c r="B961" s="9" t="s">
        <v>10</v>
      </c>
      <c r="C961" s="8">
        <v>24.3</v>
      </c>
      <c r="D961" s="8">
        <v>1</v>
      </c>
      <c r="E961" s="9" t="s">
        <v>8</v>
      </c>
      <c r="F961" s="9" t="s">
        <v>13</v>
      </c>
      <c r="G961" s="8">
        <v>23288.93</v>
      </c>
    </row>
    <row r="962" spans="1:7">
      <c r="A962" s="8">
        <v>28</v>
      </c>
      <c r="B962" s="9" t="s">
        <v>7</v>
      </c>
      <c r="C962" s="8">
        <v>35.4</v>
      </c>
      <c r="D962" s="8">
        <v>0</v>
      </c>
      <c r="E962" s="9" t="s">
        <v>8</v>
      </c>
      <c r="F962" s="9" t="s">
        <v>13</v>
      </c>
      <c r="G962" s="8">
        <v>3268.85</v>
      </c>
    </row>
    <row r="963" spans="1:7">
      <c r="A963" s="8">
        <v>28</v>
      </c>
      <c r="B963" s="9" t="s">
        <v>7</v>
      </c>
      <c r="C963" s="8">
        <v>23.8</v>
      </c>
      <c r="D963" s="8">
        <v>2</v>
      </c>
      <c r="E963" s="9" t="s">
        <v>8</v>
      </c>
      <c r="F963" s="9" t="s">
        <v>12</v>
      </c>
      <c r="G963" s="8">
        <v>3847.67</v>
      </c>
    </row>
    <row r="964" spans="1:7">
      <c r="A964" s="8">
        <v>28</v>
      </c>
      <c r="B964" s="9" t="s">
        <v>7</v>
      </c>
      <c r="C964" s="8">
        <v>27</v>
      </c>
      <c r="D964" s="8">
        <v>2</v>
      </c>
      <c r="E964" s="9" t="s">
        <v>8</v>
      </c>
      <c r="F964" s="9" t="s">
        <v>13</v>
      </c>
      <c r="G964" s="8">
        <v>4435.09</v>
      </c>
    </row>
    <row r="965" spans="1:7">
      <c r="A965" s="8">
        <v>28</v>
      </c>
      <c r="B965" s="9" t="s">
        <v>7</v>
      </c>
      <c r="C965" s="8">
        <v>30.9</v>
      </c>
      <c r="D965" s="8">
        <v>0</v>
      </c>
      <c r="E965" s="9" t="s">
        <v>8</v>
      </c>
      <c r="F965" s="9" t="s">
        <v>9</v>
      </c>
      <c r="G965" s="8">
        <v>3062.51</v>
      </c>
    </row>
    <row r="966" spans="1:7">
      <c r="A966" s="8">
        <v>28</v>
      </c>
      <c r="B966" s="9" t="s">
        <v>7</v>
      </c>
      <c r="C966" s="8">
        <v>22.5</v>
      </c>
      <c r="D966" s="8">
        <v>2</v>
      </c>
      <c r="E966" s="9" t="s">
        <v>8</v>
      </c>
      <c r="F966" s="9" t="s">
        <v>13</v>
      </c>
      <c r="G966" s="8">
        <v>4428.8900000000003</v>
      </c>
    </row>
    <row r="967" spans="1:7">
      <c r="A967" s="8">
        <v>28</v>
      </c>
      <c r="B967" s="9" t="s">
        <v>10</v>
      </c>
      <c r="C967" s="8">
        <v>23.8</v>
      </c>
      <c r="D967" s="8">
        <v>2</v>
      </c>
      <c r="E967" s="9" t="s">
        <v>8</v>
      </c>
      <c r="F967" s="9" t="s">
        <v>9</v>
      </c>
      <c r="G967" s="8">
        <v>4719.74</v>
      </c>
    </row>
    <row r="968" spans="1:7">
      <c r="A968" s="8">
        <v>28</v>
      </c>
      <c r="B968" s="9" t="s">
        <v>7</v>
      </c>
      <c r="C968" s="8">
        <v>29.3</v>
      </c>
      <c r="D968" s="8">
        <v>2</v>
      </c>
      <c r="E968" s="9" t="s">
        <v>8</v>
      </c>
      <c r="F968" s="9" t="s">
        <v>13</v>
      </c>
      <c r="G968" s="8">
        <v>4438.26</v>
      </c>
    </row>
    <row r="969" spans="1:7">
      <c r="A969" s="8">
        <v>28</v>
      </c>
      <c r="B969" s="9" t="s">
        <v>10</v>
      </c>
      <c r="C969" s="8">
        <v>25.8</v>
      </c>
      <c r="D969" s="8">
        <v>0</v>
      </c>
      <c r="E969" s="9" t="s">
        <v>8</v>
      </c>
      <c r="F969" s="9" t="s">
        <v>12</v>
      </c>
      <c r="G969" s="8">
        <v>3161.45</v>
      </c>
    </row>
    <row r="970" spans="1:7">
      <c r="A970" s="8">
        <v>28</v>
      </c>
      <c r="B970" s="9" t="s">
        <v>7</v>
      </c>
      <c r="C970" s="8">
        <v>31.7</v>
      </c>
      <c r="D970" s="8">
        <v>0</v>
      </c>
      <c r="E970" s="9" t="s">
        <v>11</v>
      </c>
      <c r="F970" s="9" t="s">
        <v>14</v>
      </c>
      <c r="G970" s="8">
        <v>34672.15</v>
      </c>
    </row>
    <row r="971" spans="1:7">
      <c r="A971" s="8">
        <v>28</v>
      </c>
      <c r="B971" s="9" t="s">
        <v>10</v>
      </c>
      <c r="C971" s="8">
        <v>26.3</v>
      </c>
      <c r="D971" s="8">
        <v>3</v>
      </c>
      <c r="E971" s="9" t="s">
        <v>8</v>
      </c>
      <c r="F971" s="9" t="s">
        <v>9</v>
      </c>
      <c r="G971" s="8">
        <v>5312.17</v>
      </c>
    </row>
    <row r="972" spans="1:7">
      <c r="A972" s="8">
        <v>28</v>
      </c>
      <c r="B972" s="9" t="s">
        <v>7</v>
      </c>
      <c r="C972" s="8">
        <v>33.799999999999997</v>
      </c>
      <c r="D972" s="8">
        <v>0</v>
      </c>
      <c r="E972" s="9" t="s">
        <v>8</v>
      </c>
      <c r="F972" s="9" t="s">
        <v>9</v>
      </c>
      <c r="G972" s="8">
        <v>19673.34</v>
      </c>
    </row>
    <row r="973" spans="1:7">
      <c r="A973" s="8">
        <v>28</v>
      </c>
      <c r="B973" s="9" t="s">
        <v>10</v>
      </c>
      <c r="C973" s="8">
        <v>33.1</v>
      </c>
      <c r="D973" s="8">
        <v>0</v>
      </c>
      <c r="E973" s="9" t="s">
        <v>8</v>
      </c>
      <c r="F973" s="9" t="s">
        <v>14</v>
      </c>
      <c r="G973" s="8">
        <v>3171.61</v>
      </c>
    </row>
    <row r="974" spans="1:7">
      <c r="A974" s="8">
        <v>28</v>
      </c>
      <c r="B974" s="9" t="s">
        <v>7</v>
      </c>
      <c r="C974" s="8">
        <v>24.3</v>
      </c>
      <c r="D974" s="8">
        <v>5</v>
      </c>
      <c r="E974" s="9" t="s">
        <v>8</v>
      </c>
      <c r="F974" s="9" t="s">
        <v>12</v>
      </c>
      <c r="G974" s="8">
        <v>5615.37</v>
      </c>
    </row>
    <row r="975" spans="1:7">
      <c r="A975" s="8">
        <v>28</v>
      </c>
      <c r="B975" s="9" t="s">
        <v>7</v>
      </c>
      <c r="C975" s="8">
        <v>37.1</v>
      </c>
      <c r="D975" s="8">
        <v>1</v>
      </c>
      <c r="E975" s="9" t="s">
        <v>8</v>
      </c>
      <c r="F975" s="9" t="s">
        <v>12</v>
      </c>
      <c r="G975" s="8">
        <v>3277.16</v>
      </c>
    </row>
    <row r="976" spans="1:7">
      <c r="A976" s="8">
        <v>28</v>
      </c>
      <c r="B976" s="9" t="s">
        <v>10</v>
      </c>
      <c r="C976" s="8">
        <v>17.3</v>
      </c>
      <c r="D976" s="8">
        <v>0</v>
      </c>
      <c r="E976" s="9" t="s">
        <v>8</v>
      </c>
      <c r="F976" s="9" t="s">
        <v>13</v>
      </c>
      <c r="G976" s="8">
        <v>3732.63</v>
      </c>
    </row>
    <row r="977" spans="1:7">
      <c r="A977" s="8">
        <v>28</v>
      </c>
      <c r="B977" s="9" t="s">
        <v>10</v>
      </c>
      <c r="C977" s="8">
        <v>26.5</v>
      </c>
      <c r="D977" s="8">
        <v>2</v>
      </c>
      <c r="E977" s="9" t="s">
        <v>8</v>
      </c>
      <c r="F977" s="9" t="s">
        <v>14</v>
      </c>
      <c r="G977" s="8">
        <v>4340.4399999999996</v>
      </c>
    </row>
    <row r="978" spans="1:7">
      <c r="A978" s="8">
        <v>27</v>
      </c>
      <c r="B978" s="9" t="s">
        <v>7</v>
      </c>
      <c r="C978" s="8">
        <v>42.1</v>
      </c>
      <c r="D978" s="8">
        <v>0</v>
      </c>
      <c r="E978" s="9" t="s">
        <v>11</v>
      </c>
      <c r="F978" s="9" t="s">
        <v>14</v>
      </c>
      <c r="G978" s="8">
        <v>39611.760000000002</v>
      </c>
    </row>
    <row r="979" spans="1:7">
      <c r="A979" s="8">
        <v>27</v>
      </c>
      <c r="B979" s="9" t="s">
        <v>10</v>
      </c>
      <c r="C979" s="8">
        <v>24.8</v>
      </c>
      <c r="D979" s="8">
        <v>0</v>
      </c>
      <c r="E979" s="9" t="s">
        <v>11</v>
      </c>
      <c r="F979" s="9" t="s">
        <v>14</v>
      </c>
      <c r="G979" s="8">
        <v>16577.78</v>
      </c>
    </row>
    <row r="980" spans="1:7">
      <c r="A980" s="8">
        <v>27</v>
      </c>
      <c r="B980" s="9" t="s">
        <v>7</v>
      </c>
      <c r="C980" s="8">
        <v>18.899999999999999</v>
      </c>
      <c r="D980" s="8">
        <v>3</v>
      </c>
      <c r="E980" s="9" t="s">
        <v>8</v>
      </c>
      <c r="F980" s="9" t="s">
        <v>13</v>
      </c>
      <c r="G980" s="8">
        <v>4827.8999999999996</v>
      </c>
    </row>
    <row r="981" spans="1:7">
      <c r="A981" s="8">
        <v>27</v>
      </c>
      <c r="B981" s="9" t="s">
        <v>10</v>
      </c>
      <c r="C981" s="8">
        <v>36.1</v>
      </c>
      <c r="D981" s="8">
        <v>0</v>
      </c>
      <c r="E981" s="9" t="s">
        <v>11</v>
      </c>
      <c r="F981" s="9" t="s">
        <v>14</v>
      </c>
      <c r="G981" s="8">
        <v>37133.9</v>
      </c>
    </row>
    <row r="982" spans="1:7">
      <c r="A982" s="8">
        <v>27</v>
      </c>
      <c r="B982" s="9" t="s">
        <v>7</v>
      </c>
      <c r="C982" s="8">
        <v>23.1</v>
      </c>
      <c r="D982" s="8">
        <v>0</v>
      </c>
      <c r="E982" s="9" t="s">
        <v>8</v>
      </c>
      <c r="F982" s="9" t="s">
        <v>14</v>
      </c>
      <c r="G982" s="8">
        <v>2483.7399999999998</v>
      </c>
    </row>
    <row r="983" spans="1:7">
      <c r="A983" s="8">
        <v>27</v>
      </c>
      <c r="B983" s="9" t="s">
        <v>7</v>
      </c>
      <c r="C983" s="8">
        <v>30.3</v>
      </c>
      <c r="D983" s="8">
        <v>3</v>
      </c>
      <c r="E983" s="9" t="s">
        <v>8</v>
      </c>
      <c r="F983" s="9" t="s">
        <v>12</v>
      </c>
      <c r="G983" s="8">
        <v>4260.74</v>
      </c>
    </row>
    <row r="984" spans="1:7">
      <c r="A984" s="8">
        <v>27</v>
      </c>
      <c r="B984" s="9" t="s">
        <v>10</v>
      </c>
      <c r="C984" s="8">
        <v>31.4</v>
      </c>
      <c r="D984" s="8">
        <v>0</v>
      </c>
      <c r="E984" s="9" t="s">
        <v>11</v>
      </c>
      <c r="F984" s="9" t="s">
        <v>12</v>
      </c>
      <c r="G984" s="8">
        <v>34838.870000000003</v>
      </c>
    </row>
    <row r="985" spans="1:7">
      <c r="A985" s="8">
        <v>27</v>
      </c>
      <c r="B985" s="9" t="s">
        <v>10</v>
      </c>
      <c r="C985" s="8">
        <v>23.2</v>
      </c>
      <c r="D985" s="8">
        <v>1</v>
      </c>
      <c r="E985" s="9" t="s">
        <v>8</v>
      </c>
      <c r="F985" s="9" t="s">
        <v>14</v>
      </c>
      <c r="G985" s="8">
        <v>3561.89</v>
      </c>
    </row>
    <row r="986" spans="1:7">
      <c r="A986" s="8">
        <v>27</v>
      </c>
      <c r="B986" s="9" t="s">
        <v>10</v>
      </c>
      <c r="C986" s="8">
        <v>18</v>
      </c>
      <c r="D986" s="8">
        <v>2</v>
      </c>
      <c r="E986" s="9" t="s">
        <v>11</v>
      </c>
      <c r="F986" s="9" t="s">
        <v>13</v>
      </c>
      <c r="G986" s="8">
        <v>15006.58</v>
      </c>
    </row>
    <row r="987" spans="1:7">
      <c r="A987" s="8">
        <v>27</v>
      </c>
      <c r="B987" s="9" t="s">
        <v>10</v>
      </c>
      <c r="C987" s="8">
        <v>30.4</v>
      </c>
      <c r="D987" s="8">
        <v>3</v>
      </c>
      <c r="E987" s="9" t="s">
        <v>8</v>
      </c>
      <c r="F987" s="9" t="s">
        <v>9</v>
      </c>
      <c r="G987" s="8">
        <v>18804.75</v>
      </c>
    </row>
    <row r="988" spans="1:7">
      <c r="A988" s="8">
        <v>27</v>
      </c>
      <c r="B988" s="9" t="s">
        <v>7</v>
      </c>
      <c r="C988" s="8">
        <v>32.700000000000003</v>
      </c>
      <c r="D988" s="8">
        <v>0</v>
      </c>
      <c r="E988" s="9" t="s">
        <v>8</v>
      </c>
      <c r="F988" s="9" t="s">
        <v>14</v>
      </c>
      <c r="G988" s="8">
        <v>2497.04</v>
      </c>
    </row>
    <row r="989" spans="1:7">
      <c r="A989" s="8">
        <v>27</v>
      </c>
      <c r="B989" s="9" t="s">
        <v>7</v>
      </c>
      <c r="C989" s="8">
        <v>33.700000000000003</v>
      </c>
      <c r="D989" s="8">
        <v>0</v>
      </c>
      <c r="E989" s="9" t="s">
        <v>8</v>
      </c>
      <c r="F989" s="9" t="s">
        <v>14</v>
      </c>
      <c r="G989" s="8">
        <v>2498.41</v>
      </c>
    </row>
    <row r="990" spans="1:7">
      <c r="A990" s="8">
        <v>27</v>
      </c>
      <c r="B990" s="9" t="s">
        <v>7</v>
      </c>
      <c r="C990" s="8">
        <v>30.5</v>
      </c>
      <c r="D990" s="8">
        <v>0</v>
      </c>
      <c r="E990" s="9" t="s">
        <v>8</v>
      </c>
      <c r="F990" s="9" t="s">
        <v>12</v>
      </c>
      <c r="G990" s="8">
        <v>2494.02</v>
      </c>
    </row>
    <row r="991" spans="1:7">
      <c r="A991" s="8">
        <v>27</v>
      </c>
      <c r="B991" s="9" t="s">
        <v>10</v>
      </c>
      <c r="C991" s="8">
        <v>25.2</v>
      </c>
      <c r="D991" s="8">
        <v>0</v>
      </c>
      <c r="E991" s="9" t="s">
        <v>8</v>
      </c>
      <c r="F991" s="9" t="s">
        <v>13</v>
      </c>
      <c r="G991" s="8">
        <v>3558.62</v>
      </c>
    </row>
    <row r="992" spans="1:7">
      <c r="A992" s="8">
        <v>27</v>
      </c>
      <c r="B992" s="9" t="s">
        <v>7</v>
      </c>
      <c r="C992" s="8">
        <v>33.200000000000003</v>
      </c>
      <c r="D992" s="8">
        <v>2</v>
      </c>
      <c r="E992" s="9" t="s">
        <v>8</v>
      </c>
      <c r="F992" s="9" t="s">
        <v>9</v>
      </c>
      <c r="G992" s="8">
        <v>4058.71</v>
      </c>
    </row>
    <row r="993" spans="1:7">
      <c r="A993" s="8">
        <v>27</v>
      </c>
      <c r="B993" s="9" t="s">
        <v>7</v>
      </c>
      <c r="C993" s="8">
        <v>31.1</v>
      </c>
      <c r="D993" s="8">
        <v>1</v>
      </c>
      <c r="E993" s="9" t="s">
        <v>11</v>
      </c>
      <c r="F993" s="9" t="s">
        <v>14</v>
      </c>
      <c r="G993" s="8">
        <v>34806.47</v>
      </c>
    </row>
    <row r="994" spans="1:7">
      <c r="A994" s="8">
        <v>27</v>
      </c>
      <c r="B994" s="9" t="s">
        <v>10</v>
      </c>
      <c r="C994" s="8">
        <v>34.799999999999997</v>
      </c>
      <c r="D994" s="8">
        <v>1</v>
      </c>
      <c r="E994" s="9" t="s">
        <v>8</v>
      </c>
      <c r="F994" s="9" t="s">
        <v>12</v>
      </c>
      <c r="G994" s="8">
        <v>3578</v>
      </c>
    </row>
    <row r="995" spans="1:7">
      <c r="A995" s="8">
        <v>27</v>
      </c>
      <c r="B995" s="9" t="s">
        <v>7</v>
      </c>
      <c r="C995" s="8">
        <v>29.2</v>
      </c>
      <c r="D995" s="8">
        <v>0</v>
      </c>
      <c r="E995" s="9" t="s">
        <v>11</v>
      </c>
      <c r="F995" s="9" t="s">
        <v>14</v>
      </c>
      <c r="G995" s="8">
        <v>18246.5</v>
      </c>
    </row>
    <row r="996" spans="1:7">
      <c r="A996" s="8">
        <v>27</v>
      </c>
      <c r="B996" s="9" t="s">
        <v>7</v>
      </c>
      <c r="C996" s="8">
        <v>26</v>
      </c>
      <c r="D996" s="8">
        <v>0</v>
      </c>
      <c r="E996" s="9" t="s">
        <v>8</v>
      </c>
      <c r="F996" s="9" t="s">
        <v>13</v>
      </c>
      <c r="G996" s="8">
        <v>3070.81</v>
      </c>
    </row>
    <row r="997" spans="1:7">
      <c r="A997" s="8">
        <v>27</v>
      </c>
      <c r="B997" s="9" t="s">
        <v>7</v>
      </c>
      <c r="C997" s="8">
        <v>28.5</v>
      </c>
      <c r="D997" s="8">
        <v>0</v>
      </c>
      <c r="E997" s="9" t="s">
        <v>11</v>
      </c>
      <c r="F997" s="9" t="s">
        <v>9</v>
      </c>
      <c r="G997" s="8">
        <v>18310.740000000002</v>
      </c>
    </row>
    <row r="998" spans="1:7">
      <c r="A998" s="8">
        <v>27</v>
      </c>
      <c r="B998" s="9" t="s">
        <v>10</v>
      </c>
      <c r="C998" s="8">
        <v>24.1</v>
      </c>
      <c r="D998" s="8">
        <v>0</v>
      </c>
      <c r="E998" s="9" t="s">
        <v>8</v>
      </c>
      <c r="F998" s="9" t="s">
        <v>12</v>
      </c>
      <c r="G998" s="8">
        <v>2974.13</v>
      </c>
    </row>
    <row r="999" spans="1:7">
      <c r="A999" s="8">
        <v>27</v>
      </c>
      <c r="B999" s="9" t="s">
        <v>7</v>
      </c>
      <c r="C999" s="8">
        <v>32.6</v>
      </c>
      <c r="D999" s="8">
        <v>3</v>
      </c>
      <c r="E999" s="9" t="s">
        <v>8</v>
      </c>
      <c r="F999" s="9" t="s">
        <v>13</v>
      </c>
      <c r="G999" s="8">
        <v>4846.92</v>
      </c>
    </row>
    <row r="1000" spans="1:7">
      <c r="A1000" s="8">
        <v>27</v>
      </c>
      <c r="B1000" s="9" t="s">
        <v>10</v>
      </c>
      <c r="C1000" s="8">
        <v>30.6</v>
      </c>
      <c r="D1000" s="8">
        <v>1</v>
      </c>
      <c r="E1000" s="9" t="s">
        <v>8</v>
      </c>
      <c r="F1000" s="9" t="s">
        <v>13</v>
      </c>
      <c r="G1000" s="8">
        <v>16796.41</v>
      </c>
    </row>
    <row r="1001" spans="1:7">
      <c r="A1001" s="8">
        <v>27</v>
      </c>
      <c r="B1001" s="9" t="s">
        <v>10</v>
      </c>
      <c r="C1001" s="8">
        <v>20</v>
      </c>
      <c r="D1001" s="8">
        <v>3</v>
      </c>
      <c r="E1001" s="9" t="s">
        <v>11</v>
      </c>
      <c r="F1001" s="9" t="s">
        <v>9</v>
      </c>
      <c r="G1001" s="8">
        <v>16420.490000000002</v>
      </c>
    </row>
    <row r="1002" spans="1:7">
      <c r="A1002" s="8">
        <v>27</v>
      </c>
      <c r="B1002" s="9" t="s">
        <v>10</v>
      </c>
      <c r="C1002" s="8">
        <v>21.5</v>
      </c>
      <c r="D1002" s="8">
        <v>0</v>
      </c>
      <c r="E1002" s="9" t="s">
        <v>8</v>
      </c>
      <c r="F1002" s="9" t="s">
        <v>9</v>
      </c>
      <c r="G1002" s="8">
        <v>3353.47</v>
      </c>
    </row>
    <row r="1003" spans="1:7">
      <c r="A1003" s="8">
        <v>27</v>
      </c>
      <c r="B1003" s="9" t="s">
        <v>10</v>
      </c>
      <c r="C1003" s="8">
        <v>32.4</v>
      </c>
      <c r="D1003" s="8">
        <v>1</v>
      </c>
      <c r="E1003" s="9" t="s">
        <v>8</v>
      </c>
      <c r="F1003" s="9" t="s">
        <v>13</v>
      </c>
      <c r="G1003" s="8">
        <v>18903.490000000002</v>
      </c>
    </row>
    <row r="1004" spans="1:7">
      <c r="A1004" s="8">
        <v>27</v>
      </c>
      <c r="B1004" s="9" t="s">
        <v>7</v>
      </c>
      <c r="C1004" s="8">
        <v>45.9</v>
      </c>
      <c r="D1004" s="8">
        <v>2</v>
      </c>
      <c r="E1004" s="9" t="s">
        <v>8</v>
      </c>
      <c r="F1004" s="9" t="s">
        <v>12</v>
      </c>
      <c r="G1004" s="8">
        <v>3693.43</v>
      </c>
    </row>
    <row r="1005" spans="1:7">
      <c r="A1005" s="8">
        <v>27</v>
      </c>
      <c r="B1005" s="9" t="s">
        <v>10</v>
      </c>
      <c r="C1005" s="8">
        <v>31.3</v>
      </c>
      <c r="D1005" s="8">
        <v>1</v>
      </c>
      <c r="E1005" s="9" t="s">
        <v>8</v>
      </c>
      <c r="F1005" s="9" t="s">
        <v>9</v>
      </c>
      <c r="G1005" s="8">
        <v>3956.07</v>
      </c>
    </row>
    <row r="1006" spans="1:7">
      <c r="A1006" s="8">
        <v>26</v>
      </c>
      <c r="B1006" s="9" t="s">
        <v>7</v>
      </c>
      <c r="C1006" s="8">
        <v>20.8</v>
      </c>
      <c r="D1006" s="8">
        <v>0</v>
      </c>
      <c r="E1006" s="9" t="s">
        <v>8</v>
      </c>
      <c r="F1006" s="9" t="s">
        <v>12</v>
      </c>
      <c r="G1006" s="8">
        <v>2302.3000000000002</v>
      </c>
    </row>
    <row r="1007" spans="1:7">
      <c r="A1007" s="8">
        <v>26</v>
      </c>
      <c r="B1007" s="9" t="s">
        <v>7</v>
      </c>
      <c r="C1007" s="8">
        <v>30.9</v>
      </c>
      <c r="D1007" s="8">
        <v>2</v>
      </c>
      <c r="E1007" s="9" t="s">
        <v>8</v>
      </c>
      <c r="F1007" s="9" t="s">
        <v>9</v>
      </c>
      <c r="G1007" s="8">
        <v>3877.3</v>
      </c>
    </row>
    <row r="1008" spans="1:7">
      <c r="A1008" s="8">
        <v>26</v>
      </c>
      <c r="B1008" s="9" t="s">
        <v>10</v>
      </c>
      <c r="C1008" s="8">
        <v>28.8</v>
      </c>
      <c r="D1008" s="8">
        <v>0</v>
      </c>
      <c r="E1008" s="9" t="s">
        <v>8</v>
      </c>
      <c r="F1008" s="9" t="s">
        <v>13</v>
      </c>
      <c r="G1008" s="8">
        <v>3385.4</v>
      </c>
    </row>
    <row r="1009" spans="1:7">
      <c r="A1009" s="8">
        <v>26</v>
      </c>
      <c r="B1009" s="9" t="s">
        <v>7</v>
      </c>
      <c r="C1009" s="8">
        <v>32.5</v>
      </c>
      <c r="D1009" s="8">
        <v>1</v>
      </c>
      <c r="E1009" s="9" t="s">
        <v>8</v>
      </c>
      <c r="F1009" s="9" t="s">
        <v>13</v>
      </c>
      <c r="G1009" s="8">
        <v>3490.55</v>
      </c>
    </row>
    <row r="1010" spans="1:7">
      <c r="A1010" s="8">
        <v>26</v>
      </c>
      <c r="B1010" s="9" t="s">
        <v>10</v>
      </c>
      <c r="C1010" s="8">
        <v>29.9</v>
      </c>
      <c r="D1010" s="8">
        <v>2</v>
      </c>
      <c r="E1010" s="9" t="s">
        <v>8</v>
      </c>
      <c r="F1010" s="9" t="s">
        <v>14</v>
      </c>
      <c r="G1010" s="8">
        <v>3981.98</v>
      </c>
    </row>
    <row r="1011" spans="1:7">
      <c r="A1011" s="8">
        <v>26</v>
      </c>
      <c r="B1011" s="9" t="s">
        <v>10</v>
      </c>
      <c r="C1011" s="8">
        <v>29.9</v>
      </c>
      <c r="D1011" s="8">
        <v>1</v>
      </c>
      <c r="E1011" s="9" t="s">
        <v>8</v>
      </c>
      <c r="F1011" s="9" t="s">
        <v>14</v>
      </c>
      <c r="G1011" s="8">
        <v>3392.98</v>
      </c>
    </row>
    <row r="1012" spans="1:7">
      <c r="A1012" s="8">
        <v>26</v>
      </c>
      <c r="B1012" s="9" t="s">
        <v>10</v>
      </c>
      <c r="C1012" s="8">
        <v>29.6</v>
      </c>
      <c r="D1012" s="8">
        <v>4</v>
      </c>
      <c r="E1012" s="9" t="s">
        <v>8</v>
      </c>
      <c r="F1012" s="9" t="s">
        <v>13</v>
      </c>
      <c r="G1012" s="8">
        <v>24671.66</v>
      </c>
    </row>
    <row r="1013" spans="1:7">
      <c r="A1013" s="8">
        <v>26</v>
      </c>
      <c r="B1013" s="9" t="s">
        <v>7</v>
      </c>
      <c r="C1013" s="8">
        <v>32.9</v>
      </c>
      <c r="D1013" s="8">
        <v>2</v>
      </c>
      <c r="E1013" s="9" t="s">
        <v>11</v>
      </c>
      <c r="F1013" s="9" t="s">
        <v>12</v>
      </c>
      <c r="G1013" s="8">
        <v>36085.22</v>
      </c>
    </row>
    <row r="1014" spans="1:7">
      <c r="A1014" s="8">
        <v>26</v>
      </c>
      <c r="B1014" s="9" t="s">
        <v>10</v>
      </c>
      <c r="C1014" s="8">
        <v>22.6</v>
      </c>
      <c r="D1014" s="8">
        <v>0</v>
      </c>
      <c r="E1014" s="9" t="s">
        <v>8</v>
      </c>
      <c r="F1014" s="9" t="s">
        <v>9</v>
      </c>
      <c r="G1014" s="8">
        <v>3176.82</v>
      </c>
    </row>
    <row r="1015" spans="1:7">
      <c r="A1015" s="8">
        <v>26</v>
      </c>
      <c r="B1015" s="9" t="s">
        <v>10</v>
      </c>
      <c r="C1015" s="8">
        <v>17.2</v>
      </c>
      <c r="D1015" s="8">
        <v>2</v>
      </c>
      <c r="E1015" s="9" t="s">
        <v>11</v>
      </c>
      <c r="F1015" s="9" t="s">
        <v>13</v>
      </c>
      <c r="G1015" s="8">
        <v>14455.64</v>
      </c>
    </row>
    <row r="1016" spans="1:7">
      <c r="A1016" s="8">
        <v>26</v>
      </c>
      <c r="B1016" s="9" t="s">
        <v>7</v>
      </c>
      <c r="C1016" s="8">
        <v>29.5</v>
      </c>
      <c r="D1016" s="8">
        <v>0</v>
      </c>
      <c r="E1016" s="9" t="s">
        <v>8</v>
      </c>
      <c r="F1016" s="9" t="s">
        <v>13</v>
      </c>
      <c r="G1016" s="8">
        <v>2897.32</v>
      </c>
    </row>
    <row r="1017" spans="1:7">
      <c r="A1017" s="8">
        <v>26</v>
      </c>
      <c r="B1017" s="9" t="s">
        <v>10</v>
      </c>
      <c r="C1017" s="8">
        <v>42.4</v>
      </c>
      <c r="D1017" s="8">
        <v>1</v>
      </c>
      <c r="E1017" s="9" t="s">
        <v>8</v>
      </c>
      <c r="F1017" s="9" t="s">
        <v>12</v>
      </c>
      <c r="G1017" s="8">
        <v>3410.32</v>
      </c>
    </row>
    <row r="1018" spans="1:7">
      <c r="A1018" s="8">
        <v>26</v>
      </c>
      <c r="B1018" s="9" t="s">
        <v>10</v>
      </c>
      <c r="C1018" s="8">
        <v>40.200000000000003</v>
      </c>
      <c r="D1018" s="8">
        <v>0</v>
      </c>
      <c r="E1018" s="9" t="s">
        <v>8</v>
      </c>
      <c r="F1018" s="9" t="s">
        <v>9</v>
      </c>
      <c r="G1018" s="8">
        <v>3201.25</v>
      </c>
    </row>
    <row r="1019" spans="1:7">
      <c r="A1019" s="8">
        <v>26</v>
      </c>
      <c r="B1019" s="9" t="s">
        <v>7</v>
      </c>
      <c r="C1019" s="8">
        <v>23.7</v>
      </c>
      <c r="D1019" s="8">
        <v>2</v>
      </c>
      <c r="E1019" s="9" t="s">
        <v>8</v>
      </c>
      <c r="F1019" s="9" t="s">
        <v>12</v>
      </c>
      <c r="G1019" s="8">
        <v>3484.33</v>
      </c>
    </row>
    <row r="1020" spans="1:7">
      <c r="A1020" s="8">
        <v>26</v>
      </c>
      <c r="B1020" s="9" t="s">
        <v>7</v>
      </c>
      <c r="C1020" s="8">
        <v>17.7</v>
      </c>
      <c r="D1020" s="8">
        <v>0</v>
      </c>
      <c r="E1020" s="9" t="s">
        <v>8</v>
      </c>
      <c r="F1020" s="9" t="s">
        <v>9</v>
      </c>
      <c r="G1020" s="8">
        <v>2680.95</v>
      </c>
    </row>
    <row r="1021" spans="1:7">
      <c r="A1021" s="8">
        <v>26</v>
      </c>
      <c r="B1021" s="9" t="s">
        <v>10</v>
      </c>
      <c r="C1021" s="8">
        <v>29.5</v>
      </c>
      <c r="D1021" s="8">
        <v>1</v>
      </c>
      <c r="E1021" s="9" t="s">
        <v>8</v>
      </c>
      <c r="F1021" s="9" t="s">
        <v>14</v>
      </c>
      <c r="G1021" s="8">
        <v>3392.37</v>
      </c>
    </row>
    <row r="1022" spans="1:7">
      <c r="A1022" s="8">
        <v>26</v>
      </c>
      <c r="B1022" s="9" t="s">
        <v>7</v>
      </c>
      <c r="C1022" s="8">
        <v>27.3</v>
      </c>
      <c r="D1022" s="8">
        <v>3</v>
      </c>
      <c r="E1022" s="9" t="s">
        <v>8</v>
      </c>
      <c r="F1022" s="9" t="s">
        <v>13</v>
      </c>
      <c r="G1022" s="8">
        <v>4661.29</v>
      </c>
    </row>
    <row r="1023" spans="1:7">
      <c r="A1023" s="8">
        <v>26</v>
      </c>
      <c r="B1023" s="9" t="s">
        <v>10</v>
      </c>
      <c r="C1023" s="8">
        <v>29.4</v>
      </c>
      <c r="D1023" s="8">
        <v>2</v>
      </c>
      <c r="E1023" s="9" t="s">
        <v>8</v>
      </c>
      <c r="F1023" s="9" t="s">
        <v>13</v>
      </c>
      <c r="G1023" s="8">
        <v>4564.1899999999996</v>
      </c>
    </row>
    <row r="1024" spans="1:7">
      <c r="A1024" s="8">
        <v>26</v>
      </c>
      <c r="B1024" s="9" t="s">
        <v>7</v>
      </c>
      <c r="C1024" s="8">
        <v>46.5</v>
      </c>
      <c r="D1024" s="8">
        <v>1</v>
      </c>
      <c r="E1024" s="9" t="s">
        <v>8</v>
      </c>
      <c r="F1024" s="9" t="s">
        <v>14</v>
      </c>
      <c r="G1024" s="8">
        <v>2927.06</v>
      </c>
    </row>
    <row r="1025" spans="1:7">
      <c r="A1025" s="8">
        <v>26</v>
      </c>
      <c r="B1025" s="9" t="s">
        <v>7</v>
      </c>
      <c r="C1025" s="8">
        <v>35.4</v>
      </c>
      <c r="D1025" s="8">
        <v>0</v>
      </c>
      <c r="E1025" s="9" t="s">
        <v>8</v>
      </c>
      <c r="F1025" s="9" t="s">
        <v>14</v>
      </c>
      <c r="G1025" s="8">
        <v>2322.62</v>
      </c>
    </row>
    <row r="1026" spans="1:7">
      <c r="A1026" s="8">
        <v>26</v>
      </c>
      <c r="B1026" s="9" t="s">
        <v>7</v>
      </c>
      <c r="C1026" s="8">
        <v>29.2</v>
      </c>
      <c r="D1026" s="8">
        <v>1</v>
      </c>
      <c r="E1026" s="9" t="s">
        <v>8</v>
      </c>
      <c r="F1026" s="9" t="s">
        <v>14</v>
      </c>
      <c r="G1026" s="8">
        <v>2902.91</v>
      </c>
    </row>
    <row r="1027" spans="1:7">
      <c r="A1027" s="8">
        <v>26</v>
      </c>
      <c r="B1027" s="9" t="s">
        <v>10</v>
      </c>
      <c r="C1027" s="8">
        <v>19.8</v>
      </c>
      <c r="D1027" s="8">
        <v>1</v>
      </c>
      <c r="E1027" s="9" t="s">
        <v>8</v>
      </c>
      <c r="F1027" s="9" t="s">
        <v>12</v>
      </c>
      <c r="G1027" s="8">
        <v>3378.91</v>
      </c>
    </row>
    <row r="1028" spans="1:7">
      <c r="A1028" s="8">
        <v>26</v>
      </c>
      <c r="B1028" s="9" t="s">
        <v>10</v>
      </c>
      <c r="C1028" s="8">
        <v>34.200000000000003</v>
      </c>
      <c r="D1028" s="8">
        <v>2</v>
      </c>
      <c r="E1028" s="9" t="s">
        <v>8</v>
      </c>
      <c r="F1028" s="9" t="s">
        <v>12</v>
      </c>
      <c r="G1028" s="8">
        <v>3987.93</v>
      </c>
    </row>
    <row r="1029" spans="1:7">
      <c r="A1029" s="8">
        <v>26</v>
      </c>
      <c r="B1029" s="9" t="s">
        <v>7</v>
      </c>
      <c r="C1029" s="8">
        <v>30</v>
      </c>
      <c r="D1029" s="8">
        <v>1</v>
      </c>
      <c r="E1029" s="9" t="s">
        <v>8</v>
      </c>
      <c r="F1029" s="9" t="s">
        <v>12</v>
      </c>
      <c r="G1029" s="8">
        <v>2904.09</v>
      </c>
    </row>
    <row r="1030" spans="1:7">
      <c r="A1030" s="8">
        <v>26</v>
      </c>
      <c r="B1030" s="9" t="s">
        <v>10</v>
      </c>
      <c r="C1030" s="8">
        <v>22.2</v>
      </c>
      <c r="D1030" s="8">
        <v>0</v>
      </c>
      <c r="E1030" s="9" t="s">
        <v>8</v>
      </c>
      <c r="F1030" s="9" t="s">
        <v>9</v>
      </c>
      <c r="G1030" s="8">
        <v>3176.29</v>
      </c>
    </row>
    <row r="1031" spans="1:7">
      <c r="A1031" s="8">
        <v>26</v>
      </c>
      <c r="B1031" s="9" t="s">
        <v>7</v>
      </c>
      <c r="C1031" s="8">
        <v>31.1</v>
      </c>
      <c r="D1031" s="8">
        <v>0</v>
      </c>
      <c r="E1031" s="9" t="s">
        <v>8</v>
      </c>
      <c r="F1031" s="9" t="s">
        <v>9</v>
      </c>
      <c r="G1031" s="8">
        <v>2699.57</v>
      </c>
    </row>
    <row r="1032" spans="1:7">
      <c r="A1032" s="8">
        <v>26</v>
      </c>
      <c r="B1032" s="9" t="s">
        <v>7</v>
      </c>
      <c r="C1032" s="8">
        <v>33.9</v>
      </c>
      <c r="D1032" s="8">
        <v>1</v>
      </c>
      <c r="E1032" s="9" t="s">
        <v>8</v>
      </c>
      <c r="F1032" s="9" t="s">
        <v>9</v>
      </c>
      <c r="G1032" s="8">
        <v>3292.53</v>
      </c>
    </row>
    <row r="1033" spans="1:7">
      <c r="A1033" s="8">
        <v>26</v>
      </c>
      <c r="B1033" s="9" t="s">
        <v>7</v>
      </c>
      <c r="C1033" s="8">
        <v>27.1</v>
      </c>
      <c r="D1033" s="8">
        <v>0</v>
      </c>
      <c r="E1033" s="9" t="s">
        <v>11</v>
      </c>
      <c r="F1033" s="9" t="s">
        <v>14</v>
      </c>
      <c r="G1033" s="8">
        <v>17043.34</v>
      </c>
    </row>
    <row r="1034" spans="1:7">
      <c r="A1034" s="8">
        <v>25</v>
      </c>
      <c r="B1034" s="9" t="s">
        <v>7</v>
      </c>
      <c r="C1034" s="8">
        <v>26.2</v>
      </c>
      <c r="D1034" s="8">
        <v>0</v>
      </c>
      <c r="E1034" s="9" t="s">
        <v>8</v>
      </c>
      <c r="F1034" s="9" t="s">
        <v>13</v>
      </c>
      <c r="G1034" s="8">
        <v>2721.32</v>
      </c>
    </row>
    <row r="1035" spans="1:7">
      <c r="A1035" s="8">
        <v>25</v>
      </c>
      <c r="B1035" s="9" t="s">
        <v>7</v>
      </c>
      <c r="C1035" s="8">
        <v>33.700000000000003</v>
      </c>
      <c r="D1035" s="8">
        <v>4</v>
      </c>
      <c r="E1035" s="9" t="s">
        <v>8</v>
      </c>
      <c r="F1035" s="9" t="s">
        <v>14</v>
      </c>
      <c r="G1035" s="8">
        <v>4504.66</v>
      </c>
    </row>
    <row r="1036" spans="1:7">
      <c r="A1036" s="8">
        <v>25</v>
      </c>
      <c r="B1036" s="9" t="s">
        <v>7</v>
      </c>
      <c r="C1036" s="8">
        <v>25.7</v>
      </c>
      <c r="D1036" s="8">
        <v>0</v>
      </c>
      <c r="E1036" s="9" t="s">
        <v>8</v>
      </c>
      <c r="F1036" s="9" t="s">
        <v>14</v>
      </c>
      <c r="G1036" s="8">
        <v>2137.65</v>
      </c>
    </row>
    <row r="1037" spans="1:7">
      <c r="A1037" s="8">
        <v>25</v>
      </c>
      <c r="B1037" s="9" t="s">
        <v>7</v>
      </c>
      <c r="C1037" s="8">
        <v>27.6</v>
      </c>
      <c r="D1037" s="8">
        <v>0</v>
      </c>
      <c r="E1037" s="9" t="s">
        <v>8</v>
      </c>
      <c r="F1037" s="9" t="s">
        <v>9</v>
      </c>
      <c r="G1037" s="8">
        <v>2523.17</v>
      </c>
    </row>
    <row r="1038" spans="1:7">
      <c r="A1038" s="8">
        <v>25</v>
      </c>
      <c r="B1038" s="9" t="s">
        <v>7</v>
      </c>
      <c r="C1038" s="8">
        <v>45.5</v>
      </c>
      <c r="D1038" s="8">
        <v>2</v>
      </c>
      <c r="E1038" s="9" t="s">
        <v>11</v>
      </c>
      <c r="F1038" s="9" t="s">
        <v>14</v>
      </c>
      <c r="G1038" s="8">
        <v>42112.24</v>
      </c>
    </row>
    <row r="1039" spans="1:7">
      <c r="A1039" s="8">
        <v>25</v>
      </c>
      <c r="B1039" s="9" t="s">
        <v>7</v>
      </c>
      <c r="C1039" s="8">
        <v>26.8</v>
      </c>
      <c r="D1039" s="8">
        <v>3</v>
      </c>
      <c r="E1039" s="9" t="s">
        <v>8</v>
      </c>
      <c r="F1039" s="9" t="s">
        <v>12</v>
      </c>
      <c r="G1039" s="8">
        <v>3906.13</v>
      </c>
    </row>
    <row r="1040" spans="1:7">
      <c r="A1040" s="8">
        <v>25</v>
      </c>
      <c r="B1040" s="9" t="s">
        <v>7</v>
      </c>
      <c r="C1040" s="8">
        <v>23.9</v>
      </c>
      <c r="D1040" s="8">
        <v>5</v>
      </c>
      <c r="E1040" s="9" t="s">
        <v>8</v>
      </c>
      <c r="F1040" s="9" t="s">
        <v>12</v>
      </c>
      <c r="G1040" s="8">
        <v>5080.1000000000004</v>
      </c>
    </row>
    <row r="1041" spans="1:7">
      <c r="A1041" s="8">
        <v>25</v>
      </c>
      <c r="B1041" s="9" t="s">
        <v>7</v>
      </c>
      <c r="C1041" s="8">
        <v>30.6</v>
      </c>
      <c r="D1041" s="8">
        <v>0</v>
      </c>
      <c r="E1041" s="9" t="s">
        <v>8</v>
      </c>
      <c r="F1041" s="9" t="s">
        <v>13</v>
      </c>
      <c r="G1041" s="8">
        <v>2727.4</v>
      </c>
    </row>
    <row r="1042" spans="1:7">
      <c r="A1042" s="8">
        <v>25</v>
      </c>
      <c r="B1042" s="9" t="s">
        <v>7</v>
      </c>
      <c r="C1042" s="8">
        <v>35.6</v>
      </c>
      <c r="D1042" s="8">
        <v>0</v>
      </c>
      <c r="E1042" s="9" t="s">
        <v>8</v>
      </c>
      <c r="F1042" s="9" t="s">
        <v>9</v>
      </c>
      <c r="G1042" s="8">
        <v>2534.39</v>
      </c>
    </row>
    <row r="1043" spans="1:7">
      <c r="A1043" s="8">
        <v>25</v>
      </c>
      <c r="B1043" s="9" t="s">
        <v>10</v>
      </c>
      <c r="C1043" s="8">
        <v>28.6</v>
      </c>
      <c r="D1043" s="8">
        <v>0</v>
      </c>
      <c r="E1043" s="9" t="s">
        <v>8</v>
      </c>
      <c r="F1043" s="9" t="s">
        <v>13</v>
      </c>
      <c r="G1043" s="8">
        <v>3213.62</v>
      </c>
    </row>
    <row r="1044" spans="1:7">
      <c r="A1044" s="8">
        <v>25</v>
      </c>
      <c r="B1044" s="9" t="s">
        <v>10</v>
      </c>
      <c r="C1044" s="8">
        <v>41.3</v>
      </c>
      <c r="D1044" s="8">
        <v>0</v>
      </c>
      <c r="E1044" s="9" t="s">
        <v>8</v>
      </c>
      <c r="F1044" s="9" t="s">
        <v>13</v>
      </c>
      <c r="G1044" s="8">
        <v>17878.900000000001</v>
      </c>
    </row>
    <row r="1045" spans="1:7">
      <c r="A1045" s="8">
        <v>25</v>
      </c>
      <c r="B1045" s="9" t="s">
        <v>10</v>
      </c>
      <c r="C1045" s="8">
        <v>23.5</v>
      </c>
      <c r="D1045" s="8">
        <v>0</v>
      </c>
      <c r="E1045" s="9" t="s">
        <v>8</v>
      </c>
      <c r="F1045" s="9" t="s">
        <v>13</v>
      </c>
      <c r="G1045" s="8">
        <v>3206.49</v>
      </c>
    </row>
    <row r="1046" spans="1:7">
      <c r="A1046" s="8">
        <v>25</v>
      </c>
      <c r="B1046" s="9" t="s">
        <v>7</v>
      </c>
      <c r="C1046" s="8">
        <v>25.8</v>
      </c>
      <c r="D1046" s="8">
        <v>1</v>
      </c>
      <c r="E1046" s="9" t="s">
        <v>8</v>
      </c>
      <c r="F1046" s="9" t="s">
        <v>13</v>
      </c>
      <c r="G1046" s="8">
        <v>3309.79</v>
      </c>
    </row>
    <row r="1047" spans="1:7">
      <c r="A1047" s="8">
        <v>25</v>
      </c>
      <c r="B1047" s="9" t="s">
        <v>7</v>
      </c>
      <c r="C1047" s="8">
        <v>24.1</v>
      </c>
      <c r="D1047" s="8">
        <v>0</v>
      </c>
      <c r="E1047" s="9" t="s">
        <v>11</v>
      </c>
      <c r="F1047" s="9" t="s">
        <v>9</v>
      </c>
      <c r="G1047" s="8">
        <v>15817.99</v>
      </c>
    </row>
    <row r="1048" spans="1:7">
      <c r="A1048" s="8">
        <v>25</v>
      </c>
      <c r="B1048" s="9" t="s">
        <v>10</v>
      </c>
      <c r="C1048" s="8">
        <v>32.200000000000003</v>
      </c>
      <c r="D1048" s="8">
        <v>1</v>
      </c>
      <c r="E1048" s="9" t="s">
        <v>8</v>
      </c>
      <c r="F1048" s="9" t="s">
        <v>14</v>
      </c>
      <c r="G1048" s="8">
        <v>18218.16</v>
      </c>
    </row>
    <row r="1049" spans="1:7">
      <c r="A1049" s="8">
        <v>25</v>
      </c>
      <c r="B1049" s="9" t="s">
        <v>10</v>
      </c>
      <c r="C1049" s="8">
        <v>24.3</v>
      </c>
      <c r="D1049" s="8">
        <v>3</v>
      </c>
      <c r="E1049" s="9" t="s">
        <v>8</v>
      </c>
      <c r="F1049" s="9" t="s">
        <v>12</v>
      </c>
      <c r="G1049" s="8">
        <v>4391.6499999999996</v>
      </c>
    </row>
    <row r="1050" spans="1:7">
      <c r="A1050" s="8">
        <v>25</v>
      </c>
      <c r="B1050" s="9" t="s">
        <v>7</v>
      </c>
      <c r="C1050" s="8">
        <v>26.7</v>
      </c>
      <c r="D1050" s="8">
        <v>4</v>
      </c>
      <c r="E1050" s="9" t="s">
        <v>8</v>
      </c>
      <c r="F1050" s="9" t="s">
        <v>9</v>
      </c>
      <c r="G1050" s="8">
        <v>4877.9799999999996</v>
      </c>
    </row>
    <row r="1051" spans="1:7">
      <c r="A1051" s="8">
        <v>25</v>
      </c>
      <c r="B1051" s="9" t="s">
        <v>7</v>
      </c>
      <c r="C1051" s="8">
        <v>29.7</v>
      </c>
      <c r="D1051" s="8">
        <v>3</v>
      </c>
      <c r="E1051" s="9" t="s">
        <v>11</v>
      </c>
      <c r="F1051" s="9" t="s">
        <v>12</v>
      </c>
      <c r="G1051" s="8">
        <v>19933.46</v>
      </c>
    </row>
    <row r="1052" spans="1:7">
      <c r="A1052" s="8">
        <v>25</v>
      </c>
      <c r="B1052" s="9" t="s">
        <v>7</v>
      </c>
      <c r="C1052" s="8">
        <v>25</v>
      </c>
      <c r="D1052" s="8">
        <v>2</v>
      </c>
      <c r="E1052" s="9" t="s">
        <v>8</v>
      </c>
      <c r="F1052" s="9" t="s">
        <v>13</v>
      </c>
      <c r="G1052" s="8">
        <v>23241.47</v>
      </c>
    </row>
    <row r="1053" spans="1:7">
      <c r="A1053" s="8">
        <v>25</v>
      </c>
      <c r="B1053" s="9" t="s">
        <v>10</v>
      </c>
      <c r="C1053" s="8">
        <v>22.5</v>
      </c>
      <c r="D1053" s="8">
        <v>1</v>
      </c>
      <c r="E1053" s="9" t="s">
        <v>8</v>
      </c>
      <c r="F1053" s="9" t="s">
        <v>9</v>
      </c>
      <c r="G1053" s="8">
        <v>3594.17</v>
      </c>
    </row>
    <row r="1054" spans="1:7">
      <c r="A1054" s="8">
        <v>25</v>
      </c>
      <c r="B1054" s="9" t="s">
        <v>10</v>
      </c>
      <c r="C1054" s="8">
        <v>34</v>
      </c>
      <c r="D1054" s="8">
        <v>1</v>
      </c>
      <c r="E1054" s="9" t="s">
        <v>8</v>
      </c>
      <c r="F1054" s="9" t="s">
        <v>14</v>
      </c>
      <c r="G1054" s="8">
        <v>3227.12</v>
      </c>
    </row>
    <row r="1055" spans="1:7">
      <c r="A1055" s="8">
        <v>25</v>
      </c>
      <c r="B1055" s="9" t="s">
        <v>7</v>
      </c>
      <c r="C1055" s="8">
        <v>33.299999999999997</v>
      </c>
      <c r="D1055" s="8">
        <v>2</v>
      </c>
      <c r="E1055" s="9" t="s">
        <v>11</v>
      </c>
      <c r="F1055" s="9" t="s">
        <v>14</v>
      </c>
      <c r="G1055" s="8">
        <v>36124.57</v>
      </c>
    </row>
    <row r="1056" spans="1:7">
      <c r="A1056" s="8">
        <v>25</v>
      </c>
      <c r="B1056" s="9" t="s">
        <v>10</v>
      </c>
      <c r="C1056" s="8">
        <v>30.3</v>
      </c>
      <c r="D1056" s="8">
        <v>0</v>
      </c>
      <c r="E1056" s="9" t="s">
        <v>8</v>
      </c>
      <c r="F1056" s="9" t="s">
        <v>12</v>
      </c>
      <c r="G1056" s="8">
        <v>2632.99</v>
      </c>
    </row>
    <row r="1057" spans="1:7">
      <c r="A1057" s="8">
        <v>25</v>
      </c>
      <c r="B1057" s="9" t="s">
        <v>10</v>
      </c>
      <c r="C1057" s="8">
        <v>42.1</v>
      </c>
      <c r="D1057" s="8">
        <v>1</v>
      </c>
      <c r="E1057" s="9" t="s">
        <v>8</v>
      </c>
      <c r="F1057" s="9" t="s">
        <v>14</v>
      </c>
      <c r="G1057" s="8">
        <v>3238.44</v>
      </c>
    </row>
    <row r="1058" spans="1:7">
      <c r="A1058" s="8">
        <v>25</v>
      </c>
      <c r="B1058" s="9" t="s">
        <v>10</v>
      </c>
      <c r="C1058" s="8">
        <v>34.5</v>
      </c>
      <c r="D1058" s="8">
        <v>0</v>
      </c>
      <c r="E1058" s="9" t="s">
        <v>8</v>
      </c>
      <c r="F1058" s="9" t="s">
        <v>9</v>
      </c>
      <c r="G1058" s="8">
        <v>3021.81</v>
      </c>
    </row>
    <row r="1059" spans="1:7">
      <c r="A1059" s="8">
        <v>25</v>
      </c>
      <c r="B1059" s="9" t="s">
        <v>10</v>
      </c>
      <c r="C1059" s="8">
        <v>26.8</v>
      </c>
      <c r="D1059" s="8">
        <v>2</v>
      </c>
      <c r="E1059" s="9" t="s">
        <v>8</v>
      </c>
      <c r="F1059" s="9" t="s">
        <v>9</v>
      </c>
      <c r="G1059" s="8">
        <v>4189.1099999999997</v>
      </c>
    </row>
    <row r="1060" spans="1:7">
      <c r="A1060" s="8">
        <v>25</v>
      </c>
      <c r="B1060" s="9" t="s">
        <v>10</v>
      </c>
      <c r="C1060" s="8">
        <v>20.8</v>
      </c>
      <c r="D1060" s="8">
        <v>1</v>
      </c>
      <c r="E1060" s="9" t="s">
        <v>8</v>
      </c>
      <c r="F1060" s="9" t="s">
        <v>12</v>
      </c>
      <c r="G1060" s="8">
        <v>3208.79</v>
      </c>
    </row>
    <row r="1061" spans="1:7">
      <c r="A1061" s="8">
        <v>25</v>
      </c>
      <c r="B1061" s="9" t="s">
        <v>10</v>
      </c>
      <c r="C1061" s="8">
        <v>30.2</v>
      </c>
      <c r="D1061" s="8">
        <v>0</v>
      </c>
      <c r="E1061" s="9" t="s">
        <v>11</v>
      </c>
      <c r="F1061" s="9" t="s">
        <v>12</v>
      </c>
      <c r="G1061" s="8">
        <v>33900.65</v>
      </c>
    </row>
    <row r="1062" spans="1:7">
      <c r="A1062" s="8">
        <v>24</v>
      </c>
      <c r="B1062" s="9" t="s">
        <v>10</v>
      </c>
      <c r="C1062" s="8">
        <v>26.6</v>
      </c>
      <c r="D1062" s="8">
        <v>0</v>
      </c>
      <c r="E1062" s="9" t="s">
        <v>8</v>
      </c>
      <c r="F1062" s="9" t="s">
        <v>13</v>
      </c>
      <c r="G1062" s="8">
        <v>3046.06</v>
      </c>
    </row>
    <row r="1063" spans="1:7">
      <c r="A1063" s="8">
        <v>24</v>
      </c>
      <c r="B1063" s="9" t="s">
        <v>10</v>
      </c>
      <c r="C1063" s="8">
        <v>33.299999999999997</v>
      </c>
      <c r="D1063" s="8">
        <v>0</v>
      </c>
      <c r="E1063" s="9" t="s">
        <v>8</v>
      </c>
      <c r="F1063" s="9" t="s">
        <v>9</v>
      </c>
      <c r="G1063" s="8">
        <v>2855.44</v>
      </c>
    </row>
    <row r="1064" spans="1:7">
      <c r="A1064" s="8">
        <v>24</v>
      </c>
      <c r="B1064" s="9" t="s">
        <v>7</v>
      </c>
      <c r="C1064" s="8">
        <v>28.5</v>
      </c>
      <c r="D1064" s="8">
        <v>2</v>
      </c>
      <c r="E1064" s="9" t="s">
        <v>8</v>
      </c>
      <c r="F1064" s="9" t="s">
        <v>9</v>
      </c>
      <c r="G1064" s="8">
        <v>3537.7</v>
      </c>
    </row>
    <row r="1065" spans="1:7">
      <c r="A1065" s="8">
        <v>24</v>
      </c>
      <c r="B1065" s="9" t="s">
        <v>10</v>
      </c>
      <c r="C1065" s="8">
        <v>23.2</v>
      </c>
      <c r="D1065" s="8">
        <v>0</v>
      </c>
      <c r="E1065" s="9" t="s">
        <v>8</v>
      </c>
      <c r="F1065" s="9" t="s">
        <v>14</v>
      </c>
      <c r="G1065" s="8">
        <v>25081.77</v>
      </c>
    </row>
    <row r="1066" spans="1:7">
      <c r="A1066" s="8">
        <v>24</v>
      </c>
      <c r="B1066" s="9" t="s">
        <v>7</v>
      </c>
      <c r="C1066" s="8">
        <v>35.9</v>
      </c>
      <c r="D1066" s="8">
        <v>0</v>
      </c>
      <c r="E1066" s="9" t="s">
        <v>8</v>
      </c>
      <c r="F1066" s="9" t="s">
        <v>14</v>
      </c>
      <c r="G1066" s="8">
        <v>1986.93</v>
      </c>
    </row>
    <row r="1067" spans="1:7">
      <c r="A1067" s="8">
        <v>24</v>
      </c>
      <c r="B1067" s="9" t="s">
        <v>10</v>
      </c>
      <c r="C1067" s="8">
        <v>27.6</v>
      </c>
      <c r="D1067" s="8">
        <v>0</v>
      </c>
      <c r="E1067" s="9" t="s">
        <v>8</v>
      </c>
      <c r="F1067" s="9" t="s">
        <v>12</v>
      </c>
      <c r="G1067" s="8">
        <v>18955.22</v>
      </c>
    </row>
    <row r="1068" spans="1:7">
      <c r="A1068" s="8">
        <v>24</v>
      </c>
      <c r="B1068" s="9" t="s">
        <v>7</v>
      </c>
      <c r="C1068" s="8">
        <v>40.200000000000003</v>
      </c>
      <c r="D1068" s="8">
        <v>0</v>
      </c>
      <c r="E1068" s="9" t="s">
        <v>11</v>
      </c>
      <c r="F1068" s="9" t="s">
        <v>14</v>
      </c>
      <c r="G1068" s="8">
        <v>38126.25</v>
      </c>
    </row>
    <row r="1069" spans="1:7">
      <c r="A1069" s="8">
        <v>24</v>
      </c>
      <c r="B1069" s="9" t="s">
        <v>10</v>
      </c>
      <c r="C1069" s="8">
        <v>30.2</v>
      </c>
      <c r="D1069" s="8">
        <v>3</v>
      </c>
      <c r="E1069" s="9" t="s">
        <v>8</v>
      </c>
      <c r="F1069" s="9" t="s">
        <v>9</v>
      </c>
      <c r="G1069" s="8">
        <v>4618.08</v>
      </c>
    </row>
    <row r="1070" spans="1:7">
      <c r="A1070" s="8">
        <v>24</v>
      </c>
      <c r="B1070" s="9" t="s">
        <v>7</v>
      </c>
      <c r="C1070" s="8">
        <v>23.4</v>
      </c>
      <c r="D1070" s="8">
        <v>0</v>
      </c>
      <c r="E1070" s="9" t="s">
        <v>8</v>
      </c>
      <c r="F1070" s="9" t="s">
        <v>12</v>
      </c>
      <c r="G1070" s="8">
        <v>1969.61</v>
      </c>
    </row>
    <row r="1071" spans="1:7">
      <c r="A1071" s="8">
        <v>24</v>
      </c>
      <c r="B1071" s="9" t="s">
        <v>7</v>
      </c>
      <c r="C1071" s="8">
        <v>28.5</v>
      </c>
      <c r="D1071" s="8">
        <v>0</v>
      </c>
      <c r="E1071" s="9" t="s">
        <v>11</v>
      </c>
      <c r="F1071" s="9" t="s">
        <v>13</v>
      </c>
      <c r="G1071" s="8">
        <v>35147.53</v>
      </c>
    </row>
    <row r="1072" spans="1:7">
      <c r="A1072" s="8">
        <v>24</v>
      </c>
      <c r="B1072" s="9" t="s">
        <v>10</v>
      </c>
      <c r="C1072" s="8">
        <v>25.3</v>
      </c>
      <c r="D1072" s="8">
        <v>0</v>
      </c>
      <c r="E1072" s="9" t="s">
        <v>8</v>
      </c>
      <c r="F1072" s="9" t="s">
        <v>13</v>
      </c>
      <c r="G1072" s="8">
        <v>3044.21</v>
      </c>
    </row>
    <row r="1073" spans="1:7">
      <c r="A1073" s="8">
        <v>24</v>
      </c>
      <c r="B1073" s="9" t="s">
        <v>7</v>
      </c>
      <c r="C1073" s="8">
        <v>29.3</v>
      </c>
      <c r="D1073" s="8">
        <v>0</v>
      </c>
      <c r="E1073" s="9" t="s">
        <v>8</v>
      </c>
      <c r="F1073" s="9" t="s">
        <v>12</v>
      </c>
      <c r="G1073" s="8">
        <v>1977.82</v>
      </c>
    </row>
    <row r="1074" spans="1:7">
      <c r="A1074" s="8">
        <v>24</v>
      </c>
      <c r="B1074" s="9" t="s">
        <v>7</v>
      </c>
      <c r="C1074" s="8">
        <v>23.7</v>
      </c>
      <c r="D1074" s="8">
        <v>0</v>
      </c>
      <c r="E1074" s="9" t="s">
        <v>8</v>
      </c>
      <c r="F1074" s="9" t="s">
        <v>9</v>
      </c>
      <c r="G1074" s="8">
        <v>2352.9699999999998</v>
      </c>
    </row>
    <row r="1075" spans="1:7">
      <c r="A1075" s="8">
        <v>24</v>
      </c>
      <c r="B1075" s="9" t="s">
        <v>10</v>
      </c>
      <c r="C1075" s="8">
        <v>22.6</v>
      </c>
      <c r="D1075" s="8">
        <v>0</v>
      </c>
      <c r="E1075" s="9" t="s">
        <v>8</v>
      </c>
      <c r="F1075" s="9" t="s">
        <v>12</v>
      </c>
      <c r="G1075" s="8">
        <v>2457.5</v>
      </c>
    </row>
    <row r="1076" spans="1:7">
      <c r="A1076" s="8">
        <v>24</v>
      </c>
      <c r="B1076" s="9" t="s">
        <v>10</v>
      </c>
      <c r="C1076" s="8">
        <v>30.1</v>
      </c>
      <c r="D1076" s="8">
        <v>3</v>
      </c>
      <c r="E1076" s="9" t="s">
        <v>8</v>
      </c>
      <c r="F1076" s="9" t="s">
        <v>12</v>
      </c>
      <c r="G1076" s="8">
        <v>4234.93</v>
      </c>
    </row>
    <row r="1077" spans="1:7">
      <c r="A1077" s="8">
        <v>24</v>
      </c>
      <c r="B1077" s="9" t="s">
        <v>7</v>
      </c>
      <c r="C1077" s="8">
        <v>33.6</v>
      </c>
      <c r="D1077" s="8">
        <v>4</v>
      </c>
      <c r="E1077" s="9" t="s">
        <v>8</v>
      </c>
      <c r="F1077" s="9" t="s">
        <v>13</v>
      </c>
      <c r="G1077" s="8">
        <v>17128.43</v>
      </c>
    </row>
    <row r="1078" spans="1:7">
      <c r="A1078" s="8">
        <v>24</v>
      </c>
      <c r="B1078" s="9" t="s">
        <v>10</v>
      </c>
      <c r="C1078" s="8">
        <v>24.2</v>
      </c>
      <c r="D1078" s="8">
        <v>0</v>
      </c>
      <c r="E1078" s="9" t="s">
        <v>8</v>
      </c>
      <c r="F1078" s="9" t="s">
        <v>9</v>
      </c>
      <c r="G1078" s="8">
        <v>2842.76</v>
      </c>
    </row>
    <row r="1079" spans="1:7">
      <c r="A1079" s="8">
        <v>24</v>
      </c>
      <c r="B1079" s="9" t="s">
        <v>10</v>
      </c>
      <c r="C1079" s="8">
        <v>34</v>
      </c>
      <c r="D1079" s="8">
        <v>0</v>
      </c>
      <c r="E1079" s="9" t="s">
        <v>8</v>
      </c>
      <c r="F1079" s="9" t="s">
        <v>14</v>
      </c>
      <c r="G1079" s="8">
        <v>2473.33</v>
      </c>
    </row>
    <row r="1080" spans="1:7">
      <c r="A1080" s="8">
        <v>24</v>
      </c>
      <c r="B1080" s="9" t="s">
        <v>7</v>
      </c>
      <c r="C1080" s="8">
        <v>26.8</v>
      </c>
      <c r="D1080" s="8">
        <v>1</v>
      </c>
      <c r="E1080" s="9" t="s">
        <v>8</v>
      </c>
      <c r="F1080" s="9" t="s">
        <v>9</v>
      </c>
      <c r="G1080" s="8">
        <v>12609.89</v>
      </c>
    </row>
    <row r="1081" spans="1:7">
      <c r="A1081" s="8">
        <v>24</v>
      </c>
      <c r="B1081" s="9" t="s">
        <v>10</v>
      </c>
      <c r="C1081" s="8">
        <v>20.5</v>
      </c>
      <c r="D1081" s="8">
        <v>0</v>
      </c>
      <c r="E1081" s="9" t="s">
        <v>11</v>
      </c>
      <c r="F1081" s="9" t="s">
        <v>13</v>
      </c>
      <c r="G1081" s="8">
        <v>14571.89</v>
      </c>
    </row>
    <row r="1082" spans="1:7">
      <c r="A1082" s="8">
        <v>24</v>
      </c>
      <c r="B1082" s="9" t="s">
        <v>7</v>
      </c>
      <c r="C1082" s="8">
        <v>32.700000000000003</v>
      </c>
      <c r="D1082" s="8">
        <v>0</v>
      </c>
      <c r="E1082" s="9" t="s">
        <v>11</v>
      </c>
      <c r="F1082" s="9" t="s">
        <v>12</v>
      </c>
      <c r="G1082" s="8">
        <v>34472.839999999997</v>
      </c>
    </row>
    <row r="1083" spans="1:7">
      <c r="A1083" s="8">
        <v>24</v>
      </c>
      <c r="B1083" s="9" t="s">
        <v>7</v>
      </c>
      <c r="C1083" s="8">
        <v>25.8</v>
      </c>
      <c r="D1083" s="8">
        <v>0</v>
      </c>
      <c r="E1083" s="9" t="s">
        <v>8</v>
      </c>
      <c r="F1083" s="9" t="s">
        <v>12</v>
      </c>
      <c r="G1083" s="8">
        <v>1972.95</v>
      </c>
    </row>
    <row r="1084" spans="1:7">
      <c r="A1084" s="8">
        <v>24</v>
      </c>
      <c r="B1084" s="9" t="s">
        <v>10</v>
      </c>
      <c r="C1084" s="8">
        <v>39.5</v>
      </c>
      <c r="D1084" s="8">
        <v>0</v>
      </c>
      <c r="E1084" s="9" t="s">
        <v>8</v>
      </c>
      <c r="F1084" s="9" t="s">
        <v>14</v>
      </c>
      <c r="G1084" s="8">
        <v>2480.98</v>
      </c>
    </row>
    <row r="1085" spans="1:7">
      <c r="A1085" s="8">
        <v>24</v>
      </c>
      <c r="B1085" s="9" t="s">
        <v>7</v>
      </c>
      <c r="C1085" s="8">
        <v>32</v>
      </c>
      <c r="D1085" s="8">
        <v>0</v>
      </c>
      <c r="E1085" s="9" t="s">
        <v>8</v>
      </c>
      <c r="F1085" s="9" t="s">
        <v>14</v>
      </c>
      <c r="G1085" s="8">
        <v>1981.58</v>
      </c>
    </row>
    <row r="1086" spans="1:7">
      <c r="A1086" s="8">
        <v>24</v>
      </c>
      <c r="B1086" s="9" t="s">
        <v>10</v>
      </c>
      <c r="C1086" s="8">
        <v>29.9</v>
      </c>
      <c r="D1086" s="8">
        <v>0</v>
      </c>
      <c r="E1086" s="9" t="s">
        <v>8</v>
      </c>
      <c r="F1086" s="9" t="s">
        <v>9</v>
      </c>
      <c r="G1086" s="8">
        <v>2850.68</v>
      </c>
    </row>
    <row r="1087" spans="1:7">
      <c r="A1087" s="8">
        <v>24</v>
      </c>
      <c r="B1087" s="9" t="s">
        <v>7</v>
      </c>
      <c r="C1087" s="8">
        <v>29.8</v>
      </c>
      <c r="D1087" s="8">
        <v>0</v>
      </c>
      <c r="E1087" s="9" t="s">
        <v>11</v>
      </c>
      <c r="F1087" s="9" t="s">
        <v>13</v>
      </c>
      <c r="G1087" s="8">
        <v>18648.419999999998</v>
      </c>
    </row>
    <row r="1088" spans="1:7">
      <c r="A1088" s="8">
        <v>24</v>
      </c>
      <c r="B1088" s="9" t="s">
        <v>7</v>
      </c>
      <c r="C1088" s="8">
        <v>31.1</v>
      </c>
      <c r="D1088" s="8">
        <v>0</v>
      </c>
      <c r="E1088" s="9" t="s">
        <v>11</v>
      </c>
      <c r="F1088" s="9" t="s">
        <v>13</v>
      </c>
      <c r="G1088" s="8">
        <v>34254.050000000003</v>
      </c>
    </row>
    <row r="1089" spans="1:7">
      <c r="A1089" s="8">
        <v>24</v>
      </c>
      <c r="B1089" s="9" t="s">
        <v>10</v>
      </c>
      <c r="C1089" s="8">
        <v>27.7</v>
      </c>
      <c r="D1089" s="8">
        <v>0</v>
      </c>
      <c r="E1089" s="9" t="s">
        <v>8</v>
      </c>
      <c r="F1089" s="9" t="s">
        <v>14</v>
      </c>
      <c r="G1089" s="8">
        <v>2464.62</v>
      </c>
    </row>
    <row r="1090" spans="1:7">
      <c r="A1090" s="8">
        <v>23</v>
      </c>
      <c r="B1090" s="9" t="s">
        <v>7</v>
      </c>
      <c r="C1090" s="8">
        <v>34.4</v>
      </c>
      <c r="D1090" s="8">
        <v>0</v>
      </c>
      <c r="E1090" s="9" t="s">
        <v>8</v>
      </c>
      <c r="F1090" s="9" t="s">
        <v>12</v>
      </c>
      <c r="G1090" s="8">
        <v>1826.84</v>
      </c>
    </row>
    <row r="1091" spans="1:7">
      <c r="A1091" s="8">
        <v>23</v>
      </c>
      <c r="B1091" s="9" t="s">
        <v>7</v>
      </c>
      <c r="C1091" s="8">
        <v>23.8</v>
      </c>
      <c r="D1091" s="8">
        <v>0</v>
      </c>
      <c r="E1091" s="9" t="s">
        <v>8</v>
      </c>
      <c r="F1091" s="9" t="s">
        <v>13</v>
      </c>
      <c r="G1091" s="8">
        <v>2395.17</v>
      </c>
    </row>
    <row r="1092" spans="1:7">
      <c r="A1092" s="8">
        <v>23</v>
      </c>
      <c r="B1092" s="9" t="s">
        <v>7</v>
      </c>
      <c r="C1092" s="8">
        <v>17.399999999999999</v>
      </c>
      <c r="D1092" s="8">
        <v>1</v>
      </c>
      <c r="E1092" s="9" t="s">
        <v>8</v>
      </c>
      <c r="F1092" s="9" t="s">
        <v>9</v>
      </c>
      <c r="G1092" s="8">
        <v>2775.19</v>
      </c>
    </row>
    <row r="1093" spans="1:7">
      <c r="A1093" s="8">
        <v>23</v>
      </c>
      <c r="B1093" s="9" t="s">
        <v>10</v>
      </c>
      <c r="C1093" s="8">
        <v>36.700000000000003</v>
      </c>
      <c r="D1093" s="8">
        <v>2</v>
      </c>
      <c r="E1093" s="9" t="s">
        <v>11</v>
      </c>
      <c r="F1093" s="9" t="s">
        <v>13</v>
      </c>
      <c r="G1093" s="8">
        <v>38511.629999999997</v>
      </c>
    </row>
    <row r="1094" spans="1:7">
      <c r="A1094" s="8">
        <v>23</v>
      </c>
      <c r="B1094" s="9" t="s">
        <v>7</v>
      </c>
      <c r="C1094" s="8">
        <v>41.9</v>
      </c>
      <c r="D1094" s="8">
        <v>0</v>
      </c>
      <c r="E1094" s="9" t="s">
        <v>8</v>
      </c>
      <c r="F1094" s="9" t="s">
        <v>14</v>
      </c>
      <c r="G1094" s="8">
        <v>1837.28</v>
      </c>
    </row>
    <row r="1095" spans="1:7">
      <c r="A1095" s="8">
        <v>23</v>
      </c>
      <c r="B1095" s="9" t="s">
        <v>10</v>
      </c>
      <c r="C1095" s="8">
        <v>28.3</v>
      </c>
      <c r="D1095" s="8">
        <v>0</v>
      </c>
      <c r="E1095" s="9" t="s">
        <v>11</v>
      </c>
      <c r="F1095" s="9" t="s">
        <v>9</v>
      </c>
      <c r="G1095" s="8">
        <v>18033.97</v>
      </c>
    </row>
    <row r="1096" spans="1:7">
      <c r="A1096" s="8">
        <v>23</v>
      </c>
      <c r="B1096" s="9" t="s">
        <v>7</v>
      </c>
      <c r="C1096" s="8">
        <v>32.6</v>
      </c>
      <c r="D1096" s="8">
        <v>0</v>
      </c>
      <c r="E1096" s="9" t="s">
        <v>8</v>
      </c>
      <c r="F1096" s="9" t="s">
        <v>14</v>
      </c>
      <c r="G1096" s="8">
        <v>1824.29</v>
      </c>
    </row>
    <row r="1097" spans="1:7">
      <c r="A1097" s="8">
        <v>23</v>
      </c>
      <c r="B1097" s="9" t="s">
        <v>10</v>
      </c>
      <c r="C1097" s="8">
        <v>35</v>
      </c>
      <c r="D1097" s="8">
        <v>3</v>
      </c>
      <c r="E1097" s="9" t="s">
        <v>8</v>
      </c>
      <c r="F1097" s="9" t="s">
        <v>9</v>
      </c>
      <c r="G1097" s="8">
        <v>4466.62</v>
      </c>
    </row>
    <row r="1098" spans="1:7">
      <c r="A1098" s="8">
        <v>23</v>
      </c>
      <c r="B1098" s="9" t="s">
        <v>10</v>
      </c>
      <c r="C1098" s="8">
        <v>39.299999999999997</v>
      </c>
      <c r="D1098" s="8">
        <v>2</v>
      </c>
      <c r="E1098" s="9" t="s">
        <v>8</v>
      </c>
      <c r="F1098" s="9" t="s">
        <v>14</v>
      </c>
      <c r="G1098" s="8">
        <v>3500.61</v>
      </c>
    </row>
    <row r="1099" spans="1:7">
      <c r="A1099" s="8">
        <v>23</v>
      </c>
      <c r="B1099" s="9" t="s">
        <v>7</v>
      </c>
      <c r="C1099" s="8">
        <v>31.7</v>
      </c>
      <c r="D1099" s="8">
        <v>3</v>
      </c>
      <c r="E1099" s="9" t="s">
        <v>11</v>
      </c>
      <c r="F1099" s="9" t="s">
        <v>13</v>
      </c>
      <c r="G1099" s="8">
        <v>36189.1</v>
      </c>
    </row>
    <row r="1100" spans="1:7">
      <c r="A1100" s="8">
        <v>23</v>
      </c>
      <c r="B1100" s="9" t="s">
        <v>7</v>
      </c>
      <c r="C1100" s="8">
        <v>35.200000000000003</v>
      </c>
      <c r="D1100" s="8">
        <v>1</v>
      </c>
      <c r="E1100" s="9" t="s">
        <v>8</v>
      </c>
      <c r="F1100" s="9" t="s">
        <v>12</v>
      </c>
      <c r="G1100" s="8">
        <v>2416.96</v>
      </c>
    </row>
    <row r="1101" spans="1:7">
      <c r="A1101" s="8">
        <v>23</v>
      </c>
      <c r="B1101" s="9" t="s">
        <v>7</v>
      </c>
      <c r="C1101" s="8">
        <v>26.5</v>
      </c>
      <c r="D1101" s="8">
        <v>0</v>
      </c>
      <c r="E1101" s="9" t="s">
        <v>8</v>
      </c>
      <c r="F1101" s="9" t="s">
        <v>14</v>
      </c>
      <c r="G1101" s="8">
        <v>1815.88</v>
      </c>
    </row>
    <row r="1102" spans="1:7">
      <c r="A1102" s="8">
        <v>23</v>
      </c>
      <c r="B1102" s="9" t="s">
        <v>7</v>
      </c>
      <c r="C1102" s="8">
        <v>37.1</v>
      </c>
      <c r="D1102" s="8">
        <v>3</v>
      </c>
      <c r="E1102" s="9" t="s">
        <v>8</v>
      </c>
      <c r="F1102" s="9" t="s">
        <v>12</v>
      </c>
      <c r="G1102" s="8">
        <v>3597.6</v>
      </c>
    </row>
    <row r="1103" spans="1:7">
      <c r="A1103" s="8">
        <v>23</v>
      </c>
      <c r="B1103" s="9" t="s">
        <v>10</v>
      </c>
      <c r="C1103" s="8">
        <v>32.799999999999997</v>
      </c>
      <c r="D1103" s="8">
        <v>2</v>
      </c>
      <c r="E1103" s="9" t="s">
        <v>11</v>
      </c>
      <c r="F1103" s="9" t="s">
        <v>14</v>
      </c>
      <c r="G1103" s="8">
        <v>36021.01</v>
      </c>
    </row>
    <row r="1104" spans="1:7">
      <c r="A1104" s="8">
        <v>23</v>
      </c>
      <c r="B1104" s="9" t="s">
        <v>7</v>
      </c>
      <c r="C1104" s="8">
        <v>50.4</v>
      </c>
      <c r="D1104" s="8">
        <v>1</v>
      </c>
      <c r="E1104" s="9" t="s">
        <v>8</v>
      </c>
      <c r="F1104" s="9" t="s">
        <v>14</v>
      </c>
      <c r="G1104" s="8">
        <v>2438.06</v>
      </c>
    </row>
    <row r="1105" spans="1:7">
      <c r="A1105" s="8">
        <v>23</v>
      </c>
      <c r="B1105" s="9" t="s">
        <v>10</v>
      </c>
      <c r="C1105" s="8">
        <v>28.1</v>
      </c>
      <c r="D1105" s="8">
        <v>0</v>
      </c>
      <c r="E1105" s="9" t="s">
        <v>8</v>
      </c>
      <c r="F1105" s="9" t="s">
        <v>9</v>
      </c>
      <c r="G1105" s="8">
        <v>2690.11</v>
      </c>
    </row>
    <row r="1106" spans="1:7">
      <c r="A1106" s="8">
        <v>23</v>
      </c>
      <c r="B1106" s="9" t="s">
        <v>7</v>
      </c>
      <c r="C1106" s="8">
        <v>27.4</v>
      </c>
      <c r="D1106" s="8">
        <v>1</v>
      </c>
      <c r="E1106" s="9" t="s">
        <v>8</v>
      </c>
      <c r="F1106" s="9" t="s">
        <v>9</v>
      </c>
      <c r="G1106" s="8">
        <v>2789.06</v>
      </c>
    </row>
    <row r="1107" spans="1:7">
      <c r="A1107" s="8">
        <v>23</v>
      </c>
      <c r="B1107" s="9" t="s">
        <v>7</v>
      </c>
      <c r="C1107" s="8">
        <v>18.7</v>
      </c>
      <c r="D1107" s="8">
        <v>0</v>
      </c>
      <c r="E1107" s="9" t="s">
        <v>8</v>
      </c>
      <c r="F1107" s="9" t="s">
        <v>9</v>
      </c>
      <c r="G1107" s="8">
        <v>21595.38</v>
      </c>
    </row>
    <row r="1108" spans="1:7">
      <c r="A1108" s="8">
        <v>23</v>
      </c>
      <c r="B1108" s="9" t="s">
        <v>7</v>
      </c>
      <c r="C1108" s="8">
        <v>32.700000000000003</v>
      </c>
      <c r="D1108" s="8">
        <v>3</v>
      </c>
      <c r="E1108" s="9" t="s">
        <v>8</v>
      </c>
      <c r="F1108" s="9" t="s">
        <v>12</v>
      </c>
      <c r="G1108" s="8">
        <v>3591.48</v>
      </c>
    </row>
    <row r="1109" spans="1:7">
      <c r="A1109" s="8">
        <v>23</v>
      </c>
      <c r="B1109" s="9" t="s">
        <v>7</v>
      </c>
      <c r="C1109" s="8">
        <v>24.5</v>
      </c>
      <c r="D1109" s="8">
        <v>0</v>
      </c>
      <c r="E1109" s="9" t="s">
        <v>8</v>
      </c>
      <c r="F1109" s="9" t="s">
        <v>13</v>
      </c>
      <c r="G1109" s="8">
        <v>2396.1</v>
      </c>
    </row>
    <row r="1110" spans="1:7">
      <c r="A1110" s="8">
        <v>23</v>
      </c>
      <c r="B1110" s="9" t="s">
        <v>10</v>
      </c>
      <c r="C1110" s="8">
        <v>31.4</v>
      </c>
      <c r="D1110" s="8">
        <v>0</v>
      </c>
      <c r="E1110" s="9" t="s">
        <v>11</v>
      </c>
      <c r="F1110" s="9" t="s">
        <v>12</v>
      </c>
      <c r="G1110" s="8">
        <v>34166.269999999997</v>
      </c>
    </row>
    <row r="1111" spans="1:7">
      <c r="A1111" s="8">
        <v>23</v>
      </c>
      <c r="B1111" s="9" t="s">
        <v>10</v>
      </c>
      <c r="C1111" s="8">
        <v>42.8</v>
      </c>
      <c r="D1111" s="8">
        <v>1</v>
      </c>
      <c r="E1111" s="9" t="s">
        <v>11</v>
      </c>
      <c r="F1111" s="9" t="s">
        <v>13</v>
      </c>
      <c r="G1111" s="8">
        <v>40904.199999999997</v>
      </c>
    </row>
    <row r="1112" spans="1:7">
      <c r="A1112" s="8">
        <v>23</v>
      </c>
      <c r="B1112" s="9" t="s">
        <v>10</v>
      </c>
      <c r="C1112" s="8">
        <v>23.2</v>
      </c>
      <c r="D1112" s="8">
        <v>2</v>
      </c>
      <c r="E1112" s="9" t="s">
        <v>8</v>
      </c>
      <c r="F1112" s="9" t="s">
        <v>9</v>
      </c>
      <c r="G1112" s="8">
        <v>14426.07</v>
      </c>
    </row>
    <row r="1113" spans="1:7">
      <c r="A1113" s="8">
        <v>23</v>
      </c>
      <c r="B1113" s="9" t="s">
        <v>10</v>
      </c>
      <c r="C1113" s="8">
        <v>34.9</v>
      </c>
      <c r="D1113" s="8">
        <v>0</v>
      </c>
      <c r="E1113" s="9" t="s">
        <v>8</v>
      </c>
      <c r="F1113" s="9" t="s">
        <v>13</v>
      </c>
      <c r="G1113" s="8">
        <v>2899.49</v>
      </c>
    </row>
    <row r="1114" spans="1:7">
      <c r="A1114" s="8">
        <v>23</v>
      </c>
      <c r="B1114" s="9" t="s">
        <v>10</v>
      </c>
      <c r="C1114" s="8">
        <v>28.5</v>
      </c>
      <c r="D1114" s="8">
        <v>1</v>
      </c>
      <c r="E1114" s="9" t="s">
        <v>11</v>
      </c>
      <c r="F1114" s="9" t="s">
        <v>14</v>
      </c>
      <c r="G1114" s="8">
        <v>18328.240000000002</v>
      </c>
    </row>
    <row r="1115" spans="1:7">
      <c r="A1115" s="8">
        <v>23</v>
      </c>
      <c r="B1115" s="9" t="s">
        <v>10</v>
      </c>
      <c r="C1115" s="8">
        <v>28</v>
      </c>
      <c r="D1115" s="8">
        <v>0</v>
      </c>
      <c r="E1115" s="9" t="s">
        <v>8</v>
      </c>
      <c r="F1115" s="9" t="s">
        <v>12</v>
      </c>
      <c r="G1115" s="8">
        <v>13126.68</v>
      </c>
    </row>
    <row r="1116" spans="1:7">
      <c r="A1116" s="8">
        <v>23</v>
      </c>
      <c r="B1116" s="9" t="s">
        <v>10</v>
      </c>
      <c r="C1116" s="8">
        <v>24.2</v>
      </c>
      <c r="D1116" s="8">
        <v>2</v>
      </c>
      <c r="E1116" s="9" t="s">
        <v>8</v>
      </c>
      <c r="F1116" s="9" t="s">
        <v>13</v>
      </c>
      <c r="G1116" s="8">
        <v>22395.74</v>
      </c>
    </row>
    <row r="1117" spans="1:7">
      <c r="A1117" s="8">
        <v>23</v>
      </c>
      <c r="B1117" s="9" t="s">
        <v>10</v>
      </c>
      <c r="C1117" s="8">
        <v>33.4</v>
      </c>
      <c r="D1117" s="8">
        <v>0</v>
      </c>
      <c r="E1117" s="9" t="s">
        <v>8</v>
      </c>
      <c r="F1117" s="9" t="s">
        <v>12</v>
      </c>
      <c r="G1117" s="8">
        <v>10795.94</v>
      </c>
    </row>
    <row r="1118" spans="1:7">
      <c r="A1118" s="8">
        <v>22</v>
      </c>
      <c r="B1118" s="9" t="s">
        <v>7</v>
      </c>
      <c r="C1118" s="8">
        <v>35.6</v>
      </c>
      <c r="D1118" s="8">
        <v>0</v>
      </c>
      <c r="E1118" s="9" t="s">
        <v>11</v>
      </c>
      <c r="F1118" s="9" t="s">
        <v>12</v>
      </c>
      <c r="G1118" s="8">
        <v>35585.58</v>
      </c>
    </row>
    <row r="1119" spans="1:7">
      <c r="A1119" s="8">
        <v>22</v>
      </c>
      <c r="B1119" s="9" t="s">
        <v>10</v>
      </c>
      <c r="C1119" s="8">
        <v>39.799999999999997</v>
      </c>
      <c r="D1119" s="8">
        <v>0</v>
      </c>
      <c r="E1119" s="9" t="s">
        <v>8</v>
      </c>
      <c r="F1119" s="9" t="s">
        <v>13</v>
      </c>
      <c r="G1119" s="8">
        <v>2755.02</v>
      </c>
    </row>
    <row r="1120" spans="1:7">
      <c r="A1120" s="8">
        <v>22</v>
      </c>
      <c r="B1120" s="9" t="s">
        <v>7</v>
      </c>
      <c r="C1120" s="8">
        <v>37.6</v>
      </c>
      <c r="D1120" s="8">
        <v>1</v>
      </c>
      <c r="E1120" s="9" t="s">
        <v>11</v>
      </c>
      <c r="F1120" s="9" t="s">
        <v>14</v>
      </c>
      <c r="G1120" s="8">
        <v>37165.160000000003</v>
      </c>
    </row>
    <row r="1121" spans="1:7">
      <c r="A1121" s="8">
        <v>22</v>
      </c>
      <c r="B1121" s="9" t="s">
        <v>10</v>
      </c>
      <c r="C1121" s="8">
        <v>28.1</v>
      </c>
      <c r="D1121" s="8">
        <v>0</v>
      </c>
      <c r="E1121" s="9" t="s">
        <v>8</v>
      </c>
      <c r="F1121" s="9" t="s">
        <v>14</v>
      </c>
      <c r="G1121" s="8">
        <v>2155.6799999999998</v>
      </c>
    </row>
    <row r="1122" spans="1:7">
      <c r="A1122" s="8">
        <v>22</v>
      </c>
      <c r="B1122" s="9" t="s">
        <v>7</v>
      </c>
      <c r="C1122" s="8">
        <v>25.2</v>
      </c>
      <c r="D1122" s="8">
        <v>0</v>
      </c>
      <c r="E1122" s="9" t="s">
        <v>8</v>
      </c>
      <c r="F1122" s="9" t="s">
        <v>9</v>
      </c>
      <c r="G1122" s="8">
        <v>2045.69</v>
      </c>
    </row>
    <row r="1123" spans="1:7">
      <c r="A1123" s="8">
        <v>22</v>
      </c>
      <c r="B1123" s="9" t="s">
        <v>10</v>
      </c>
      <c r="C1123" s="8">
        <v>36</v>
      </c>
      <c r="D1123" s="8">
        <v>0</v>
      </c>
      <c r="E1123" s="9" t="s">
        <v>8</v>
      </c>
      <c r="F1123" s="9" t="s">
        <v>12</v>
      </c>
      <c r="G1123" s="8">
        <v>2166.73</v>
      </c>
    </row>
    <row r="1124" spans="1:7">
      <c r="A1124" s="8">
        <v>22</v>
      </c>
      <c r="B1124" s="9" t="s">
        <v>7</v>
      </c>
      <c r="C1124" s="8">
        <v>20</v>
      </c>
      <c r="D1124" s="8">
        <v>3</v>
      </c>
      <c r="E1124" s="9" t="s">
        <v>8</v>
      </c>
      <c r="F1124" s="9" t="s">
        <v>13</v>
      </c>
      <c r="G1124" s="8">
        <v>4005.42</v>
      </c>
    </row>
    <row r="1125" spans="1:7">
      <c r="A1125" s="8">
        <v>22</v>
      </c>
      <c r="B1125" s="9" t="s">
        <v>10</v>
      </c>
      <c r="C1125" s="8">
        <v>24.3</v>
      </c>
      <c r="D1125" s="8">
        <v>0</v>
      </c>
      <c r="E1125" s="9" t="s">
        <v>8</v>
      </c>
      <c r="F1125" s="9" t="s">
        <v>12</v>
      </c>
      <c r="G1125" s="8">
        <v>2150.4699999999998</v>
      </c>
    </row>
    <row r="1126" spans="1:7">
      <c r="A1126" s="8">
        <v>22</v>
      </c>
      <c r="B1126" s="9" t="s">
        <v>10</v>
      </c>
      <c r="C1126" s="8">
        <v>28.8</v>
      </c>
      <c r="D1126" s="8">
        <v>0</v>
      </c>
      <c r="E1126" s="9" t="s">
        <v>8</v>
      </c>
      <c r="F1126" s="9" t="s">
        <v>14</v>
      </c>
      <c r="G1126" s="8">
        <v>2156.75</v>
      </c>
    </row>
    <row r="1127" spans="1:7">
      <c r="A1127" s="8">
        <v>22</v>
      </c>
      <c r="B1127" s="9" t="s">
        <v>7</v>
      </c>
      <c r="C1127" s="8">
        <v>31.7</v>
      </c>
      <c r="D1127" s="8">
        <v>0</v>
      </c>
      <c r="E1127" s="9" t="s">
        <v>8</v>
      </c>
      <c r="F1127" s="9" t="s">
        <v>13</v>
      </c>
      <c r="G1127" s="8">
        <v>2254.8000000000002</v>
      </c>
    </row>
    <row r="1128" spans="1:7">
      <c r="A1128" s="8">
        <v>22</v>
      </c>
      <c r="B1128" s="9" t="s">
        <v>7</v>
      </c>
      <c r="C1128" s="8">
        <v>31.4</v>
      </c>
      <c r="D1128" s="8">
        <v>1</v>
      </c>
      <c r="E1128" s="9" t="s">
        <v>8</v>
      </c>
      <c r="F1128" s="9" t="s">
        <v>9</v>
      </c>
      <c r="G1128" s="8">
        <v>2643.27</v>
      </c>
    </row>
    <row r="1129" spans="1:7">
      <c r="A1129" s="8">
        <v>22</v>
      </c>
      <c r="B1129" s="9" t="s">
        <v>7</v>
      </c>
      <c r="C1129" s="8">
        <v>26.8</v>
      </c>
      <c r="D1129" s="8">
        <v>0</v>
      </c>
      <c r="E1129" s="9" t="s">
        <v>8</v>
      </c>
      <c r="F1129" s="9" t="s">
        <v>14</v>
      </c>
      <c r="G1129" s="8">
        <v>1665</v>
      </c>
    </row>
    <row r="1130" spans="1:7">
      <c r="A1130" s="8">
        <v>22</v>
      </c>
      <c r="B1130" s="9" t="s">
        <v>10</v>
      </c>
      <c r="C1130" s="8">
        <v>34.6</v>
      </c>
      <c r="D1130" s="8">
        <v>2</v>
      </c>
      <c r="E1130" s="9" t="s">
        <v>8</v>
      </c>
      <c r="F1130" s="9" t="s">
        <v>13</v>
      </c>
      <c r="G1130" s="8">
        <v>3925.76</v>
      </c>
    </row>
    <row r="1131" spans="1:7">
      <c r="A1131" s="8">
        <v>22</v>
      </c>
      <c r="B1131" s="9" t="s">
        <v>10</v>
      </c>
      <c r="C1131" s="8">
        <v>23.2</v>
      </c>
      <c r="D1131" s="8">
        <v>0</v>
      </c>
      <c r="E1131" s="9" t="s">
        <v>8</v>
      </c>
      <c r="F1131" s="9" t="s">
        <v>13</v>
      </c>
      <c r="G1131" s="8">
        <v>2731.91</v>
      </c>
    </row>
    <row r="1132" spans="1:7">
      <c r="A1132" s="8">
        <v>22</v>
      </c>
      <c r="B1132" s="9" t="s">
        <v>7</v>
      </c>
      <c r="C1132" s="8">
        <v>34.799999999999997</v>
      </c>
      <c r="D1132" s="8">
        <v>3</v>
      </c>
      <c r="E1132" s="9" t="s">
        <v>8</v>
      </c>
      <c r="F1132" s="9" t="s">
        <v>12</v>
      </c>
      <c r="G1132" s="8">
        <v>3443.06</v>
      </c>
    </row>
    <row r="1133" spans="1:7">
      <c r="A1133" s="8">
        <v>22</v>
      </c>
      <c r="B1133" s="9" t="s">
        <v>7</v>
      </c>
      <c r="C1133" s="8">
        <v>39.5</v>
      </c>
      <c r="D1133" s="8">
        <v>0</v>
      </c>
      <c r="E1133" s="9" t="s">
        <v>8</v>
      </c>
      <c r="F1133" s="9" t="s">
        <v>12</v>
      </c>
      <c r="G1133" s="8">
        <v>1682.6</v>
      </c>
    </row>
    <row r="1134" spans="1:7">
      <c r="A1134" s="8">
        <v>22</v>
      </c>
      <c r="B1134" s="9" t="s">
        <v>7</v>
      </c>
      <c r="C1134" s="8">
        <v>28.3</v>
      </c>
      <c r="D1134" s="8">
        <v>1</v>
      </c>
      <c r="E1134" s="9" t="s">
        <v>8</v>
      </c>
      <c r="F1134" s="9" t="s">
        <v>9</v>
      </c>
      <c r="G1134" s="8">
        <v>2639.04</v>
      </c>
    </row>
    <row r="1135" spans="1:7">
      <c r="A1135" s="8">
        <v>22</v>
      </c>
      <c r="B1135" s="9" t="s">
        <v>10</v>
      </c>
      <c r="C1135" s="8">
        <v>20.2</v>
      </c>
      <c r="D1135" s="8">
        <v>0</v>
      </c>
      <c r="E1135" s="9" t="s">
        <v>8</v>
      </c>
      <c r="F1135" s="9" t="s">
        <v>9</v>
      </c>
      <c r="G1135" s="8">
        <v>2527.8200000000002</v>
      </c>
    </row>
    <row r="1136" spans="1:7">
      <c r="A1136" s="8">
        <v>22</v>
      </c>
      <c r="B1136" s="9" t="s">
        <v>10</v>
      </c>
      <c r="C1136" s="8">
        <v>31</v>
      </c>
      <c r="D1136" s="8">
        <v>3</v>
      </c>
      <c r="E1136" s="9" t="s">
        <v>11</v>
      </c>
      <c r="F1136" s="9" t="s">
        <v>14</v>
      </c>
      <c r="G1136" s="8">
        <v>35595.589999999997</v>
      </c>
    </row>
    <row r="1137" spans="1:7">
      <c r="A1137" s="8">
        <v>22</v>
      </c>
      <c r="B1137" s="9" t="s">
        <v>7</v>
      </c>
      <c r="C1137" s="8">
        <v>37.1</v>
      </c>
      <c r="D1137" s="8">
        <v>2</v>
      </c>
      <c r="E1137" s="9" t="s">
        <v>11</v>
      </c>
      <c r="F1137" s="9" t="s">
        <v>14</v>
      </c>
      <c r="G1137" s="8">
        <v>37484.449999999997</v>
      </c>
    </row>
    <row r="1138" spans="1:7">
      <c r="A1138" s="8">
        <v>22</v>
      </c>
      <c r="B1138" s="9" t="s">
        <v>7</v>
      </c>
      <c r="C1138" s="8">
        <v>28.9</v>
      </c>
      <c r="D1138" s="8">
        <v>0</v>
      </c>
      <c r="E1138" s="9" t="s">
        <v>8</v>
      </c>
      <c r="F1138" s="9" t="s">
        <v>13</v>
      </c>
      <c r="G1138" s="8">
        <v>2250.84</v>
      </c>
    </row>
    <row r="1139" spans="1:7">
      <c r="A1139" s="8">
        <v>22</v>
      </c>
      <c r="B1139" s="9" t="s">
        <v>7</v>
      </c>
      <c r="C1139" s="8">
        <v>52.6</v>
      </c>
      <c r="D1139" s="8">
        <v>1</v>
      </c>
      <c r="E1139" s="9" t="s">
        <v>11</v>
      </c>
      <c r="F1139" s="9" t="s">
        <v>14</v>
      </c>
      <c r="G1139" s="8">
        <v>44501.4</v>
      </c>
    </row>
    <row r="1140" spans="1:7">
      <c r="A1140" s="8">
        <v>22</v>
      </c>
      <c r="B1140" s="9" t="s">
        <v>10</v>
      </c>
      <c r="C1140" s="8">
        <v>30.4</v>
      </c>
      <c r="D1140" s="8">
        <v>0</v>
      </c>
      <c r="E1140" s="9" t="s">
        <v>11</v>
      </c>
      <c r="F1140" s="9" t="s">
        <v>9</v>
      </c>
      <c r="G1140" s="8">
        <v>33907.550000000003</v>
      </c>
    </row>
    <row r="1141" spans="1:7">
      <c r="A1141" s="8">
        <v>22</v>
      </c>
      <c r="B1141" s="9" t="s">
        <v>7</v>
      </c>
      <c r="C1141" s="8">
        <v>33.799999999999997</v>
      </c>
      <c r="D1141" s="8">
        <v>0</v>
      </c>
      <c r="E1141" s="9" t="s">
        <v>8</v>
      </c>
      <c r="F1141" s="9" t="s">
        <v>14</v>
      </c>
      <c r="G1141" s="8">
        <v>1674.63</v>
      </c>
    </row>
    <row r="1142" spans="1:7">
      <c r="A1142" s="8">
        <v>22</v>
      </c>
      <c r="B1142" s="9" t="s">
        <v>10</v>
      </c>
      <c r="C1142" s="8">
        <v>27.1</v>
      </c>
      <c r="D1142" s="8">
        <v>0</v>
      </c>
      <c r="E1142" s="9" t="s">
        <v>8</v>
      </c>
      <c r="F1142" s="9" t="s">
        <v>12</v>
      </c>
      <c r="G1142" s="8">
        <v>2154.36</v>
      </c>
    </row>
    <row r="1143" spans="1:7">
      <c r="A1143" s="8">
        <v>22</v>
      </c>
      <c r="B1143" s="9" t="s">
        <v>7</v>
      </c>
      <c r="C1143" s="8">
        <v>32.1</v>
      </c>
      <c r="D1143" s="8">
        <v>0</v>
      </c>
      <c r="E1143" s="9" t="s">
        <v>8</v>
      </c>
      <c r="F1143" s="9" t="s">
        <v>9</v>
      </c>
      <c r="G1143" s="8">
        <v>2055.3200000000002</v>
      </c>
    </row>
    <row r="1144" spans="1:7">
      <c r="A1144" s="8">
        <v>22</v>
      </c>
      <c r="B1144" s="9" t="s">
        <v>10</v>
      </c>
      <c r="C1144" s="8">
        <v>21.3</v>
      </c>
      <c r="D1144" s="8">
        <v>3</v>
      </c>
      <c r="E1144" s="9" t="s">
        <v>8</v>
      </c>
      <c r="F1144" s="9" t="s">
        <v>9</v>
      </c>
      <c r="G1144" s="8">
        <v>4296.2700000000004</v>
      </c>
    </row>
    <row r="1145" spans="1:7">
      <c r="A1145" s="8">
        <v>22</v>
      </c>
      <c r="B1145" s="9" t="s">
        <v>10</v>
      </c>
      <c r="C1145" s="8">
        <v>30.4</v>
      </c>
      <c r="D1145" s="8">
        <v>0</v>
      </c>
      <c r="E1145" s="9" t="s">
        <v>8</v>
      </c>
      <c r="F1145" s="9" t="s">
        <v>13</v>
      </c>
      <c r="G1145" s="8">
        <v>2741.95</v>
      </c>
    </row>
    <row r="1146" spans="1:7">
      <c r="A1146" s="8">
        <v>21</v>
      </c>
      <c r="B1146" s="9" t="s">
        <v>10</v>
      </c>
      <c r="C1146" s="8">
        <v>33.6</v>
      </c>
      <c r="D1146" s="8">
        <v>2</v>
      </c>
      <c r="E1146" s="9" t="s">
        <v>8</v>
      </c>
      <c r="F1146" s="9" t="s">
        <v>9</v>
      </c>
      <c r="G1146" s="8">
        <v>3579.83</v>
      </c>
    </row>
    <row r="1147" spans="1:7">
      <c r="A1147" s="8">
        <v>21</v>
      </c>
      <c r="B1147" s="9" t="s">
        <v>7</v>
      </c>
      <c r="C1147" s="8">
        <v>35.5</v>
      </c>
      <c r="D1147" s="8">
        <v>0</v>
      </c>
      <c r="E1147" s="9" t="s">
        <v>8</v>
      </c>
      <c r="F1147" s="9" t="s">
        <v>14</v>
      </c>
      <c r="G1147" s="8">
        <v>1532.47</v>
      </c>
    </row>
    <row r="1148" spans="1:7">
      <c r="A1148" s="8">
        <v>21</v>
      </c>
      <c r="B1148" s="9" t="s">
        <v>10</v>
      </c>
      <c r="C1148" s="8">
        <v>39.5</v>
      </c>
      <c r="D1148" s="8">
        <v>0</v>
      </c>
      <c r="E1148" s="9" t="s">
        <v>8</v>
      </c>
      <c r="F1148" s="9" t="s">
        <v>14</v>
      </c>
      <c r="G1148" s="8">
        <v>2026.97</v>
      </c>
    </row>
    <row r="1149" spans="1:7">
      <c r="A1149" s="8">
        <v>21</v>
      </c>
      <c r="B1149" s="9" t="s">
        <v>10</v>
      </c>
      <c r="C1149" s="8">
        <v>35.700000000000003</v>
      </c>
      <c r="D1149" s="8">
        <v>0</v>
      </c>
      <c r="E1149" s="9" t="s">
        <v>8</v>
      </c>
      <c r="F1149" s="9" t="s">
        <v>9</v>
      </c>
      <c r="G1149" s="8">
        <v>2404.73</v>
      </c>
    </row>
    <row r="1150" spans="1:7">
      <c r="A1150" s="8">
        <v>21</v>
      </c>
      <c r="B1150" s="9" t="s">
        <v>10</v>
      </c>
      <c r="C1150" s="8">
        <v>26.4</v>
      </c>
      <c r="D1150" s="8">
        <v>1</v>
      </c>
      <c r="E1150" s="9" t="s">
        <v>8</v>
      </c>
      <c r="F1150" s="9" t="s">
        <v>12</v>
      </c>
      <c r="G1150" s="8">
        <v>2597.7800000000002</v>
      </c>
    </row>
    <row r="1151" spans="1:7">
      <c r="A1151" s="8">
        <v>21</v>
      </c>
      <c r="B1151" s="9" t="s">
        <v>10</v>
      </c>
      <c r="C1151" s="8">
        <v>21.9</v>
      </c>
      <c r="D1151" s="8">
        <v>2</v>
      </c>
      <c r="E1151" s="9" t="s">
        <v>8</v>
      </c>
      <c r="F1151" s="9" t="s">
        <v>14</v>
      </c>
      <c r="G1151" s="8">
        <v>3180.51</v>
      </c>
    </row>
    <row r="1152" spans="1:7">
      <c r="A1152" s="8">
        <v>21</v>
      </c>
      <c r="B1152" s="9" t="s">
        <v>7</v>
      </c>
      <c r="C1152" s="8">
        <v>31</v>
      </c>
      <c r="D1152" s="8">
        <v>0</v>
      </c>
      <c r="E1152" s="9" t="s">
        <v>8</v>
      </c>
      <c r="F1152" s="9" t="s">
        <v>14</v>
      </c>
      <c r="G1152" s="8">
        <v>16586.5</v>
      </c>
    </row>
    <row r="1153" spans="1:7">
      <c r="A1153" s="8">
        <v>21</v>
      </c>
      <c r="B1153" s="9" t="s">
        <v>10</v>
      </c>
      <c r="C1153" s="8">
        <v>16.8</v>
      </c>
      <c r="D1153" s="8">
        <v>1</v>
      </c>
      <c r="E1153" s="9" t="s">
        <v>8</v>
      </c>
      <c r="F1153" s="9" t="s">
        <v>13</v>
      </c>
      <c r="G1153" s="8">
        <v>3167.46</v>
      </c>
    </row>
    <row r="1154" spans="1:7">
      <c r="A1154" s="8">
        <v>21</v>
      </c>
      <c r="B1154" s="9" t="s">
        <v>7</v>
      </c>
      <c r="C1154" s="8">
        <v>36.9</v>
      </c>
      <c r="D1154" s="8">
        <v>0</v>
      </c>
      <c r="E1154" s="9" t="s">
        <v>8</v>
      </c>
      <c r="F1154" s="9" t="s">
        <v>14</v>
      </c>
      <c r="G1154" s="8">
        <v>1534.3</v>
      </c>
    </row>
    <row r="1155" spans="1:7">
      <c r="A1155" s="8">
        <v>21</v>
      </c>
      <c r="B1155" s="9" t="s">
        <v>7</v>
      </c>
      <c r="C1155" s="8">
        <v>25.7</v>
      </c>
      <c r="D1155" s="8">
        <v>4</v>
      </c>
      <c r="E1155" s="9" t="s">
        <v>11</v>
      </c>
      <c r="F1155" s="9" t="s">
        <v>12</v>
      </c>
      <c r="G1155" s="8">
        <v>17942.11</v>
      </c>
    </row>
    <row r="1156" spans="1:7">
      <c r="A1156" s="8">
        <v>21</v>
      </c>
      <c r="B1156" s="9" t="s">
        <v>7</v>
      </c>
      <c r="C1156" s="8">
        <v>23.8</v>
      </c>
      <c r="D1156" s="8">
        <v>2</v>
      </c>
      <c r="E1156" s="9" t="s">
        <v>8</v>
      </c>
      <c r="F1156" s="9" t="s">
        <v>9</v>
      </c>
      <c r="G1156" s="8">
        <v>3077.1</v>
      </c>
    </row>
    <row r="1157" spans="1:7">
      <c r="A1157" s="8">
        <v>21</v>
      </c>
      <c r="B1157" s="9" t="s">
        <v>7</v>
      </c>
      <c r="C1157" s="8">
        <v>20.2</v>
      </c>
      <c r="D1157" s="8">
        <v>3</v>
      </c>
      <c r="E1157" s="9" t="s">
        <v>8</v>
      </c>
      <c r="F1157" s="9" t="s">
        <v>13</v>
      </c>
      <c r="G1157" s="8">
        <v>3861.21</v>
      </c>
    </row>
    <row r="1158" spans="1:7">
      <c r="A1158" s="8">
        <v>21</v>
      </c>
      <c r="B1158" s="9" t="s">
        <v>10</v>
      </c>
      <c r="C1158" s="8">
        <v>21.9</v>
      </c>
      <c r="D1158" s="8">
        <v>1</v>
      </c>
      <c r="E1158" s="9" t="s">
        <v>11</v>
      </c>
      <c r="F1158" s="9" t="s">
        <v>13</v>
      </c>
      <c r="G1158" s="8">
        <v>15359.1</v>
      </c>
    </row>
    <row r="1159" spans="1:7">
      <c r="A1159" s="8">
        <v>21</v>
      </c>
      <c r="B1159" s="9" t="s">
        <v>10</v>
      </c>
      <c r="C1159" s="8">
        <v>17.399999999999999</v>
      </c>
      <c r="D1159" s="8">
        <v>1</v>
      </c>
      <c r="E1159" s="9" t="s">
        <v>8</v>
      </c>
      <c r="F1159" s="9" t="s">
        <v>12</v>
      </c>
      <c r="G1159" s="8">
        <v>2585.27</v>
      </c>
    </row>
    <row r="1160" spans="1:7">
      <c r="A1160" s="8">
        <v>21</v>
      </c>
      <c r="B1160" s="9" t="s">
        <v>7</v>
      </c>
      <c r="C1160" s="8">
        <v>27.4</v>
      </c>
      <c r="D1160" s="8">
        <v>0</v>
      </c>
      <c r="E1160" s="9" t="s">
        <v>8</v>
      </c>
      <c r="F1160" s="9" t="s">
        <v>13</v>
      </c>
      <c r="G1160" s="8">
        <v>2104.11</v>
      </c>
    </row>
    <row r="1161" spans="1:7">
      <c r="A1161" s="8">
        <v>21</v>
      </c>
      <c r="B1161" s="9" t="s">
        <v>10</v>
      </c>
      <c r="C1161" s="8">
        <v>34.9</v>
      </c>
      <c r="D1161" s="8">
        <v>0</v>
      </c>
      <c r="E1161" s="9" t="s">
        <v>8</v>
      </c>
      <c r="F1161" s="9" t="s">
        <v>14</v>
      </c>
      <c r="G1161" s="8">
        <v>2020.55</v>
      </c>
    </row>
    <row r="1162" spans="1:7">
      <c r="A1162" s="8">
        <v>21</v>
      </c>
      <c r="B1162" s="9" t="s">
        <v>7</v>
      </c>
      <c r="C1162" s="8">
        <v>29</v>
      </c>
      <c r="D1162" s="8">
        <v>0</v>
      </c>
      <c r="E1162" s="9" t="s">
        <v>8</v>
      </c>
      <c r="F1162" s="9" t="s">
        <v>9</v>
      </c>
      <c r="G1162" s="8">
        <v>1906.36</v>
      </c>
    </row>
    <row r="1163" spans="1:7">
      <c r="A1163" s="8">
        <v>21</v>
      </c>
      <c r="B1163" s="9" t="s">
        <v>7</v>
      </c>
      <c r="C1163" s="8">
        <v>36.9</v>
      </c>
      <c r="D1163" s="8">
        <v>0</v>
      </c>
      <c r="E1163" s="9" t="s">
        <v>8</v>
      </c>
      <c r="F1163" s="9" t="s">
        <v>9</v>
      </c>
      <c r="G1163" s="8">
        <v>1917.32</v>
      </c>
    </row>
    <row r="1164" spans="1:7">
      <c r="A1164" s="8">
        <v>21</v>
      </c>
      <c r="B1164" s="9" t="s">
        <v>7</v>
      </c>
      <c r="C1164" s="8">
        <v>22.3</v>
      </c>
      <c r="D1164" s="8">
        <v>1</v>
      </c>
      <c r="E1164" s="9" t="s">
        <v>8</v>
      </c>
      <c r="F1164" s="9" t="s">
        <v>12</v>
      </c>
      <c r="G1164" s="8">
        <v>2103.08</v>
      </c>
    </row>
    <row r="1165" spans="1:7">
      <c r="A1165" s="8">
        <v>21</v>
      </c>
      <c r="B1165" s="9" t="s">
        <v>7</v>
      </c>
      <c r="C1165" s="8">
        <v>31.1</v>
      </c>
      <c r="D1165" s="8">
        <v>0</v>
      </c>
      <c r="E1165" s="9" t="s">
        <v>8</v>
      </c>
      <c r="F1165" s="9" t="s">
        <v>12</v>
      </c>
      <c r="G1165" s="8">
        <v>1526.31</v>
      </c>
    </row>
    <row r="1166" spans="1:7">
      <c r="A1166" s="8">
        <v>21</v>
      </c>
      <c r="B1166" s="9" t="s">
        <v>10</v>
      </c>
      <c r="C1166" s="8">
        <v>22.1</v>
      </c>
      <c r="D1166" s="8">
        <v>0</v>
      </c>
      <c r="E1166" s="9" t="s">
        <v>8</v>
      </c>
      <c r="F1166" s="9" t="s">
        <v>13</v>
      </c>
      <c r="G1166" s="8">
        <v>2585.85</v>
      </c>
    </row>
    <row r="1167" spans="1:7">
      <c r="A1167" s="8">
        <v>21</v>
      </c>
      <c r="B1167" s="9" t="s">
        <v>7</v>
      </c>
      <c r="C1167" s="8">
        <v>25.7</v>
      </c>
      <c r="D1167" s="8">
        <v>2</v>
      </c>
      <c r="E1167" s="9" t="s">
        <v>8</v>
      </c>
      <c r="F1167" s="9" t="s">
        <v>13</v>
      </c>
      <c r="G1167" s="8">
        <v>3279.87</v>
      </c>
    </row>
    <row r="1168" spans="1:7">
      <c r="A1168" s="8">
        <v>21</v>
      </c>
      <c r="B1168" s="9" t="s">
        <v>10</v>
      </c>
      <c r="C1168" s="8">
        <v>32.700000000000003</v>
      </c>
      <c r="D1168" s="8">
        <v>2</v>
      </c>
      <c r="E1168" s="9" t="s">
        <v>8</v>
      </c>
      <c r="F1168" s="9" t="s">
        <v>9</v>
      </c>
      <c r="G1168" s="8">
        <v>26018.95</v>
      </c>
    </row>
    <row r="1169" spans="1:7">
      <c r="A1169" s="8">
        <v>21</v>
      </c>
      <c r="B1169" s="9" t="s">
        <v>10</v>
      </c>
      <c r="C1169" s="8">
        <v>34.6</v>
      </c>
      <c r="D1169" s="8">
        <v>0</v>
      </c>
      <c r="E1169" s="9" t="s">
        <v>8</v>
      </c>
      <c r="F1169" s="9" t="s">
        <v>12</v>
      </c>
      <c r="G1169" s="8">
        <v>2020.18</v>
      </c>
    </row>
    <row r="1170" spans="1:7">
      <c r="A1170" s="8">
        <v>21</v>
      </c>
      <c r="B1170" s="9" t="s">
        <v>7</v>
      </c>
      <c r="C1170" s="8">
        <v>31.3</v>
      </c>
      <c r="D1170" s="8">
        <v>0</v>
      </c>
      <c r="E1170" s="9" t="s">
        <v>8</v>
      </c>
      <c r="F1170" s="9" t="s">
        <v>9</v>
      </c>
      <c r="G1170" s="8">
        <v>1909.53</v>
      </c>
    </row>
    <row r="1171" spans="1:7">
      <c r="A1171" s="8">
        <v>21</v>
      </c>
      <c r="B1171" s="9" t="s">
        <v>7</v>
      </c>
      <c r="C1171" s="8">
        <v>26</v>
      </c>
      <c r="D1171" s="8">
        <v>0</v>
      </c>
      <c r="E1171" s="9" t="s">
        <v>8</v>
      </c>
      <c r="F1171" s="9" t="s">
        <v>13</v>
      </c>
      <c r="G1171" s="8">
        <v>2102.2600000000002</v>
      </c>
    </row>
    <row r="1172" spans="1:7">
      <c r="A1172" s="8">
        <v>21</v>
      </c>
      <c r="B1172" s="9" t="s">
        <v>7</v>
      </c>
      <c r="C1172" s="8">
        <v>23.2</v>
      </c>
      <c r="D1172" s="8">
        <v>0</v>
      </c>
      <c r="E1172" s="9" t="s">
        <v>8</v>
      </c>
      <c r="F1172" s="9" t="s">
        <v>14</v>
      </c>
      <c r="G1172" s="8">
        <v>1515.34</v>
      </c>
    </row>
    <row r="1173" spans="1:7">
      <c r="A1173" s="8">
        <v>21</v>
      </c>
      <c r="B1173" s="9" t="s">
        <v>10</v>
      </c>
      <c r="C1173" s="8">
        <v>25.8</v>
      </c>
      <c r="D1173" s="8">
        <v>0</v>
      </c>
      <c r="E1173" s="9" t="s">
        <v>8</v>
      </c>
      <c r="F1173" s="9" t="s">
        <v>12</v>
      </c>
      <c r="G1173" s="8">
        <v>2007.95</v>
      </c>
    </row>
    <row r="1174" spans="1:7">
      <c r="A1174" s="8">
        <v>20</v>
      </c>
      <c r="B1174" s="9" t="s">
        <v>10</v>
      </c>
      <c r="C1174" s="8">
        <v>22.4</v>
      </c>
      <c r="D1174" s="8">
        <v>0</v>
      </c>
      <c r="E1174" s="9" t="s">
        <v>11</v>
      </c>
      <c r="F1174" s="9" t="s">
        <v>9</v>
      </c>
      <c r="G1174" s="8">
        <v>14711.74</v>
      </c>
    </row>
    <row r="1175" spans="1:7">
      <c r="A1175" s="8">
        <v>20</v>
      </c>
      <c r="B1175" s="9" t="s">
        <v>7</v>
      </c>
      <c r="C1175" s="8">
        <v>28</v>
      </c>
      <c r="D1175" s="8">
        <v>1</v>
      </c>
      <c r="E1175" s="9" t="s">
        <v>11</v>
      </c>
      <c r="F1175" s="9" t="s">
        <v>9</v>
      </c>
      <c r="G1175" s="8">
        <v>17560.38</v>
      </c>
    </row>
    <row r="1176" spans="1:7">
      <c r="A1176" s="8">
        <v>20</v>
      </c>
      <c r="B1176" s="9" t="s">
        <v>10</v>
      </c>
      <c r="C1176" s="8">
        <v>29</v>
      </c>
      <c r="D1176" s="8">
        <v>0</v>
      </c>
      <c r="E1176" s="9" t="s">
        <v>8</v>
      </c>
      <c r="F1176" s="9" t="s">
        <v>9</v>
      </c>
      <c r="G1176" s="8">
        <v>2257.48</v>
      </c>
    </row>
    <row r="1177" spans="1:7">
      <c r="A1177" s="8">
        <v>20</v>
      </c>
      <c r="B1177" s="9" t="s">
        <v>10</v>
      </c>
      <c r="C1177" s="8">
        <v>28.8</v>
      </c>
      <c r="D1177" s="8">
        <v>0</v>
      </c>
      <c r="E1177" s="9" t="s">
        <v>8</v>
      </c>
      <c r="F1177" s="9" t="s">
        <v>13</v>
      </c>
      <c r="G1177" s="8">
        <v>2457.21</v>
      </c>
    </row>
    <row r="1178" spans="1:7">
      <c r="A1178" s="8">
        <v>20</v>
      </c>
      <c r="B1178" s="9" t="s">
        <v>10</v>
      </c>
      <c r="C1178" s="8">
        <v>37</v>
      </c>
      <c r="D1178" s="8">
        <v>5</v>
      </c>
      <c r="E1178" s="9" t="s">
        <v>8</v>
      </c>
      <c r="F1178" s="9" t="s">
        <v>12</v>
      </c>
      <c r="G1178" s="8">
        <v>4830.63</v>
      </c>
    </row>
    <row r="1179" spans="1:7">
      <c r="A1179" s="8">
        <v>20</v>
      </c>
      <c r="B1179" s="9" t="s">
        <v>7</v>
      </c>
      <c r="C1179" s="8">
        <v>33</v>
      </c>
      <c r="D1179" s="8">
        <v>1</v>
      </c>
      <c r="E1179" s="9" t="s">
        <v>8</v>
      </c>
      <c r="F1179" s="9" t="s">
        <v>12</v>
      </c>
      <c r="G1179" s="8">
        <v>1980.07</v>
      </c>
    </row>
    <row r="1180" spans="1:7">
      <c r="A1180" s="8">
        <v>20</v>
      </c>
      <c r="B1180" s="9" t="s">
        <v>10</v>
      </c>
      <c r="C1180" s="8">
        <v>26.8</v>
      </c>
      <c r="D1180" s="8">
        <v>1</v>
      </c>
      <c r="E1180" s="9" t="s">
        <v>11</v>
      </c>
      <c r="F1180" s="9" t="s">
        <v>14</v>
      </c>
      <c r="G1180" s="8">
        <v>17085.27</v>
      </c>
    </row>
    <row r="1181" spans="1:7">
      <c r="A1181" s="8">
        <v>20</v>
      </c>
      <c r="B1181" s="9" t="s">
        <v>7</v>
      </c>
      <c r="C1181" s="8">
        <v>33.299999999999997</v>
      </c>
      <c r="D1181" s="8">
        <v>0</v>
      </c>
      <c r="E1181" s="9" t="s">
        <v>8</v>
      </c>
      <c r="F1181" s="9" t="s">
        <v>14</v>
      </c>
      <c r="G1181" s="8">
        <v>1391.53</v>
      </c>
    </row>
    <row r="1182" spans="1:7">
      <c r="A1182" s="8">
        <v>20</v>
      </c>
      <c r="B1182" s="9" t="s">
        <v>7</v>
      </c>
      <c r="C1182" s="8">
        <v>29.7</v>
      </c>
      <c r="D1182" s="8">
        <v>0</v>
      </c>
      <c r="E1182" s="9" t="s">
        <v>8</v>
      </c>
      <c r="F1182" s="9" t="s">
        <v>9</v>
      </c>
      <c r="G1182" s="8">
        <v>1769.53</v>
      </c>
    </row>
    <row r="1183" spans="1:7">
      <c r="A1183" s="8">
        <v>20</v>
      </c>
      <c r="B1183" s="9" t="s">
        <v>7</v>
      </c>
      <c r="C1183" s="8">
        <v>27.9</v>
      </c>
      <c r="D1183" s="8">
        <v>0</v>
      </c>
      <c r="E1183" s="9" t="s">
        <v>8</v>
      </c>
      <c r="F1183" s="9" t="s">
        <v>13</v>
      </c>
      <c r="G1183" s="8">
        <v>1967.02</v>
      </c>
    </row>
    <row r="1184" spans="1:7">
      <c r="A1184" s="8">
        <v>20</v>
      </c>
      <c r="B1184" s="9" t="s">
        <v>7</v>
      </c>
      <c r="C1184" s="8">
        <v>35.299999999999997</v>
      </c>
      <c r="D1184" s="8">
        <v>1</v>
      </c>
      <c r="E1184" s="9" t="s">
        <v>8</v>
      </c>
      <c r="F1184" s="9" t="s">
        <v>14</v>
      </c>
      <c r="G1184" s="8">
        <v>27724.29</v>
      </c>
    </row>
    <row r="1185" spans="1:7">
      <c r="A1185" s="8">
        <v>20</v>
      </c>
      <c r="B1185" s="9" t="s">
        <v>10</v>
      </c>
      <c r="C1185" s="8">
        <v>31.8</v>
      </c>
      <c r="D1185" s="8">
        <v>2</v>
      </c>
      <c r="E1185" s="9" t="s">
        <v>8</v>
      </c>
      <c r="F1185" s="9" t="s">
        <v>14</v>
      </c>
      <c r="G1185" s="8">
        <v>3056.39</v>
      </c>
    </row>
    <row r="1186" spans="1:7">
      <c r="A1186" s="8">
        <v>20</v>
      </c>
      <c r="B1186" s="9" t="s">
        <v>7</v>
      </c>
      <c r="C1186" s="8">
        <v>31.1</v>
      </c>
      <c r="D1186" s="8">
        <v>2</v>
      </c>
      <c r="E1186" s="9" t="s">
        <v>8</v>
      </c>
      <c r="F1186" s="9" t="s">
        <v>14</v>
      </c>
      <c r="G1186" s="8">
        <v>2566.4699999999998</v>
      </c>
    </row>
    <row r="1187" spans="1:7">
      <c r="A1187" s="8">
        <v>20</v>
      </c>
      <c r="B1187" s="9" t="s">
        <v>10</v>
      </c>
      <c r="C1187" s="8">
        <v>33</v>
      </c>
      <c r="D1187" s="8">
        <v>0</v>
      </c>
      <c r="E1187" s="9" t="s">
        <v>8</v>
      </c>
      <c r="F1187" s="9" t="s">
        <v>14</v>
      </c>
      <c r="G1187" s="8">
        <v>1880.07</v>
      </c>
    </row>
    <row r="1188" spans="1:7">
      <c r="A1188" s="8">
        <v>20</v>
      </c>
      <c r="B1188" s="9" t="s">
        <v>7</v>
      </c>
      <c r="C1188" s="8">
        <v>32.4</v>
      </c>
      <c r="D1188" s="8">
        <v>1</v>
      </c>
      <c r="E1188" s="9" t="s">
        <v>8</v>
      </c>
      <c r="F1188" s="9" t="s">
        <v>9</v>
      </c>
      <c r="G1188" s="8">
        <v>2362.23</v>
      </c>
    </row>
    <row r="1189" spans="1:7">
      <c r="A1189" s="8">
        <v>20</v>
      </c>
      <c r="B1189" s="9" t="s">
        <v>7</v>
      </c>
      <c r="C1189" s="8">
        <v>40.5</v>
      </c>
      <c r="D1189" s="8">
        <v>0</v>
      </c>
      <c r="E1189" s="9" t="s">
        <v>8</v>
      </c>
      <c r="F1189" s="9" t="s">
        <v>13</v>
      </c>
      <c r="G1189" s="8">
        <v>1984.45</v>
      </c>
    </row>
    <row r="1190" spans="1:7">
      <c r="A1190" s="8">
        <v>20</v>
      </c>
      <c r="B1190" s="9" t="s">
        <v>10</v>
      </c>
      <c r="C1190" s="8">
        <v>31.5</v>
      </c>
      <c r="D1190" s="8">
        <v>0</v>
      </c>
      <c r="E1190" s="9" t="s">
        <v>8</v>
      </c>
      <c r="F1190" s="9" t="s">
        <v>14</v>
      </c>
      <c r="G1190" s="8">
        <v>1877.93</v>
      </c>
    </row>
    <row r="1191" spans="1:7">
      <c r="A1191" s="8">
        <v>20</v>
      </c>
      <c r="B1191" s="9" t="s">
        <v>10</v>
      </c>
      <c r="C1191" s="8">
        <v>29.6</v>
      </c>
      <c r="D1191" s="8">
        <v>0</v>
      </c>
      <c r="E1191" s="9" t="s">
        <v>8</v>
      </c>
      <c r="F1191" s="9" t="s">
        <v>12</v>
      </c>
      <c r="G1191" s="8">
        <v>1875.34</v>
      </c>
    </row>
    <row r="1192" spans="1:7">
      <c r="A1192" s="8">
        <v>20</v>
      </c>
      <c r="B1192" s="9" t="s">
        <v>7</v>
      </c>
      <c r="C1192" s="8">
        <v>30.1</v>
      </c>
      <c r="D1192" s="8">
        <v>5</v>
      </c>
      <c r="E1192" s="9" t="s">
        <v>8</v>
      </c>
      <c r="F1192" s="9" t="s">
        <v>13</v>
      </c>
      <c r="G1192" s="8">
        <v>4915.0600000000004</v>
      </c>
    </row>
    <row r="1193" spans="1:7">
      <c r="A1193" s="8">
        <v>20</v>
      </c>
      <c r="B1193" s="9" t="s">
        <v>7</v>
      </c>
      <c r="C1193" s="8">
        <v>30.7</v>
      </c>
      <c r="D1193" s="8">
        <v>0</v>
      </c>
      <c r="E1193" s="9" t="s">
        <v>11</v>
      </c>
      <c r="F1193" s="9" t="s">
        <v>13</v>
      </c>
      <c r="G1193" s="8">
        <v>33475.82</v>
      </c>
    </row>
    <row r="1194" spans="1:7">
      <c r="A1194" s="8">
        <v>20</v>
      </c>
      <c r="B1194" s="9" t="s">
        <v>10</v>
      </c>
      <c r="C1194" s="8">
        <v>31.9</v>
      </c>
      <c r="D1194" s="8">
        <v>0</v>
      </c>
      <c r="E1194" s="9" t="s">
        <v>8</v>
      </c>
      <c r="F1194" s="9" t="s">
        <v>9</v>
      </c>
      <c r="G1194" s="8">
        <v>2261.5700000000002</v>
      </c>
    </row>
    <row r="1195" spans="1:7">
      <c r="A1195" s="8">
        <v>20</v>
      </c>
      <c r="B1195" s="9" t="s">
        <v>10</v>
      </c>
      <c r="C1195" s="8">
        <v>30.6</v>
      </c>
      <c r="D1195" s="8">
        <v>0</v>
      </c>
      <c r="E1195" s="9" t="s">
        <v>8</v>
      </c>
      <c r="F1195" s="9" t="s">
        <v>13</v>
      </c>
      <c r="G1195" s="8">
        <v>2459.7199999999998</v>
      </c>
    </row>
    <row r="1196" spans="1:7">
      <c r="A1196" s="8">
        <v>20</v>
      </c>
      <c r="B1196" s="9" t="s">
        <v>7</v>
      </c>
      <c r="C1196" s="8">
        <v>35.6</v>
      </c>
      <c r="D1196" s="8">
        <v>3</v>
      </c>
      <c r="E1196" s="9" t="s">
        <v>11</v>
      </c>
      <c r="F1196" s="9" t="s">
        <v>9</v>
      </c>
      <c r="G1196" s="8">
        <v>37465.339999999997</v>
      </c>
    </row>
    <row r="1197" spans="1:7">
      <c r="A1197" s="8">
        <v>20</v>
      </c>
      <c r="B1197" s="9" t="s">
        <v>10</v>
      </c>
      <c r="C1197" s="8">
        <v>24.4</v>
      </c>
      <c r="D1197" s="8">
        <v>0</v>
      </c>
      <c r="E1197" s="9" t="s">
        <v>11</v>
      </c>
      <c r="F1197" s="9" t="s">
        <v>14</v>
      </c>
      <c r="G1197" s="8">
        <v>26125.67</v>
      </c>
    </row>
    <row r="1198" spans="1:7">
      <c r="A1198" s="8">
        <v>20</v>
      </c>
      <c r="B1198" s="9" t="s">
        <v>10</v>
      </c>
      <c r="C1198" s="8">
        <v>21.8</v>
      </c>
      <c r="D1198" s="8">
        <v>0</v>
      </c>
      <c r="E1198" s="9" t="s">
        <v>11</v>
      </c>
      <c r="F1198" s="9" t="s">
        <v>12</v>
      </c>
      <c r="G1198" s="8">
        <v>20167.34</v>
      </c>
    </row>
    <row r="1199" spans="1:7">
      <c r="A1199" s="8">
        <v>20</v>
      </c>
      <c r="B1199" s="9" t="s">
        <v>7</v>
      </c>
      <c r="C1199" s="8">
        <v>27.3</v>
      </c>
      <c r="D1199" s="8">
        <v>0</v>
      </c>
      <c r="E1199" s="9" t="s">
        <v>11</v>
      </c>
      <c r="F1199" s="9" t="s">
        <v>12</v>
      </c>
      <c r="G1199" s="8">
        <v>16232.85</v>
      </c>
    </row>
    <row r="1200" spans="1:7">
      <c r="A1200" s="8">
        <v>20</v>
      </c>
      <c r="B1200" s="9" t="s">
        <v>10</v>
      </c>
      <c r="C1200" s="8">
        <v>33.299999999999997</v>
      </c>
      <c r="D1200" s="8">
        <v>0</v>
      </c>
      <c r="E1200" s="9" t="s">
        <v>8</v>
      </c>
      <c r="F1200" s="9" t="s">
        <v>12</v>
      </c>
      <c r="G1200" s="8">
        <v>1880.49</v>
      </c>
    </row>
    <row r="1201" spans="1:7">
      <c r="A1201" s="8">
        <v>20</v>
      </c>
      <c r="B1201" s="9" t="s">
        <v>7</v>
      </c>
      <c r="C1201" s="8">
        <v>39.4</v>
      </c>
      <c r="D1201" s="8">
        <v>2</v>
      </c>
      <c r="E1201" s="9" t="s">
        <v>11</v>
      </c>
      <c r="F1201" s="9" t="s">
        <v>12</v>
      </c>
      <c r="G1201" s="8">
        <v>38344.57</v>
      </c>
    </row>
    <row r="1202" spans="1:7">
      <c r="A1202" s="8">
        <v>20</v>
      </c>
      <c r="B1202" s="9" t="s">
        <v>7</v>
      </c>
      <c r="C1202" s="8">
        <v>22</v>
      </c>
      <c r="D1202" s="8">
        <v>1</v>
      </c>
      <c r="E1202" s="9" t="s">
        <v>8</v>
      </c>
      <c r="F1202" s="9" t="s">
        <v>12</v>
      </c>
      <c r="G1202" s="8">
        <v>1964.78</v>
      </c>
    </row>
    <row r="1203" spans="1:7">
      <c r="A1203" s="8">
        <v>19</v>
      </c>
      <c r="B1203" s="9" t="s">
        <v>10</v>
      </c>
      <c r="C1203" s="8">
        <v>27.9</v>
      </c>
      <c r="D1203" s="8">
        <v>0</v>
      </c>
      <c r="E1203" s="9" t="s">
        <v>11</v>
      </c>
      <c r="F1203" s="9" t="s">
        <v>12</v>
      </c>
      <c r="G1203" s="8">
        <v>16884.919999999998</v>
      </c>
    </row>
    <row r="1204" spans="1:7">
      <c r="A1204" s="8">
        <v>19</v>
      </c>
      <c r="B1204" s="9" t="s">
        <v>7</v>
      </c>
      <c r="C1204" s="8">
        <v>24.6</v>
      </c>
      <c r="D1204" s="8">
        <v>1</v>
      </c>
      <c r="E1204" s="9" t="s">
        <v>8</v>
      </c>
      <c r="F1204" s="9" t="s">
        <v>12</v>
      </c>
      <c r="G1204" s="8">
        <v>1837.24</v>
      </c>
    </row>
    <row r="1205" spans="1:7">
      <c r="A1205" s="8">
        <v>19</v>
      </c>
      <c r="B1205" s="9" t="s">
        <v>10</v>
      </c>
      <c r="C1205" s="8">
        <v>28.6</v>
      </c>
      <c r="D1205" s="8">
        <v>5</v>
      </c>
      <c r="E1205" s="9" t="s">
        <v>8</v>
      </c>
      <c r="F1205" s="9" t="s">
        <v>12</v>
      </c>
      <c r="G1205" s="8">
        <v>4687.8</v>
      </c>
    </row>
    <row r="1206" spans="1:7">
      <c r="A1206" s="8">
        <v>19</v>
      </c>
      <c r="B1206" s="9" t="s">
        <v>7</v>
      </c>
      <c r="C1206" s="8">
        <v>20.399999999999999</v>
      </c>
      <c r="D1206" s="8">
        <v>0</v>
      </c>
      <c r="E1206" s="9" t="s">
        <v>8</v>
      </c>
      <c r="F1206" s="9" t="s">
        <v>9</v>
      </c>
      <c r="G1206" s="8">
        <v>1625.43</v>
      </c>
    </row>
    <row r="1207" spans="1:7">
      <c r="A1207" s="8">
        <v>19</v>
      </c>
      <c r="B1207" s="9" t="s">
        <v>10</v>
      </c>
      <c r="C1207" s="8">
        <v>28.9</v>
      </c>
      <c r="D1207" s="8">
        <v>0</v>
      </c>
      <c r="E1207" s="9" t="s">
        <v>8</v>
      </c>
      <c r="F1207" s="9" t="s">
        <v>12</v>
      </c>
      <c r="G1207" s="8">
        <v>1743.21</v>
      </c>
    </row>
    <row r="1208" spans="1:7">
      <c r="A1208" s="8">
        <v>19</v>
      </c>
      <c r="B1208" s="9" t="s">
        <v>10</v>
      </c>
      <c r="C1208" s="8">
        <v>28.4</v>
      </c>
      <c r="D1208" s="8">
        <v>1</v>
      </c>
      <c r="E1208" s="9" t="s">
        <v>8</v>
      </c>
      <c r="F1208" s="9" t="s">
        <v>12</v>
      </c>
      <c r="G1208" s="8">
        <v>2331.52</v>
      </c>
    </row>
    <row r="1209" spans="1:7">
      <c r="A1209" s="8">
        <v>19</v>
      </c>
      <c r="B1209" s="9" t="s">
        <v>10</v>
      </c>
      <c r="C1209" s="8">
        <v>28.3</v>
      </c>
      <c r="D1209" s="8">
        <v>0</v>
      </c>
      <c r="E1209" s="9" t="s">
        <v>11</v>
      </c>
      <c r="F1209" s="9" t="s">
        <v>12</v>
      </c>
      <c r="G1209" s="8">
        <v>17081.080000000002</v>
      </c>
    </row>
    <row r="1210" spans="1:7">
      <c r="A1210" s="8">
        <v>19</v>
      </c>
      <c r="B1210" s="9" t="s">
        <v>7</v>
      </c>
      <c r="C1210" s="8">
        <v>25.6</v>
      </c>
      <c r="D1210" s="8">
        <v>0</v>
      </c>
      <c r="E1210" s="9" t="s">
        <v>8</v>
      </c>
      <c r="F1210" s="9" t="s">
        <v>9</v>
      </c>
      <c r="G1210" s="8">
        <v>1632.56</v>
      </c>
    </row>
    <row r="1211" spans="1:7">
      <c r="A1211" s="8">
        <v>19</v>
      </c>
      <c r="B1211" s="9" t="s">
        <v>7</v>
      </c>
      <c r="C1211" s="8">
        <v>34.1</v>
      </c>
      <c r="D1211" s="8">
        <v>0</v>
      </c>
      <c r="E1211" s="9" t="s">
        <v>8</v>
      </c>
      <c r="F1211" s="9" t="s">
        <v>12</v>
      </c>
      <c r="G1211" s="8">
        <v>1261.44</v>
      </c>
    </row>
    <row r="1212" spans="1:7">
      <c r="A1212" s="8">
        <v>19</v>
      </c>
      <c r="B1212" s="9" t="s">
        <v>7</v>
      </c>
      <c r="C1212" s="8">
        <v>28.4</v>
      </c>
      <c r="D1212" s="8">
        <v>1</v>
      </c>
      <c r="E1212" s="9" t="s">
        <v>8</v>
      </c>
      <c r="F1212" s="9" t="s">
        <v>12</v>
      </c>
      <c r="G1212" s="8">
        <v>1842.52</v>
      </c>
    </row>
    <row r="1213" spans="1:7">
      <c r="A1213" s="8">
        <v>19</v>
      </c>
      <c r="B1213" s="9" t="s">
        <v>10</v>
      </c>
      <c r="C1213" s="8">
        <v>31.8</v>
      </c>
      <c r="D1213" s="8">
        <v>1</v>
      </c>
      <c r="E1213" s="9" t="s">
        <v>8</v>
      </c>
      <c r="F1213" s="9" t="s">
        <v>9</v>
      </c>
      <c r="G1213" s="8">
        <v>2719.28</v>
      </c>
    </row>
    <row r="1214" spans="1:7">
      <c r="A1214" s="8">
        <v>19</v>
      </c>
      <c r="B1214" s="9" t="s">
        <v>7</v>
      </c>
      <c r="C1214" s="8">
        <v>30.6</v>
      </c>
      <c r="D1214" s="8">
        <v>0</v>
      </c>
      <c r="E1214" s="9" t="s">
        <v>8</v>
      </c>
      <c r="F1214" s="9" t="s">
        <v>9</v>
      </c>
      <c r="G1214" s="8">
        <v>1639.56</v>
      </c>
    </row>
    <row r="1215" spans="1:7">
      <c r="A1215" s="8">
        <v>19</v>
      </c>
      <c r="B1215" s="9" t="s">
        <v>10</v>
      </c>
      <c r="C1215" s="8">
        <v>32.1</v>
      </c>
      <c r="D1215" s="8">
        <v>0</v>
      </c>
      <c r="E1215" s="9" t="s">
        <v>8</v>
      </c>
      <c r="F1215" s="9" t="s">
        <v>9</v>
      </c>
      <c r="G1215" s="8">
        <v>2130.6799999999998</v>
      </c>
    </row>
    <row r="1216" spans="1:7">
      <c r="A1216" s="8">
        <v>19</v>
      </c>
      <c r="B1216" s="9" t="s">
        <v>7</v>
      </c>
      <c r="C1216" s="8">
        <v>34.799999999999997</v>
      </c>
      <c r="D1216" s="8">
        <v>0</v>
      </c>
      <c r="E1216" s="9" t="s">
        <v>11</v>
      </c>
      <c r="F1216" s="9" t="s">
        <v>12</v>
      </c>
      <c r="G1216" s="8">
        <v>34779.620000000003</v>
      </c>
    </row>
    <row r="1217" spans="1:7">
      <c r="A1217" s="8">
        <v>19</v>
      </c>
      <c r="B1217" s="9" t="s">
        <v>10</v>
      </c>
      <c r="C1217" s="8">
        <v>17.8</v>
      </c>
      <c r="D1217" s="8">
        <v>0</v>
      </c>
      <c r="E1217" s="9" t="s">
        <v>8</v>
      </c>
      <c r="F1217" s="9" t="s">
        <v>12</v>
      </c>
      <c r="G1217" s="8">
        <v>1727.79</v>
      </c>
    </row>
    <row r="1218" spans="1:7">
      <c r="A1218" s="8">
        <v>19</v>
      </c>
      <c r="B1218" s="9" t="s">
        <v>7</v>
      </c>
      <c r="C1218" s="8">
        <v>29.1</v>
      </c>
      <c r="D1218" s="8">
        <v>0</v>
      </c>
      <c r="E1218" s="9" t="s">
        <v>11</v>
      </c>
      <c r="F1218" s="9" t="s">
        <v>9</v>
      </c>
      <c r="G1218" s="8">
        <v>17352.68</v>
      </c>
    </row>
    <row r="1219" spans="1:7">
      <c r="A1219" s="8">
        <v>19</v>
      </c>
      <c r="B1219" s="9" t="s">
        <v>7</v>
      </c>
      <c r="C1219" s="8">
        <v>20.9</v>
      </c>
      <c r="D1219" s="8">
        <v>1</v>
      </c>
      <c r="E1219" s="9" t="s">
        <v>8</v>
      </c>
      <c r="F1219" s="9" t="s">
        <v>12</v>
      </c>
      <c r="G1219" s="8">
        <v>1832.09</v>
      </c>
    </row>
    <row r="1220" spans="1:7">
      <c r="A1220" s="8">
        <v>19</v>
      </c>
      <c r="B1220" s="9" t="s">
        <v>7</v>
      </c>
      <c r="C1220" s="8">
        <v>31.9</v>
      </c>
      <c r="D1220" s="8">
        <v>0</v>
      </c>
      <c r="E1220" s="9" t="s">
        <v>11</v>
      </c>
      <c r="F1220" s="9" t="s">
        <v>9</v>
      </c>
      <c r="G1220" s="8">
        <v>33750.29</v>
      </c>
    </row>
    <row r="1221" spans="1:7">
      <c r="A1221" s="8">
        <v>19</v>
      </c>
      <c r="B1221" s="9" t="s">
        <v>7</v>
      </c>
      <c r="C1221" s="8">
        <v>37</v>
      </c>
      <c r="D1221" s="8">
        <v>0</v>
      </c>
      <c r="E1221" s="9" t="s">
        <v>11</v>
      </c>
      <c r="F1221" s="9" t="s">
        <v>9</v>
      </c>
      <c r="G1221" s="8">
        <v>36219.410000000003</v>
      </c>
    </row>
    <row r="1222" spans="1:7">
      <c r="A1222" s="8">
        <v>19</v>
      </c>
      <c r="B1222" s="9" t="s">
        <v>7</v>
      </c>
      <c r="C1222" s="8">
        <v>20.6</v>
      </c>
      <c r="D1222" s="8">
        <v>2</v>
      </c>
      <c r="E1222" s="9" t="s">
        <v>8</v>
      </c>
      <c r="F1222" s="9" t="s">
        <v>9</v>
      </c>
      <c r="G1222" s="8">
        <v>2803.7</v>
      </c>
    </row>
    <row r="1223" spans="1:7">
      <c r="A1223" s="8">
        <v>19</v>
      </c>
      <c r="B1223" s="9" t="s">
        <v>7</v>
      </c>
      <c r="C1223" s="8">
        <v>27.7</v>
      </c>
      <c r="D1223" s="8">
        <v>0</v>
      </c>
      <c r="E1223" s="9" t="s">
        <v>11</v>
      </c>
      <c r="F1223" s="9" t="s">
        <v>12</v>
      </c>
      <c r="G1223" s="8">
        <v>16297.85</v>
      </c>
    </row>
    <row r="1224" spans="1:7">
      <c r="A1224" s="8">
        <v>19</v>
      </c>
      <c r="B1224" s="9" t="s">
        <v>10</v>
      </c>
      <c r="C1224" s="8">
        <v>24.7</v>
      </c>
      <c r="D1224" s="8">
        <v>0</v>
      </c>
      <c r="E1224" s="9" t="s">
        <v>8</v>
      </c>
      <c r="F1224" s="9" t="s">
        <v>12</v>
      </c>
      <c r="G1224" s="8">
        <v>1737.38</v>
      </c>
    </row>
    <row r="1225" spans="1:7">
      <c r="A1225" s="8">
        <v>19</v>
      </c>
      <c r="B1225" s="9" t="s">
        <v>7</v>
      </c>
      <c r="C1225" s="8">
        <v>27.8</v>
      </c>
      <c r="D1225" s="8">
        <v>0</v>
      </c>
      <c r="E1225" s="9" t="s">
        <v>8</v>
      </c>
      <c r="F1225" s="9" t="s">
        <v>9</v>
      </c>
      <c r="G1225" s="8">
        <v>1635.73</v>
      </c>
    </row>
    <row r="1226" spans="1:7">
      <c r="A1226" s="8">
        <v>19</v>
      </c>
      <c r="B1226" s="9" t="s">
        <v>10</v>
      </c>
      <c r="C1226" s="8">
        <v>21.7</v>
      </c>
      <c r="D1226" s="8">
        <v>0</v>
      </c>
      <c r="E1226" s="9" t="s">
        <v>11</v>
      </c>
      <c r="F1226" s="9" t="s">
        <v>12</v>
      </c>
      <c r="G1226" s="8">
        <v>13844.51</v>
      </c>
    </row>
    <row r="1227" spans="1:7">
      <c r="A1227" s="8">
        <v>19</v>
      </c>
      <c r="B1227" s="9" t="s">
        <v>7</v>
      </c>
      <c r="C1227" s="8">
        <v>34.4</v>
      </c>
      <c r="D1227" s="8">
        <v>0</v>
      </c>
      <c r="E1227" s="9" t="s">
        <v>8</v>
      </c>
      <c r="F1227" s="9" t="s">
        <v>12</v>
      </c>
      <c r="G1227" s="8">
        <v>1261.8599999999999</v>
      </c>
    </row>
    <row r="1228" spans="1:7">
      <c r="A1228" s="8">
        <v>19</v>
      </c>
      <c r="B1228" s="9" t="s">
        <v>10</v>
      </c>
      <c r="C1228" s="8">
        <v>37.4</v>
      </c>
      <c r="D1228" s="8">
        <v>0</v>
      </c>
      <c r="E1228" s="9" t="s">
        <v>8</v>
      </c>
      <c r="F1228" s="9" t="s">
        <v>9</v>
      </c>
      <c r="G1228" s="8">
        <v>2138.0700000000002</v>
      </c>
    </row>
    <row r="1229" spans="1:7">
      <c r="A1229" s="8">
        <v>19</v>
      </c>
      <c r="B1229" s="9" t="s">
        <v>7</v>
      </c>
      <c r="C1229" s="8">
        <v>17.5</v>
      </c>
      <c r="D1229" s="8">
        <v>0</v>
      </c>
      <c r="E1229" s="9" t="s">
        <v>8</v>
      </c>
      <c r="F1229" s="9" t="s">
        <v>9</v>
      </c>
      <c r="G1229" s="8">
        <v>1621.34</v>
      </c>
    </row>
    <row r="1230" spans="1:7">
      <c r="A1230" s="8">
        <v>19</v>
      </c>
      <c r="B1230" s="9" t="s">
        <v>10</v>
      </c>
      <c r="C1230" s="8">
        <v>35.200000000000003</v>
      </c>
      <c r="D1230" s="8">
        <v>0</v>
      </c>
      <c r="E1230" s="9" t="s">
        <v>8</v>
      </c>
      <c r="F1230" s="9" t="s">
        <v>9</v>
      </c>
      <c r="G1230" s="8">
        <v>2134.9</v>
      </c>
    </row>
    <row r="1231" spans="1:7">
      <c r="A1231" s="8">
        <v>19</v>
      </c>
      <c r="B1231" s="9" t="s">
        <v>7</v>
      </c>
      <c r="C1231" s="8">
        <v>33.1</v>
      </c>
      <c r="D1231" s="8">
        <v>0</v>
      </c>
      <c r="E1231" s="9" t="s">
        <v>8</v>
      </c>
      <c r="F1231" s="9" t="s">
        <v>12</v>
      </c>
      <c r="G1231" s="8">
        <v>23082.959999999999</v>
      </c>
    </row>
    <row r="1232" spans="1:7">
      <c r="A1232" s="8">
        <v>19</v>
      </c>
      <c r="B1232" s="9" t="s">
        <v>7</v>
      </c>
      <c r="C1232" s="8">
        <v>25.2</v>
      </c>
      <c r="D1232" s="8">
        <v>0</v>
      </c>
      <c r="E1232" s="9" t="s">
        <v>8</v>
      </c>
      <c r="F1232" s="9" t="s">
        <v>9</v>
      </c>
      <c r="G1232" s="8">
        <v>1632.04</v>
      </c>
    </row>
    <row r="1233" spans="1:7">
      <c r="A1233" s="8">
        <v>19</v>
      </c>
      <c r="B1233" s="9" t="s">
        <v>10</v>
      </c>
      <c r="C1233" s="8">
        <v>29.8</v>
      </c>
      <c r="D1233" s="8">
        <v>0</v>
      </c>
      <c r="E1233" s="9" t="s">
        <v>8</v>
      </c>
      <c r="F1233" s="9" t="s">
        <v>12</v>
      </c>
      <c r="G1233" s="8">
        <v>1744.47</v>
      </c>
    </row>
    <row r="1234" spans="1:7">
      <c r="A1234" s="8">
        <v>19</v>
      </c>
      <c r="B1234" s="9" t="s">
        <v>7</v>
      </c>
      <c r="C1234" s="8">
        <v>28.7</v>
      </c>
      <c r="D1234" s="8">
        <v>0</v>
      </c>
      <c r="E1234" s="9" t="s">
        <v>8</v>
      </c>
      <c r="F1234" s="9" t="s">
        <v>12</v>
      </c>
      <c r="G1234" s="8">
        <v>1253.94</v>
      </c>
    </row>
    <row r="1235" spans="1:7">
      <c r="A1235" s="8">
        <v>19</v>
      </c>
      <c r="B1235" s="9" t="s">
        <v>10</v>
      </c>
      <c r="C1235" s="8">
        <v>32.9</v>
      </c>
      <c r="D1235" s="8">
        <v>0</v>
      </c>
      <c r="E1235" s="9" t="s">
        <v>8</v>
      </c>
      <c r="F1235" s="9" t="s">
        <v>12</v>
      </c>
      <c r="G1235" s="8">
        <v>1748.77</v>
      </c>
    </row>
    <row r="1236" spans="1:7">
      <c r="A1236" s="8">
        <v>19</v>
      </c>
      <c r="B1236" s="9" t="s">
        <v>7</v>
      </c>
      <c r="C1236" s="8">
        <v>30.3</v>
      </c>
      <c r="D1236" s="8">
        <v>0</v>
      </c>
      <c r="E1236" s="9" t="s">
        <v>11</v>
      </c>
      <c r="F1236" s="9" t="s">
        <v>14</v>
      </c>
      <c r="G1236" s="8">
        <v>32548.34</v>
      </c>
    </row>
    <row r="1237" spans="1:7">
      <c r="A1237" s="8">
        <v>19</v>
      </c>
      <c r="B1237" s="9" t="s">
        <v>7</v>
      </c>
      <c r="C1237" s="8">
        <v>30.4</v>
      </c>
      <c r="D1237" s="8">
        <v>0</v>
      </c>
      <c r="E1237" s="9" t="s">
        <v>8</v>
      </c>
      <c r="F1237" s="9" t="s">
        <v>12</v>
      </c>
      <c r="G1237" s="8">
        <v>1256.3</v>
      </c>
    </row>
    <row r="1238" spans="1:7">
      <c r="A1238" s="8">
        <v>19</v>
      </c>
      <c r="B1238" s="9" t="s">
        <v>10</v>
      </c>
      <c r="C1238" s="8">
        <v>30.6</v>
      </c>
      <c r="D1238" s="8">
        <v>2</v>
      </c>
      <c r="E1238" s="9" t="s">
        <v>8</v>
      </c>
      <c r="F1238" s="9" t="s">
        <v>9</v>
      </c>
      <c r="G1238" s="8">
        <v>24059.68</v>
      </c>
    </row>
    <row r="1239" spans="1:7">
      <c r="A1239" s="8">
        <v>19</v>
      </c>
      <c r="B1239" s="9" t="s">
        <v>7</v>
      </c>
      <c r="C1239" s="8">
        <v>35.5</v>
      </c>
      <c r="D1239" s="8">
        <v>0</v>
      </c>
      <c r="E1239" s="9" t="s">
        <v>8</v>
      </c>
      <c r="F1239" s="9" t="s">
        <v>9</v>
      </c>
      <c r="G1239" s="8">
        <v>1646.43</v>
      </c>
    </row>
    <row r="1240" spans="1:7">
      <c r="A1240" s="8">
        <v>19</v>
      </c>
      <c r="B1240" s="9" t="s">
        <v>10</v>
      </c>
      <c r="C1240" s="8">
        <v>30.5</v>
      </c>
      <c r="D1240" s="8">
        <v>0</v>
      </c>
      <c r="E1240" s="9" t="s">
        <v>8</v>
      </c>
      <c r="F1240" s="9" t="s">
        <v>9</v>
      </c>
      <c r="G1240" s="8">
        <v>2128.4299999999998</v>
      </c>
    </row>
    <row r="1241" spans="1:7">
      <c r="A1241" s="8">
        <v>19</v>
      </c>
      <c r="B1241" s="9" t="s">
        <v>7</v>
      </c>
      <c r="C1241" s="8">
        <v>30.6</v>
      </c>
      <c r="D1241" s="8">
        <v>0</v>
      </c>
      <c r="E1241" s="9" t="s">
        <v>8</v>
      </c>
      <c r="F1241" s="9" t="s">
        <v>9</v>
      </c>
      <c r="G1241" s="8">
        <v>1639.56</v>
      </c>
    </row>
    <row r="1242" spans="1:7">
      <c r="A1242" s="8">
        <v>19</v>
      </c>
      <c r="B1242" s="9" t="s">
        <v>7</v>
      </c>
      <c r="C1242" s="8">
        <v>20.7</v>
      </c>
      <c r="D1242" s="8">
        <v>0</v>
      </c>
      <c r="E1242" s="9" t="s">
        <v>8</v>
      </c>
      <c r="F1242" s="9" t="s">
        <v>12</v>
      </c>
      <c r="G1242" s="8">
        <v>1242.82</v>
      </c>
    </row>
    <row r="1243" spans="1:7">
      <c r="A1243" s="8">
        <v>19</v>
      </c>
      <c r="B1243" s="9" t="s">
        <v>10</v>
      </c>
      <c r="C1243" s="8">
        <v>28.3</v>
      </c>
      <c r="D1243" s="8">
        <v>0</v>
      </c>
      <c r="E1243" s="9" t="s">
        <v>11</v>
      </c>
      <c r="F1243" s="9" t="s">
        <v>9</v>
      </c>
      <c r="G1243" s="8">
        <v>17468.98</v>
      </c>
    </row>
    <row r="1244" spans="1:7">
      <c r="A1244" s="8">
        <v>19</v>
      </c>
      <c r="B1244" s="9" t="s">
        <v>10</v>
      </c>
      <c r="C1244" s="8">
        <v>33.1</v>
      </c>
      <c r="D1244" s="8">
        <v>0</v>
      </c>
      <c r="E1244" s="9" t="s">
        <v>11</v>
      </c>
      <c r="F1244" s="9" t="s">
        <v>14</v>
      </c>
      <c r="G1244" s="8">
        <v>34439.86</v>
      </c>
    </row>
    <row r="1245" spans="1:7">
      <c r="A1245" s="8">
        <v>19</v>
      </c>
      <c r="B1245" s="9" t="s">
        <v>10</v>
      </c>
      <c r="C1245" s="8">
        <v>24.5</v>
      </c>
      <c r="D1245" s="8">
        <v>1</v>
      </c>
      <c r="E1245" s="9" t="s">
        <v>8</v>
      </c>
      <c r="F1245" s="9" t="s">
        <v>9</v>
      </c>
      <c r="G1245" s="8">
        <v>2709.11</v>
      </c>
    </row>
    <row r="1246" spans="1:7">
      <c r="A1246" s="8">
        <v>19</v>
      </c>
      <c r="B1246" s="9" t="s">
        <v>7</v>
      </c>
      <c r="C1246" s="8">
        <v>20.3</v>
      </c>
      <c r="D1246" s="8">
        <v>0</v>
      </c>
      <c r="E1246" s="9" t="s">
        <v>8</v>
      </c>
      <c r="F1246" s="9" t="s">
        <v>12</v>
      </c>
      <c r="G1246" s="8">
        <v>1242.26</v>
      </c>
    </row>
    <row r="1247" spans="1:7">
      <c r="A1247" s="8">
        <v>19</v>
      </c>
      <c r="B1247" s="9" t="s">
        <v>7</v>
      </c>
      <c r="C1247" s="8">
        <v>35.4</v>
      </c>
      <c r="D1247" s="8">
        <v>0</v>
      </c>
      <c r="E1247" s="9" t="s">
        <v>8</v>
      </c>
      <c r="F1247" s="9" t="s">
        <v>12</v>
      </c>
      <c r="G1247" s="8">
        <v>1263.25</v>
      </c>
    </row>
    <row r="1248" spans="1:7">
      <c r="A1248" s="8">
        <v>19</v>
      </c>
      <c r="B1248" s="9" t="s">
        <v>7</v>
      </c>
      <c r="C1248" s="8">
        <v>21.8</v>
      </c>
      <c r="D1248" s="8">
        <v>0</v>
      </c>
      <c r="E1248" s="9" t="s">
        <v>8</v>
      </c>
      <c r="F1248" s="9" t="s">
        <v>9</v>
      </c>
      <c r="G1248" s="8">
        <v>1627.28</v>
      </c>
    </row>
    <row r="1249" spans="1:7">
      <c r="A1249" s="8">
        <v>19</v>
      </c>
      <c r="B1249" s="9" t="s">
        <v>10</v>
      </c>
      <c r="C1249" s="8">
        <v>28.9</v>
      </c>
      <c r="D1249" s="8">
        <v>0</v>
      </c>
      <c r="E1249" s="9" t="s">
        <v>11</v>
      </c>
      <c r="F1249" s="9" t="s">
        <v>9</v>
      </c>
      <c r="G1249" s="8">
        <v>17748.509999999998</v>
      </c>
    </row>
    <row r="1250" spans="1:7">
      <c r="A1250" s="8">
        <v>19</v>
      </c>
      <c r="B1250" s="9" t="s">
        <v>7</v>
      </c>
      <c r="C1250" s="8">
        <v>27.6</v>
      </c>
      <c r="D1250" s="8">
        <v>0</v>
      </c>
      <c r="E1250" s="9" t="s">
        <v>8</v>
      </c>
      <c r="F1250" s="9" t="s">
        <v>12</v>
      </c>
      <c r="G1250" s="8">
        <v>1252.4100000000001</v>
      </c>
    </row>
    <row r="1251" spans="1:7">
      <c r="A1251" s="8">
        <v>19</v>
      </c>
      <c r="B1251" s="9" t="s">
        <v>10</v>
      </c>
      <c r="C1251" s="8">
        <v>36.6</v>
      </c>
      <c r="D1251" s="8">
        <v>0</v>
      </c>
      <c r="E1251" s="9" t="s">
        <v>8</v>
      </c>
      <c r="F1251" s="9" t="s">
        <v>9</v>
      </c>
      <c r="G1251" s="8">
        <v>2136.88</v>
      </c>
    </row>
    <row r="1252" spans="1:7">
      <c r="A1252" s="8">
        <v>19</v>
      </c>
      <c r="B1252" s="9" t="s">
        <v>7</v>
      </c>
      <c r="C1252" s="8">
        <v>25.6</v>
      </c>
      <c r="D1252" s="8">
        <v>1</v>
      </c>
      <c r="E1252" s="9" t="s">
        <v>8</v>
      </c>
      <c r="F1252" s="9" t="s">
        <v>9</v>
      </c>
      <c r="G1252" s="8">
        <v>2221.56</v>
      </c>
    </row>
    <row r="1253" spans="1:7">
      <c r="A1253" s="8">
        <v>19</v>
      </c>
      <c r="B1253" s="9" t="s">
        <v>10</v>
      </c>
      <c r="C1253" s="8">
        <v>22.5</v>
      </c>
      <c r="D1253" s="8">
        <v>0</v>
      </c>
      <c r="E1253" s="9" t="s">
        <v>8</v>
      </c>
      <c r="F1253" s="9" t="s">
        <v>9</v>
      </c>
      <c r="G1253" s="8">
        <v>2117.34</v>
      </c>
    </row>
    <row r="1254" spans="1:7">
      <c r="A1254" s="8">
        <v>19</v>
      </c>
      <c r="B1254" s="9" t="s">
        <v>10</v>
      </c>
      <c r="C1254" s="8">
        <v>23.4</v>
      </c>
      <c r="D1254" s="8">
        <v>2</v>
      </c>
      <c r="E1254" s="9" t="s">
        <v>8</v>
      </c>
      <c r="F1254" s="9" t="s">
        <v>12</v>
      </c>
      <c r="G1254" s="8">
        <v>2913.57</v>
      </c>
    </row>
    <row r="1255" spans="1:7">
      <c r="A1255" s="8">
        <v>19</v>
      </c>
      <c r="B1255" s="9" t="s">
        <v>7</v>
      </c>
      <c r="C1255" s="8">
        <v>22.6</v>
      </c>
      <c r="D1255" s="8">
        <v>0</v>
      </c>
      <c r="E1255" s="9" t="s">
        <v>8</v>
      </c>
      <c r="F1255" s="9" t="s">
        <v>9</v>
      </c>
      <c r="G1255" s="8">
        <v>1628.47</v>
      </c>
    </row>
    <row r="1256" spans="1:7">
      <c r="A1256" s="8">
        <v>19</v>
      </c>
      <c r="B1256" s="9" t="s">
        <v>10</v>
      </c>
      <c r="C1256" s="8">
        <v>39.6</v>
      </c>
      <c r="D1256" s="8">
        <v>1</v>
      </c>
      <c r="E1256" s="9" t="s">
        <v>8</v>
      </c>
      <c r="F1256" s="9" t="s">
        <v>9</v>
      </c>
      <c r="G1256" s="8">
        <v>2730.11</v>
      </c>
    </row>
    <row r="1257" spans="1:7">
      <c r="A1257" s="8">
        <v>19</v>
      </c>
      <c r="B1257" s="9" t="s">
        <v>10</v>
      </c>
      <c r="C1257" s="8">
        <v>40.5</v>
      </c>
      <c r="D1257" s="8">
        <v>0</v>
      </c>
      <c r="E1257" s="9" t="s">
        <v>8</v>
      </c>
      <c r="F1257" s="9" t="s">
        <v>12</v>
      </c>
      <c r="G1257" s="8">
        <v>1759.34</v>
      </c>
    </row>
    <row r="1258" spans="1:7">
      <c r="A1258" s="8">
        <v>19</v>
      </c>
      <c r="B1258" s="9" t="s">
        <v>10</v>
      </c>
      <c r="C1258" s="8">
        <v>24.6</v>
      </c>
      <c r="D1258" s="8">
        <v>1</v>
      </c>
      <c r="E1258" s="9" t="s">
        <v>8</v>
      </c>
      <c r="F1258" s="9" t="s">
        <v>9</v>
      </c>
      <c r="G1258" s="8">
        <v>2709.24</v>
      </c>
    </row>
    <row r="1259" spans="1:7">
      <c r="A1259" s="8">
        <v>19</v>
      </c>
      <c r="B1259" s="9" t="s">
        <v>7</v>
      </c>
      <c r="C1259" s="8">
        <v>26</v>
      </c>
      <c r="D1259" s="8">
        <v>1</v>
      </c>
      <c r="E1259" s="9" t="s">
        <v>11</v>
      </c>
      <c r="F1259" s="9" t="s">
        <v>9</v>
      </c>
      <c r="G1259" s="8">
        <v>16450.89</v>
      </c>
    </row>
    <row r="1260" spans="1:7">
      <c r="A1260" s="8">
        <v>19</v>
      </c>
      <c r="B1260" s="9" t="s">
        <v>7</v>
      </c>
      <c r="C1260" s="8">
        <v>27.3</v>
      </c>
      <c r="D1260" s="8">
        <v>2</v>
      </c>
      <c r="E1260" s="9" t="s">
        <v>8</v>
      </c>
      <c r="F1260" s="9" t="s">
        <v>9</v>
      </c>
      <c r="G1260" s="8">
        <v>22493.66</v>
      </c>
    </row>
    <row r="1261" spans="1:7">
      <c r="A1261" s="8">
        <v>19</v>
      </c>
      <c r="B1261" s="9" t="s">
        <v>10</v>
      </c>
      <c r="C1261" s="8">
        <v>18.600000000000001</v>
      </c>
      <c r="D1261" s="8">
        <v>0</v>
      </c>
      <c r="E1261" s="9" t="s">
        <v>8</v>
      </c>
      <c r="F1261" s="9" t="s">
        <v>12</v>
      </c>
      <c r="G1261" s="8">
        <v>1728.9</v>
      </c>
    </row>
    <row r="1262" spans="1:7">
      <c r="A1262" s="8">
        <v>19</v>
      </c>
      <c r="B1262" s="9" t="s">
        <v>10</v>
      </c>
      <c r="C1262" s="8">
        <v>32.5</v>
      </c>
      <c r="D1262" s="8">
        <v>0</v>
      </c>
      <c r="E1262" s="9" t="s">
        <v>11</v>
      </c>
      <c r="F1262" s="9" t="s">
        <v>9</v>
      </c>
      <c r="G1262" s="8">
        <v>36898.730000000003</v>
      </c>
    </row>
    <row r="1263" spans="1:7">
      <c r="A1263" s="8">
        <v>19</v>
      </c>
      <c r="B1263" s="9" t="s">
        <v>7</v>
      </c>
      <c r="C1263" s="8">
        <v>44.9</v>
      </c>
      <c r="D1263" s="8">
        <v>0</v>
      </c>
      <c r="E1263" s="9" t="s">
        <v>11</v>
      </c>
      <c r="F1263" s="9" t="s">
        <v>14</v>
      </c>
      <c r="G1263" s="8">
        <v>39722.75</v>
      </c>
    </row>
    <row r="1264" spans="1:7">
      <c r="A1264" s="8">
        <v>19</v>
      </c>
      <c r="B1264" s="9" t="s">
        <v>10</v>
      </c>
      <c r="C1264" s="8">
        <v>27.9</v>
      </c>
      <c r="D1264" s="8">
        <v>3</v>
      </c>
      <c r="E1264" s="9" t="s">
        <v>8</v>
      </c>
      <c r="F1264" s="9" t="s">
        <v>9</v>
      </c>
      <c r="G1264" s="8">
        <v>18838.7</v>
      </c>
    </row>
    <row r="1265" spans="1:7">
      <c r="A1265" s="8">
        <v>19</v>
      </c>
      <c r="B1265" s="9" t="s">
        <v>10</v>
      </c>
      <c r="C1265" s="8">
        <v>30</v>
      </c>
      <c r="D1265" s="8">
        <v>0</v>
      </c>
      <c r="E1265" s="9" t="s">
        <v>11</v>
      </c>
      <c r="F1265" s="9" t="s">
        <v>9</v>
      </c>
      <c r="G1265" s="8">
        <v>33307.550000000003</v>
      </c>
    </row>
    <row r="1266" spans="1:7">
      <c r="A1266" s="8">
        <v>19</v>
      </c>
      <c r="B1266" s="9" t="s">
        <v>7</v>
      </c>
      <c r="C1266" s="8">
        <v>19.8</v>
      </c>
      <c r="D1266" s="8">
        <v>0</v>
      </c>
      <c r="E1266" s="9" t="s">
        <v>8</v>
      </c>
      <c r="F1266" s="9" t="s">
        <v>12</v>
      </c>
      <c r="G1266" s="8">
        <v>1241.57</v>
      </c>
    </row>
    <row r="1267" spans="1:7">
      <c r="A1267" s="8">
        <v>19</v>
      </c>
      <c r="B1267" s="9" t="s">
        <v>7</v>
      </c>
      <c r="C1267" s="8">
        <v>34.9</v>
      </c>
      <c r="D1267" s="8">
        <v>0</v>
      </c>
      <c r="E1267" s="9" t="s">
        <v>11</v>
      </c>
      <c r="F1267" s="9" t="s">
        <v>12</v>
      </c>
      <c r="G1267" s="8">
        <v>34828.65</v>
      </c>
    </row>
    <row r="1268" spans="1:7">
      <c r="A1268" s="8">
        <v>19</v>
      </c>
      <c r="B1268" s="9" t="s">
        <v>10</v>
      </c>
      <c r="C1268" s="8">
        <v>25.7</v>
      </c>
      <c r="D1268" s="8">
        <v>1</v>
      </c>
      <c r="E1268" s="9" t="s">
        <v>8</v>
      </c>
      <c r="F1268" s="9" t="s">
        <v>9</v>
      </c>
      <c r="G1268" s="8">
        <v>2710.83</v>
      </c>
    </row>
    <row r="1269" spans="1:7">
      <c r="A1269" s="8">
        <v>19</v>
      </c>
      <c r="B1269" s="9" t="s">
        <v>10</v>
      </c>
      <c r="C1269" s="8">
        <v>34.700000000000003</v>
      </c>
      <c r="D1269" s="8">
        <v>2</v>
      </c>
      <c r="E1269" s="9" t="s">
        <v>11</v>
      </c>
      <c r="F1269" s="9" t="s">
        <v>12</v>
      </c>
      <c r="G1269" s="8">
        <v>36397.58</v>
      </c>
    </row>
    <row r="1270" spans="1:7">
      <c r="A1270" s="8">
        <v>19</v>
      </c>
      <c r="B1270" s="9" t="s">
        <v>10</v>
      </c>
      <c r="C1270" s="8">
        <v>20.6</v>
      </c>
      <c r="D1270" s="8">
        <v>0</v>
      </c>
      <c r="E1270" s="9" t="s">
        <v>8</v>
      </c>
      <c r="F1270" s="9" t="s">
        <v>12</v>
      </c>
      <c r="G1270" s="8">
        <v>1731.68</v>
      </c>
    </row>
    <row r="1271" spans="1:7">
      <c r="A1271" s="8">
        <v>18</v>
      </c>
      <c r="B1271" s="9" t="s">
        <v>7</v>
      </c>
      <c r="C1271" s="8">
        <v>33.799999999999997</v>
      </c>
      <c r="D1271" s="8">
        <v>1</v>
      </c>
      <c r="E1271" s="9" t="s">
        <v>8</v>
      </c>
      <c r="F1271" s="9" t="s">
        <v>14</v>
      </c>
      <c r="G1271" s="8">
        <v>1725.55</v>
      </c>
    </row>
    <row r="1272" spans="1:7">
      <c r="A1272" s="8">
        <v>18</v>
      </c>
      <c r="B1272" s="9" t="s">
        <v>7</v>
      </c>
      <c r="C1272" s="8">
        <v>34.1</v>
      </c>
      <c r="D1272" s="8">
        <v>0</v>
      </c>
      <c r="E1272" s="9" t="s">
        <v>8</v>
      </c>
      <c r="F1272" s="9" t="s">
        <v>14</v>
      </c>
      <c r="G1272" s="8">
        <v>1137.01</v>
      </c>
    </row>
    <row r="1273" spans="1:7">
      <c r="A1273" s="8">
        <v>18</v>
      </c>
      <c r="B1273" s="9" t="s">
        <v>10</v>
      </c>
      <c r="C1273" s="8">
        <v>26.3</v>
      </c>
      <c r="D1273" s="8">
        <v>0</v>
      </c>
      <c r="E1273" s="9" t="s">
        <v>8</v>
      </c>
      <c r="F1273" s="9" t="s">
        <v>13</v>
      </c>
      <c r="G1273" s="8">
        <v>2198.19</v>
      </c>
    </row>
    <row r="1274" spans="1:7">
      <c r="A1274" s="8">
        <v>18</v>
      </c>
      <c r="B1274" s="9" t="s">
        <v>10</v>
      </c>
      <c r="C1274" s="8">
        <v>38.700000000000003</v>
      </c>
      <c r="D1274" s="8">
        <v>2</v>
      </c>
      <c r="E1274" s="9" t="s">
        <v>8</v>
      </c>
      <c r="F1274" s="9" t="s">
        <v>13</v>
      </c>
      <c r="G1274" s="8">
        <v>3393.36</v>
      </c>
    </row>
    <row r="1275" spans="1:7">
      <c r="A1275" s="8">
        <v>18</v>
      </c>
      <c r="B1275" s="9" t="s">
        <v>10</v>
      </c>
      <c r="C1275" s="8">
        <v>35.6</v>
      </c>
      <c r="D1275" s="8">
        <v>0</v>
      </c>
      <c r="E1275" s="9" t="s">
        <v>8</v>
      </c>
      <c r="F1275" s="9" t="s">
        <v>13</v>
      </c>
      <c r="G1275" s="8">
        <v>2211.13</v>
      </c>
    </row>
    <row r="1276" spans="1:7">
      <c r="A1276" s="8">
        <v>18</v>
      </c>
      <c r="B1276" s="9" t="s">
        <v>7</v>
      </c>
      <c r="C1276" s="8">
        <v>31.7</v>
      </c>
      <c r="D1276" s="8">
        <v>2</v>
      </c>
      <c r="E1276" s="9" t="s">
        <v>11</v>
      </c>
      <c r="F1276" s="9" t="s">
        <v>14</v>
      </c>
      <c r="G1276" s="8">
        <v>34303.17</v>
      </c>
    </row>
    <row r="1277" spans="1:7">
      <c r="A1277" s="8">
        <v>18</v>
      </c>
      <c r="B1277" s="9" t="s">
        <v>10</v>
      </c>
      <c r="C1277" s="8">
        <v>30.1</v>
      </c>
      <c r="D1277" s="8">
        <v>0</v>
      </c>
      <c r="E1277" s="9" t="s">
        <v>8</v>
      </c>
      <c r="F1277" s="9" t="s">
        <v>13</v>
      </c>
      <c r="G1277" s="8">
        <v>21344.85</v>
      </c>
    </row>
    <row r="1278" spans="1:7">
      <c r="A1278" s="8">
        <v>18</v>
      </c>
      <c r="B1278" s="9" t="s">
        <v>7</v>
      </c>
      <c r="C1278" s="8">
        <v>23.8</v>
      </c>
      <c r="D1278" s="8">
        <v>0</v>
      </c>
      <c r="E1278" s="9" t="s">
        <v>8</v>
      </c>
      <c r="F1278" s="9" t="s">
        <v>13</v>
      </c>
      <c r="G1278" s="8">
        <v>1705.62</v>
      </c>
    </row>
    <row r="1279" spans="1:7">
      <c r="A1279" s="8">
        <v>18</v>
      </c>
      <c r="B1279" s="9" t="s">
        <v>7</v>
      </c>
      <c r="C1279" s="8">
        <v>25.2</v>
      </c>
      <c r="D1279" s="8">
        <v>0</v>
      </c>
      <c r="E1279" s="9" t="s">
        <v>11</v>
      </c>
      <c r="F1279" s="9" t="s">
        <v>13</v>
      </c>
      <c r="G1279" s="8">
        <v>15518.18</v>
      </c>
    </row>
    <row r="1280" spans="1:7">
      <c r="A1280" s="8">
        <v>18</v>
      </c>
      <c r="B1280" s="9" t="s">
        <v>10</v>
      </c>
      <c r="C1280" s="8">
        <v>36.9</v>
      </c>
      <c r="D1280" s="8">
        <v>0</v>
      </c>
      <c r="E1280" s="9" t="s">
        <v>11</v>
      </c>
      <c r="F1280" s="9" t="s">
        <v>14</v>
      </c>
      <c r="G1280" s="8">
        <v>36149.480000000003</v>
      </c>
    </row>
    <row r="1281" spans="1:7">
      <c r="A1281" s="8">
        <v>18</v>
      </c>
      <c r="B1281" s="9" t="s">
        <v>7</v>
      </c>
      <c r="C1281" s="8">
        <v>16</v>
      </c>
      <c r="D1281" s="8">
        <v>0</v>
      </c>
      <c r="E1281" s="9" t="s">
        <v>8</v>
      </c>
      <c r="F1281" s="9" t="s">
        <v>13</v>
      </c>
      <c r="G1281" s="8">
        <v>1694.8</v>
      </c>
    </row>
    <row r="1282" spans="1:7">
      <c r="A1282" s="8">
        <v>18</v>
      </c>
      <c r="B1282" s="9" t="s">
        <v>10</v>
      </c>
      <c r="C1282" s="8">
        <v>38.299999999999997</v>
      </c>
      <c r="D1282" s="8">
        <v>0</v>
      </c>
      <c r="E1282" s="9" t="s">
        <v>8</v>
      </c>
      <c r="F1282" s="9" t="s">
        <v>14</v>
      </c>
      <c r="G1282" s="8">
        <v>1631.82</v>
      </c>
    </row>
    <row r="1283" spans="1:7">
      <c r="A1283" s="8">
        <v>18</v>
      </c>
      <c r="B1283" s="9" t="s">
        <v>7</v>
      </c>
      <c r="C1283" s="8">
        <v>34.4</v>
      </c>
      <c r="D1283" s="8">
        <v>0</v>
      </c>
      <c r="E1283" s="9" t="s">
        <v>8</v>
      </c>
      <c r="F1283" s="9" t="s">
        <v>14</v>
      </c>
      <c r="G1283" s="8">
        <v>1137.47</v>
      </c>
    </row>
    <row r="1284" spans="1:7">
      <c r="A1284" s="8">
        <v>18</v>
      </c>
      <c r="B1284" s="9" t="s">
        <v>10</v>
      </c>
      <c r="C1284" s="8">
        <v>26.7</v>
      </c>
      <c r="D1284" s="8">
        <v>0</v>
      </c>
      <c r="E1284" s="9" t="s">
        <v>8</v>
      </c>
      <c r="F1284" s="9" t="s">
        <v>14</v>
      </c>
      <c r="G1284" s="8">
        <v>1615.77</v>
      </c>
    </row>
    <row r="1285" spans="1:7">
      <c r="A1285" s="8">
        <v>18</v>
      </c>
      <c r="B1285" s="9" t="s">
        <v>7</v>
      </c>
      <c r="C1285" s="8">
        <v>17.3</v>
      </c>
      <c r="D1285" s="8">
        <v>2</v>
      </c>
      <c r="E1285" s="9" t="s">
        <v>11</v>
      </c>
      <c r="F1285" s="9" t="s">
        <v>13</v>
      </c>
      <c r="G1285" s="8">
        <v>12829.46</v>
      </c>
    </row>
    <row r="1286" spans="1:7">
      <c r="A1286" s="8">
        <v>18</v>
      </c>
      <c r="B1286" s="9" t="s">
        <v>7</v>
      </c>
      <c r="C1286" s="8">
        <v>29.4</v>
      </c>
      <c r="D1286" s="8">
        <v>1</v>
      </c>
      <c r="E1286" s="9" t="s">
        <v>8</v>
      </c>
      <c r="F1286" s="9" t="s">
        <v>14</v>
      </c>
      <c r="G1286" s="8">
        <v>1719.44</v>
      </c>
    </row>
    <row r="1287" spans="1:7">
      <c r="A1287" s="8">
        <v>18</v>
      </c>
      <c r="B1287" s="9" t="s">
        <v>7</v>
      </c>
      <c r="C1287" s="8">
        <v>23</v>
      </c>
      <c r="D1287" s="8">
        <v>0</v>
      </c>
      <c r="E1287" s="9" t="s">
        <v>8</v>
      </c>
      <c r="F1287" s="9" t="s">
        <v>13</v>
      </c>
      <c r="G1287" s="8">
        <v>1704.57</v>
      </c>
    </row>
    <row r="1288" spans="1:7">
      <c r="A1288" s="8">
        <v>18</v>
      </c>
      <c r="B1288" s="9" t="s">
        <v>10</v>
      </c>
      <c r="C1288" s="8">
        <v>38.299999999999997</v>
      </c>
      <c r="D1288" s="8">
        <v>0</v>
      </c>
      <c r="E1288" s="9" t="s">
        <v>8</v>
      </c>
      <c r="F1288" s="9" t="s">
        <v>14</v>
      </c>
      <c r="G1288" s="8">
        <v>14133.04</v>
      </c>
    </row>
    <row r="1289" spans="1:7">
      <c r="A1289" s="8">
        <v>18</v>
      </c>
      <c r="B1289" s="9" t="s">
        <v>10</v>
      </c>
      <c r="C1289" s="8">
        <v>20.8</v>
      </c>
      <c r="D1289" s="8">
        <v>0</v>
      </c>
      <c r="E1289" s="9" t="s">
        <v>8</v>
      </c>
      <c r="F1289" s="9" t="s">
        <v>14</v>
      </c>
      <c r="G1289" s="8">
        <v>1607.51</v>
      </c>
    </row>
    <row r="1290" spans="1:7">
      <c r="A1290" s="8">
        <v>18</v>
      </c>
      <c r="B1290" s="9" t="s">
        <v>7</v>
      </c>
      <c r="C1290" s="8">
        <v>30.4</v>
      </c>
      <c r="D1290" s="8">
        <v>3</v>
      </c>
      <c r="E1290" s="9" t="s">
        <v>8</v>
      </c>
      <c r="F1290" s="9" t="s">
        <v>13</v>
      </c>
      <c r="G1290" s="8">
        <v>3481.87</v>
      </c>
    </row>
    <row r="1291" spans="1:7">
      <c r="A1291" s="8">
        <v>18</v>
      </c>
      <c r="B1291" s="9" t="s">
        <v>10</v>
      </c>
      <c r="C1291" s="8">
        <v>38.200000000000003</v>
      </c>
      <c r="D1291" s="8">
        <v>0</v>
      </c>
      <c r="E1291" s="9" t="s">
        <v>8</v>
      </c>
      <c r="F1291" s="9" t="s">
        <v>14</v>
      </c>
      <c r="G1291" s="8">
        <v>1631.67</v>
      </c>
    </row>
    <row r="1292" spans="1:7">
      <c r="A1292" s="8">
        <v>18</v>
      </c>
      <c r="B1292" s="9" t="s">
        <v>10</v>
      </c>
      <c r="C1292" s="8">
        <v>29.2</v>
      </c>
      <c r="D1292" s="8">
        <v>0</v>
      </c>
      <c r="E1292" s="9" t="s">
        <v>8</v>
      </c>
      <c r="F1292" s="9" t="s">
        <v>13</v>
      </c>
      <c r="G1292" s="8">
        <v>7323.73</v>
      </c>
    </row>
    <row r="1293" spans="1:7">
      <c r="A1293" s="8">
        <v>18</v>
      </c>
      <c r="B1293" s="9" t="s">
        <v>7</v>
      </c>
      <c r="C1293" s="8">
        <v>43</v>
      </c>
      <c r="D1293" s="8">
        <v>0</v>
      </c>
      <c r="E1293" s="9" t="s">
        <v>8</v>
      </c>
      <c r="F1293" s="9" t="s">
        <v>14</v>
      </c>
      <c r="G1293" s="8">
        <v>1149.4000000000001</v>
      </c>
    </row>
    <row r="1294" spans="1:7">
      <c r="A1294" s="8">
        <v>18</v>
      </c>
      <c r="B1294" s="9" t="s">
        <v>10</v>
      </c>
      <c r="C1294" s="8">
        <v>24.1</v>
      </c>
      <c r="D1294" s="8">
        <v>1</v>
      </c>
      <c r="E1294" s="9" t="s">
        <v>8</v>
      </c>
      <c r="F1294" s="9" t="s">
        <v>14</v>
      </c>
      <c r="G1294" s="8">
        <v>2201.1</v>
      </c>
    </row>
    <row r="1295" spans="1:7">
      <c r="A1295" s="8">
        <v>18</v>
      </c>
      <c r="B1295" s="9" t="s">
        <v>10</v>
      </c>
      <c r="C1295" s="8">
        <v>30.1</v>
      </c>
      <c r="D1295" s="8">
        <v>0</v>
      </c>
      <c r="E1295" s="9" t="s">
        <v>8</v>
      </c>
      <c r="F1295" s="9" t="s">
        <v>13</v>
      </c>
      <c r="G1295" s="8">
        <v>2203.4699999999998</v>
      </c>
    </row>
    <row r="1296" spans="1:7">
      <c r="A1296" s="8">
        <v>18</v>
      </c>
      <c r="B1296" s="9" t="s">
        <v>10</v>
      </c>
      <c r="C1296" s="8">
        <v>31.4</v>
      </c>
      <c r="D1296" s="8">
        <v>0</v>
      </c>
      <c r="E1296" s="9" t="s">
        <v>8</v>
      </c>
      <c r="F1296" s="9" t="s">
        <v>14</v>
      </c>
      <c r="G1296" s="8">
        <v>1622.19</v>
      </c>
    </row>
    <row r="1297" spans="1:7">
      <c r="A1297" s="8">
        <v>18</v>
      </c>
      <c r="B1297" s="9" t="s">
        <v>10</v>
      </c>
      <c r="C1297" s="8">
        <v>25.1</v>
      </c>
      <c r="D1297" s="8">
        <v>0</v>
      </c>
      <c r="E1297" s="9" t="s">
        <v>8</v>
      </c>
      <c r="F1297" s="9" t="s">
        <v>13</v>
      </c>
      <c r="G1297" s="8">
        <v>2196.4699999999998</v>
      </c>
    </row>
    <row r="1298" spans="1:7">
      <c r="A1298" s="8">
        <v>18</v>
      </c>
      <c r="B1298" s="9" t="s">
        <v>10</v>
      </c>
      <c r="C1298" s="8">
        <v>33.9</v>
      </c>
      <c r="D1298" s="8">
        <v>0</v>
      </c>
      <c r="E1298" s="9" t="s">
        <v>8</v>
      </c>
      <c r="F1298" s="9" t="s">
        <v>14</v>
      </c>
      <c r="G1298" s="8">
        <v>11482.63</v>
      </c>
    </row>
    <row r="1299" spans="1:7">
      <c r="A1299" s="8">
        <v>18</v>
      </c>
      <c r="B1299" s="9" t="s">
        <v>7</v>
      </c>
      <c r="C1299" s="8">
        <v>25.5</v>
      </c>
      <c r="D1299" s="8">
        <v>0</v>
      </c>
      <c r="E1299" s="9" t="s">
        <v>8</v>
      </c>
      <c r="F1299" s="9" t="s">
        <v>13</v>
      </c>
      <c r="G1299" s="8">
        <v>1708</v>
      </c>
    </row>
    <row r="1300" spans="1:7">
      <c r="A1300" s="8">
        <v>18</v>
      </c>
      <c r="B1300" s="9" t="s">
        <v>10</v>
      </c>
      <c r="C1300" s="8">
        <v>32.1</v>
      </c>
      <c r="D1300" s="8">
        <v>2</v>
      </c>
      <c r="E1300" s="9" t="s">
        <v>8</v>
      </c>
      <c r="F1300" s="9" t="s">
        <v>14</v>
      </c>
      <c r="G1300" s="8">
        <v>2801.26</v>
      </c>
    </row>
    <row r="1301" spans="1:7">
      <c r="A1301" s="8">
        <v>18</v>
      </c>
      <c r="B1301" s="9" t="s">
        <v>10</v>
      </c>
      <c r="C1301" s="8">
        <v>37.299999999999997</v>
      </c>
      <c r="D1301" s="8">
        <v>1</v>
      </c>
      <c r="E1301" s="9" t="s">
        <v>8</v>
      </c>
      <c r="F1301" s="9" t="s">
        <v>14</v>
      </c>
      <c r="G1301" s="8">
        <v>2219.4499999999998</v>
      </c>
    </row>
    <row r="1302" spans="1:7">
      <c r="A1302" s="8">
        <v>18</v>
      </c>
      <c r="B1302" s="9" t="s">
        <v>10</v>
      </c>
      <c r="C1302" s="8">
        <v>39.200000000000003</v>
      </c>
      <c r="D1302" s="8">
        <v>0</v>
      </c>
      <c r="E1302" s="9" t="s">
        <v>8</v>
      </c>
      <c r="F1302" s="9" t="s">
        <v>14</v>
      </c>
      <c r="G1302" s="8">
        <v>1633.04</v>
      </c>
    </row>
    <row r="1303" spans="1:7">
      <c r="A1303" s="8">
        <v>18</v>
      </c>
      <c r="B1303" s="9" t="s">
        <v>10</v>
      </c>
      <c r="C1303" s="8">
        <v>33.200000000000003</v>
      </c>
      <c r="D1303" s="8">
        <v>0</v>
      </c>
      <c r="E1303" s="9" t="s">
        <v>8</v>
      </c>
      <c r="F1303" s="9" t="s">
        <v>13</v>
      </c>
      <c r="G1303" s="8">
        <v>2207.6999999999998</v>
      </c>
    </row>
    <row r="1304" spans="1:7">
      <c r="A1304" s="8">
        <v>18</v>
      </c>
      <c r="B1304" s="9" t="s">
        <v>7</v>
      </c>
      <c r="C1304" s="8">
        <v>33.5</v>
      </c>
      <c r="D1304" s="8">
        <v>0</v>
      </c>
      <c r="E1304" s="9" t="s">
        <v>11</v>
      </c>
      <c r="F1304" s="9" t="s">
        <v>13</v>
      </c>
      <c r="G1304" s="8">
        <v>34617.839999999997</v>
      </c>
    </row>
    <row r="1305" spans="1:7">
      <c r="A1305" s="8">
        <v>18</v>
      </c>
      <c r="B1305" s="9" t="s">
        <v>7</v>
      </c>
      <c r="C1305" s="8">
        <v>28.5</v>
      </c>
      <c r="D1305" s="8">
        <v>0</v>
      </c>
      <c r="E1305" s="9" t="s">
        <v>8</v>
      </c>
      <c r="F1305" s="9" t="s">
        <v>13</v>
      </c>
      <c r="G1305" s="8">
        <v>1712.23</v>
      </c>
    </row>
    <row r="1306" spans="1:7">
      <c r="A1306" s="8">
        <v>18</v>
      </c>
      <c r="B1306" s="9" t="s">
        <v>7</v>
      </c>
      <c r="C1306" s="8">
        <v>33.700000000000003</v>
      </c>
      <c r="D1306" s="8">
        <v>0</v>
      </c>
      <c r="E1306" s="9" t="s">
        <v>8</v>
      </c>
      <c r="F1306" s="9" t="s">
        <v>14</v>
      </c>
      <c r="G1306" s="8">
        <v>1136.4000000000001</v>
      </c>
    </row>
    <row r="1307" spans="1:7">
      <c r="A1307" s="8">
        <v>18</v>
      </c>
      <c r="B1307" s="9" t="s">
        <v>7</v>
      </c>
      <c r="C1307" s="8">
        <v>35.200000000000003</v>
      </c>
      <c r="D1307" s="8">
        <v>1</v>
      </c>
      <c r="E1307" s="9" t="s">
        <v>8</v>
      </c>
      <c r="F1307" s="9" t="s">
        <v>14</v>
      </c>
      <c r="G1307" s="8">
        <v>1727.54</v>
      </c>
    </row>
    <row r="1308" spans="1:7">
      <c r="A1308" s="8">
        <v>18</v>
      </c>
      <c r="B1308" s="9" t="s">
        <v>10</v>
      </c>
      <c r="C1308" s="8">
        <v>40.299999999999997</v>
      </c>
      <c r="D1308" s="8">
        <v>0</v>
      </c>
      <c r="E1308" s="9" t="s">
        <v>8</v>
      </c>
      <c r="F1308" s="9" t="s">
        <v>13</v>
      </c>
      <c r="G1308" s="8">
        <v>2217.6</v>
      </c>
    </row>
    <row r="1309" spans="1:7">
      <c r="A1309" s="8">
        <v>18</v>
      </c>
      <c r="B1309" s="9" t="s">
        <v>7</v>
      </c>
      <c r="C1309" s="8">
        <v>38.200000000000003</v>
      </c>
      <c r="D1309" s="8">
        <v>0</v>
      </c>
      <c r="E1309" s="9" t="s">
        <v>11</v>
      </c>
      <c r="F1309" s="9" t="s">
        <v>14</v>
      </c>
      <c r="G1309" s="8">
        <v>36307.800000000003</v>
      </c>
    </row>
    <row r="1310" spans="1:7">
      <c r="A1310" s="8">
        <v>18</v>
      </c>
      <c r="B1310" s="9" t="s">
        <v>7</v>
      </c>
      <c r="C1310" s="8">
        <v>41.1</v>
      </c>
      <c r="D1310" s="8">
        <v>0</v>
      </c>
      <c r="E1310" s="9" t="s">
        <v>8</v>
      </c>
      <c r="F1310" s="9" t="s">
        <v>14</v>
      </c>
      <c r="G1310" s="8">
        <v>1146.8</v>
      </c>
    </row>
    <row r="1311" spans="1:7">
      <c r="A1311" s="8">
        <v>18</v>
      </c>
      <c r="B1311" s="9" t="s">
        <v>10</v>
      </c>
      <c r="C1311" s="8">
        <v>42.2</v>
      </c>
      <c r="D1311" s="8">
        <v>0</v>
      </c>
      <c r="E1311" s="9" t="s">
        <v>11</v>
      </c>
      <c r="F1311" s="9" t="s">
        <v>14</v>
      </c>
      <c r="G1311" s="8">
        <v>38792.69</v>
      </c>
    </row>
    <row r="1312" spans="1:7">
      <c r="A1312" s="8">
        <v>18</v>
      </c>
      <c r="B1312" s="9" t="s">
        <v>7</v>
      </c>
      <c r="C1312" s="8">
        <v>30.1</v>
      </c>
      <c r="D1312" s="8">
        <v>0</v>
      </c>
      <c r="E1312" s="9" t="s">
        <v>8</v>
      </c>
      <c r="F1312" s="9" t="s">
        <v>14</v>
      </c>
      <c r="G1312" s="8">
        <v>1131.51</v>
      </c>
    </row>
    <row r="1313" spans="1:7">
      <c r="A1313" s="8">
        <v>18</v>
      </c>
      <c r="B1313" s="9" t="s">
        <v>10</v>
      </c>
      <c r="C1313" s="8">
        <v>31.1</v>
      </c>
      <c r="D1313" s="8">
        <v>0</v>
      </c>
      <c r="E1313" s="9" t="s">
        <v>8</v>
      </c>
      <c r="F1313" s="9" t="s">
        <v>14</v>
      </c>
      <c r="G1313" s="8">
        <v>1621.88</v>
      </c>
    </row>
    <row r="1314" spans="1:7">
      <c r="A1314" s="8">
        <v>18</v>
      </c>
      <c r="B1314" s="9" t="s">
        <v>7</v>
      </c>
      <c r="C1314" s="8">
        <v>37.299999999999997</v>
      </c>
      <c r="D1314" s="8">
        <v>0</v>
      </c>
      <c r="E1314" s="9" t="s">
        <v>8</v>
      </c>
      <c r="F1314" s="9" t="s">
        <v>14</v>
      </c>
      <c r="G1314" s="8">
        <v>1141.45</v>
      </c>
    </row>
    <row r="1315" spans="1:7">
      <c r="A1315" s="8">
        <v>18</v>
      </c>
      <c r="B1315" s="9" t="s">
        <v>10</v>
      </c>
      <c r="C1315" s="8">
        <v>40.299999999999997</v>
      </c>
      <c r="D1315" s="8">
        <v>0</v>
      </c>
      <c r="E1315" s="9" t="s">
        <v>8</v>
      </c>
      <c r="F1315" s="9" t="s">
        <v>14</v>
      </c>
      <c r="G1315" s="8">
        <v>1634.57</v>
      </c>
    </row>
    <row r="1316" spans="1:7">
      <c r="A1316" s="8">
        <v>18</v>
      </c>
      <c r="B1316" s="9" t="s">
        <v>7</v>
      </c>
      <c r="C1316" s="8">
        <v>31.7</v>
      </c>
      <c r="D1316" s="8">
        <v>0</v>
      </c>
      <c r="E1316" s="9" t="s">
        <v>11</v>
      </c>
      <c r="F1316" s="9" t="s">
        <v>13</v>
      </c>
      <c r="G1316" s="8">
        <v>33732.69</v>
      </c>
    </row>
    <row r="1317" spans="1:7">
      <c r="A1317" s="8">
        <v>18</v>
      </c>
      <c r="B1317" s="9" t="s">
        <v>7</v>
      </c>
      <c r="C1317" s="8">
        <v>26.2</v>
      </c>
      <c r="D1317" s="8">
        <v>2</v>
      </c>
      <c r="E1317" s="9" t="s">
        <v>8</v>
      </c>
      <c r="F1317" s="9" t="s">
        <v>14</v>
      </c>
      <c r="G1317" s="8">
        <v>2304</v>
      </c>
    </row>
    <row r="1318" spans="1:7">
      <c r="A1318" s="8">
        <v>18</v>
      </c>
      <c r="B1318" s="9" t="s">
        <v>7</v>
      </c>
      <c r="C1318" s="8">
        <v>23.2</v>
      </c>
      <c r="D1318" s="8">
        <v>0</v>
      </c>
      <c r="E1318" s="9" t="s">
        <v>8</v>
      </c>
      <c r="F1318" s="9" t="s">
        <v>14</v>
      </c>
      <c r="G1318" s="8">
        <v>1121.8699999999999</v>
      </c>
    </row>
    <row r="1319" spans="1:7">
      <c r="A1319" s="8">
        <v>18</v>
      </c>
      <c r="B1319" s="9" t="s">
        <v>10</v>
      </c>
      <c r="C1319" s="8">
        <v>40.200000000000003</v>
      </c>
      <c r="D1319" s="8">
        <v>0</v>
      </c>
      <c r="E1319" s="9" t="s">
        <v>8</v>
      </c>
      <c r="F1319" s="9" t="s">
        <v>13</v>
      </c>
      <c r="G1319" s="8">
        <v>2217.4699999999998</v>
      </c>
    </row>
    <row r="1320" spans="1:7">
      <c r="A1320" s="8">
        <v>18</v>
      </c>
      <c r="B1320" s="9" t="s">
        <v>7</v>
      </c>
      <c r="C1320" s="8">
        <v>23.3</v>
      </c>
      <c r="D1320" s="8">
        <v>1</v>
      </c>
      <c r="E1320" s="9" t="s">
        <v>8</v>
      </c>
      <c r="F1320" s="9" t="s">
        <v>14</v>
      </c>
      <c r="G1320" s="8">
        <v>1711.03</v>
      </c>
    </row>
    <row r="1321" spans="1:7">
      <c r="A1321" s="8">
        <v>18</v>
      </c>
      <c r="B1321" s="9" t="s">
        <v>7</v>
      </c>
      <c r="C1321" s="8">
        <v>21.6</v>
      </c>
      <c r="D1321" s="8">
        <v>0</v>
      </c>
      <c r="E1321" s="9" t="s">
        <v>11</v>
      </c>
      <c r="F1321" s="9" t="s">
        <v>13</v>
      </c>
      <c r="G1321" s="8">
        <v>13747.87</v>
      </c>
    </row>
    <row r="1322" spans="1:7">
      <c r="A1322" s="8">
        <v>18</v>
      </c>
      <c r="B1322" s="9" t="s">
        <v>7</v>
      </c>
      <c r="C1322" s="8">
        <v>23.1</v>
      </c>
      <c r="D1322" s="8">
        <v>0</v>
      </c>
      <c r="E1322" s="9" t="s">
        <v>8</v>
      </c>
      <c r="F1322" s="9" t="s">
        <v>13</v>
      </c>
      <c r="G1322" s="8">
        <v>1704.7</v>
      </c>
    </row>
    <row r="1323" spans="1:7">
      <c r="A1323" s="8">
        <v>18</v>
      </c>
      <c r="B1323" s="9" t="s">
        <v>7</v>
      </c>
      <c r="C1323" s="8">
        <v>21.8</v>
      </c>
      <c r="D1323" s="8">
        <v>2</v>
      </c>
      <c r="E1323" s="9" t="s">
        <v>8</v>
      </c>
      <c r="F1323" s="9" t="s">
        <v>14</v>
      </c>
      <c r="G1323" s="8">
        <v>11884.05</v>
      </c>
    </row>
    <row r="1324" spans="1:7">
      <c r="A1324" s="8">
        <v>18</v>
      </c>
      <c r="B1324" s="9" t="s">
        <v>10</v>
      </c>
      <c r="C1324" s="8">
        <v>31.4</v>
      </c>
      <c r="D1324" s="8">
        <v>4</v>
      </c>
      <c r="E1324" s="9" t="s">
        <v>8</v>
      </c>
      <c r="F1324" s="9" t="s">
        <v>13</v>
      </c>
      <c r="G1324" s="8">
        <v>4561.1899999999996</v>
      </c>
    </row>
    <row r="1325" spans="1:7">
      <c r="A1325" s="8">
        <v>18</v>
      </c>
      <c r="B1325" s="9" t="s">
        <v>10</v>
      </c>
      <c r="C1325" s="8">
        <v>30.3</v>
      </c>
      <c r="D1325" s="8">
        <v>0</v>
      </c>
      <c r="E1325" s="9" t="s">
        <v>8</v>
      </c>
      <c r="F1325" s="9" t="s">
        <v>13</v>
      </c>
      <c r="G1325" s="8">
        <v>2203.7399999999998</v>
      </c>
    </row>
    <row r="1326" spans="1:7">
      <c r="A1326" s="8">
        <v>18</v>
      </c>
      <c r="B1326" s="9" t="s">
        <v>10</v>
      </c>
      <c r="C1326" s="8">
        <v>28.2</v>
      </c>
      <c r="D1326" s="8">
        <v>0</v>
      </c>
      <c r="E1326" s="9" t="s">
        <v>8</v>
      </c>
      <c r="F1326" s="9" t="s">
        <v>13</v>
      </c>
      <c r="G1326" s="8">
        <v>2200.83</v>
      </c>
    </row>
    <row r="1327" spans="1:7">
      <c r="A1327" s="8">
        <v>18</v>
      </c>
      <c r="B1327" s="9" t="s">
        <v>7</v>
      </c>
      <c r="C1327" s="8">
        <v>27.4</v>
      </c>
      <c r="D1327" s="8">
        <v>1</v>
      </c>
      <c r="E1327" s="9" t="s">
        <v>11</v>
      </c>
      <c r="F1327" s="9" t="s">
        <v>13</v>
      </c>
      <c r="G1327" s="8">
        <v>17178.68</v>
      </c>
    </row>
    <row r="1328" spans="1:7">
      <c r="A1328" s="8">
        <v>18</v>
      </c>
      <c r="B1328" s="9" t="s">
        <v>10</v>
      </c>
      <c r="C1328" s="8">
        <v>27.3</v>
      </c>
      <c r="D1328" s="8">
        <v>3</v>
      </c>
      <c r="E1328" s="9" t="s">
        <v>11</v>
      </c>
      <c r="F1328" s="9" t="s">
        <v>14</v>
      </c>
      <c r="G1328" s="8">
        <v>18223.45</v>
      </c>
    </row>
    <row r="1329" spans="1:7">
      <c r="A1329" s="8">
        <v>18</v>
      </c>
      <c r="B1329" s="9" t="s">
        <v>7</v>
      </c>
      <c r="C1329" s="8">
        <v>21.5</v>
      </c>
      <c r="D1329" s="8">
        <v>0</v>
      </c>
      <c r="E1329" s="9" t="s">
        <v>8</v>
      </c>
      <c r="F1329" s="9" t="s">
        <v>13</v>
      </c>
      <c r="G1329" s="8">
        <v>1702.46</v>
      </c>
    </row>
    <row r="1330" spans="1:7">
      <c r="A1330" s="8">
        <v>18</v>
      </c>
      <c r="B1330" s="9" t="s">
        <v>7</v>
      </c>
      <c r="C1330" s="8">
        <v>39.1</v>
      </c>
      <c r="D1330" s="8">
        <v>0</v>
      </c>
      <c r="E1330" s="9" t="s">
        <v>8</v>
      </c>
      <c r="F1330" s="9" t="s">
        <v>13</v>
      </c>
      <c r="G1330" s="8">
        <v>12890.06</v>
      </c>
    </row>
    <row r="1331" spans="1:7">
      <c r="A1331" s="8">
        <v>18</v>
      </c>
      <c r="B1331" s="9" t="s">
        <v>7</v>
      </c>
      <c r="C1331" s="8">
        <v>33.299999999999997</v>
      </c>
      <c r="D1331" s="8">
        <v>0</v>
      </c>
      <c r="E1331" s="9" t="s">
        <v>8</v>
      </c>
      <c r="F1331" s="9" t="s">
        <v>14</v>
      </c>
      <c r="G1331" s="8">
        <v>1135.94</v>
      </c>
    </row>
    <row r="1332" spans="1:7">
      <c r="A1332" s="8">
        <v>18</v>
      </c>
      <c r="B1332" s="9" t="s">
        <v>10</v>
      </c>
      <c r="C1332" s="8">
        <v>39.799999999999997</v>
      </c>
      <c r="D1332" s="8">
        <v>0</v>
      </c>
      <c r="E1332" s="9" t="s">
        <v>8</v>
      </c>
      <c r="F1332" s="9" t="s">
        <v>14</v>
      </c>
      <c r="G1332" s="8">
        <v>1633.96</v>
      </c>
    </row>
    <row r="1333" spans="1:7">
      <c r="A1333" s="8">
        <v>18</v>
      </c>
      <c r="B1333" s="9" t="s">
        <v>10</v>
      </c>
      <c r="C1333" s="8">
        <v>21.7</v>
      </c>
      <c r="D1333" s="8">
        <v>0</v>
      </c>
      <c r="E1333" s="9" t="s">
        <v>11</v>
      </c>
      <c r="F1333" s="9" t="s">
        <v>13</v>
      </c>
      <c r="G1333" s="8">
        <v>14283.46</v>
      </c>
    </row>
    <row r="1334" spans="1:7">
      <c r="A1334" s="8">
        <v>18</v>
      </c>
      <c r="B1334" s="9" t="s">
        <v>7</v>
      </c>
      <c r="C1334" s="8">
        <v>30</v>
      </c>
      <c r="D1334" s="8">
        <v>1</v>
      </c>
      <c r="E1334" s="9" t="s">
        <v>8</v>
      </c>
      <c r="F1334" s="9" t="s">
        <v>14</v>
      </c>
      <c r="G1334" s="8">
        <v>1720.35</v>
      </c>
    </row>
    <row r="1335" spans="1:7">
      <c r="A1335" s="8">
        <v>18</v>
      </c>
      <c r="B1335" s="9" t="s">
        <v>7</v>
      </c>
      <c r="C1335" s="8">
        <v>26.1</v>
      </c>
      <c r="D1335" s="8">
        <v>0</v>
      </c>
      <c r="E1335" s="9" t="s">
        <v>8</v>
      </c>
      <c r="F1335" s="9" t="s">
        <v>13</v>
      </c>
      <c r="G1335" s="8">
        <v>1708.93</v>
      </c>
    </row>
    <row r="1336" spans="1:7">
      <c r="A1336" s="8">
        <v>18</v>
      </c>
      <c r="B1336" s="9" t="s">
        <v>7</v>
      </c>
      <c r="C1336" s="8">
        <v>28.3</v>
      </c>
      <c r="D1336" s="8">
        <v>1</v>
      </c>
      <c r="E1336" s="9" t="s">
        <v>8</v>
      </c>
      <c r="F1336" s="9" t="s">
        <v>13</v>
      </c>
      <c r="G1336" s="8">
        <v>11272.33</v>
      </c>
    </row>
    <row r="1337" spans="1:7">
      <c r="A1337" s="8">
        <v>18</v>
      </c>
      <c r="B1337" s="9" t="s">
        <v>7</v>
      </c>
      <c r="C1337" s="8">
        <v>53.1</v>
      </c>
      <c r="D1337" s="8">
        <v>0</v>
      </c>
      <c r="E1337" s="9" t="s">
        <v>8</v>
      </c>
      <c r="F1337" s="9" t="s">
        <v>14</v>
      </c>
      <c r="G1337" s="8">
        <v>1163.46</v>
      </c>
    </row>
    <row r="1338" spans="1:7">
      <c r="A1338" s="8">
        <v>18</v>
      </c>
      <c r="B1338" s="9" t="s">
        <v>10</v>
      </c>
      <c r="C1338" s="8">
        <v>31.9</v>
      </c>
      <c r="D1338" s="8">
        <v>0</v>
      </c>
      <c r="E1338" s="9" t="s">
        <v>8</v>
      </c>
      <c r="F1338" s="9" t="s">
        <v>13</v>
      </c>
      <c r="G1338" s="8">
        <v>2205.98</v>
      </c>
    </row>
    <row r="1339" spans="1:7">
      <c r="A1339" s="8">
        <v>18</v>
      </c>
      <c r="B1339" s="9" t="s">
        <v>10</v>
      </c>
      <c r="C1339" s="8">
        <v>36.9</v>
      </c>
      <c r="D1339" s="8">
        <v>0</v>
      </c>
      <c r="E1339" s="9" t="s">
        <v>8</v>
      </c>
      <c r="F1339" s="9" t="s">
        <v>14</v>
      </c>
      <c r="G1339" s="8">
        <v>1629.83</v>
      </c>
    </row>
  </sheetData>
  <dataValidations count="4">
    <dataValidation type="whole" allowBlank="1" showInputMessage="1" showErrorMessage="1" errorTitle="enter age only 18 to 80" error="Age column contains values between 18 and 80.&#10;" promptTitle="enter age here" prompt="Age column contains values between 18 and 80.&#10;" sqref="A2:A1339">
      <formula1>18</formula1>
      <formula2>80</formula2>
    </dataValidation>
    <dataValidation type="list" allowBlank="1" showInputMessage="1" showErrorMessage="1" sqref="B2:B1339">
      <formula1>"male , female , other"</formula1>
    </dataValidation>
    <dataValidation type="whole" operator="greaterThan" allowBlank="1" showInputMessage="1" showErrorMessage="1" errorTitle="contains only positive value" error="contains only positive value" promptTitle="Enter value Here" prompt="Enter value Here" sqref="C2:C1339 G2:G1339">
      <formula1>0</formula1>
    </dataValidation>
    <dataValidation type="list" allowBlank="1" showInputMessage="1" showErrorMessage="1" errorTitle="yes or no" error="yes or no" promptTitle="yes or no" prompt="yes or no" sqref="E2:E1339">
      <formula1>"yes 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39"/>
  <sheetViews>
    <sheetView workbookViewId="0">
      <selection sqref="A1:XFD1"/>
    </sheetView>
  </sheetViews>
  <sheetFormatPr defaultRowHeight="14.5"/>
  <cols>
    <col min="1" max="1" width="15.7265625" customWidth="1"/>
    <col min="2" max="2" width="16" customWidth="1"/>
    <col min="3" max="3" width="11.6328125" customWidth="1"/>
    <col min="4" max="4" width="13.54296875" customWidth="1"/>
    <col min="5" max="5" width="13.26953125" customWidth="1"/>
    <col min="6" max="6" width="12.81640625" customWidth="1"/>
    <col min="7" max="7" width="20.36328125" customWidth="1"/>
  </cols>
  <sheetData>
    <row r="1" spans="1:7" s="13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>
      <c r="A2" s="8">
        <v>64</v>
      </c>
      <c r="B2" s="9" t="s">
        <v>7</v>
      </c>
      <c r="C2" s="8">
        <v>24.7</v>
      </c>
      <c r="D2" s="8">
        <v>1</v>
      </c>
      <c r="E2" s="9" t="s">
        <v>8</v>
      </c>
      <c r="F2" s="9" t="s">
        <v>9</v>
      </c>
      <c r="G2" s="8">
        <v>30166.62</v>
      </c>
    </row>
    <row r="3" spans="1:7">
      <c r="A3" s="8">
        <v>64</v>
      </c>
      <c r="B3" s="9" t="s">
        <v>10</v>
      </c>
      <c r="C3" s="8">
        <v>31.3</v>
      </c>
      <c r="D3" s="8">
        <v>2</v>
      </c>
      <c r="E3" s="9" t="s">
        <v>11</v>
      </c>
      <c r="F3" s="9" t="s">
        <v>12</v>
      </c>
      <c r="G3" s="8">
        <v>47291.06</v>
      </c>
    </row>
    <row r="4" spans="1:7">
      <c r="A4" s="8">
        <v>64</v>
      </c>
      <c r="B4" s="9" t="s">
        <v>10</v>
      </c>
      <c r="C4" s="8">
        <v>39.299999999999997</v>
      </c>
      <c r="D4" s="8">
        <v>0</v>
      </c>
      <c r="E4" s="9" t="s">
        <v>8</v>
      </c>
      <c r="F4" s="9" t="s">
        <v>13</v>
      </c>
      <c r="G4" s="8">
        <v>14901.52</v>
      </c>
    </row>
    <row r="5" spans="1:7">
      <c r="A5" s="8">
        <v>64</v>
      </c>
      <c r="B5" s="9" t="s">
        <v>10</v>
      </c>
      <c r="C5" s="8">
        <v>33.799999999999997</v>
      </c>
      <c r="D5" s="8">
        <v>1</v>
      </c>
      <c r="E5" s="9" t="s">
        <v>11</v>
      </c>
      <c r="F5" s="9" t="s">
        <v>12</v>
      </c>
      <c r="G5" s="8">
        <v>47928.03</v>
      </c>
    </row>
    <row r="6" spans="1:7">
      <c r="A6" s="8">
        <v>64</v>
      </c>
      <c r="B6" s="9" t="s">
        <v>7</v>
      </c>
      <c r="C6" s="8">
        <v>34.5</v>
      </c>
      <c r="D6" s="8">
        <v>0</v>
      </c>
      <c r="E6" s="9" t="s">
        <v>8</v>
      </c>
      <c r="F6" s="9" t="s">
        <v>12</v>
      </c>
      <c r="G6" s="8">
        <v>13822.8</v>
      </c>
    </row>
    <row r="7" spans="1:7">
      <c r="A7" s="8">
        <v>64</v>
      </c>
      <c r="B7" s="9" t="s">
        <v>10</v>
      </c>
      <c r="C7" s="8">
        <v>30.1</v>
      </c>
      <c r="D7" s="8">
        <v>3</v>
      </c>
      <c r="E7" s="9" t="s">
        <v>8</v>
      </c>
      <c r="F7" s="9" t="s">
        <v>9</v>
      </c>
      <c r="G7" s="8">
        <v>16455.71</v>
      </c>
    </row>
    <row r="8" spans="1:7">
      <c r="A8" s="8">
        <v>64</v>
      </c>
      <c r="B8" s="9" t="s">
        <v>7</v>
      </c>
      <c r="C8" s="8">
        <v>25.6</v>
      </c>
      <c r="D8" s="8">
        <v>2</v>
      </c>
      <c r="E8" s="9" t="s">
        <v>8</v>
      </c>
      <c r="F8" s="9" t="s">
        <v>12</v>
      </c>
      <c r="G8" s="8">
        <v>14988.43</v>
      </c>
    </row>
    <row r="9" spans="1:7">
      <c r="A9" s="8">
        <v>64</v>
      </c>
      <c r="B9" s="9" t="s">
        <v>10</v>
      </c>
      <c r="C9" s="8">
        <v>33</v>
      </c>
      <c r="D9" s="8">
        <v>0</v>
      </c>
      <c r="E9" s="9" t="s">
        <v>8</v>
      </c>
      <c r="F9" s="9" t="s">
        <v>9</v>
      </c>
      <c r="G9" s="8">
        <v>14692.67</v>
      </c>
    </row>
    <row r="10" spans="1:7">
      <c r="A10" s="8">
        <v>64</v>
      </c>
      <c r="B10" s="9" t="s">
        <v>7</v>
      </c>
      <c r="C10" s="8">
        <v>39.200000000000003</v>
      </c>
      <c r="D10" s="8">
        <v>1</v>
      </c>
      <c r="E10" s="9" t="s">
        <v>8</v>
      </c>
      <c r="F10" s="9" t="s">
        <v>14</v>
      </c>
      <c r="G10" s="8">
        <v>14418.28</v>
      </c>
    </row>
    <row r="11" spans="1:7">
      <c r="A11" s="8">
        <v>64</v>
      </c>
      <c r="B11" s="9" t="s">
        <v>7</v>
      </c>
      <c r="C11" s="8">
        <v>33.9</v>
      </c>
      <c r="D11" s="8">
        <v>0</v>
      </c>
      <c r="E11" s="9" t="s">
        <v>11</v>
      </c>
      <c r="F11" s="9" t="s">
        <v>14</v>
      </c>
      <c r="G11" s="8">
        <v>46889.26</v>
      </c>
    </row>
    <row r="12" spans="1:7">
      <c r="A12" s="8">
        <v>64</v>
      </c>
      <c r="B12" s="9" t="s">
        <v>7</v>
      </c>
      <c r="C12" s="8">
        <v>40.5</v>
      </c>
      <c r="D12" s="8">
        <v>0</v>
      </c>
      <c r="E12" s="9" t="s">
        <v>8</v>
      </c>
      <c r="F12" s="9" t="s">
        <v>14</v>
      </c>
      <c r="G12" s="8">
        <v>13831.12</v>
      </c>
    </row>
    <row r="13" spans="1:7">
      <c r="A13" s="8">
        <v>64</v>
      </c>
      <c r="B13" s="9" t="s">
        <v>10</v>
      </c>
      <c r="C13" s="8">
        <v>39.1</v>
      </c>
      <c r="D13" s="8">
        <v>3</v>
      </c>
      <c r="E13" s="9" t="s">
        <v>8</v>
      </c>
      <c r="F13" s="9" t="s">
        <v>14</v>
      </c>
      <c r="G13" s="8">
        <v>16085.13</v>
      </c>
    </row>
    <row r="14" spans="1:7">
      <c r="A14" s="8">
        <v>64</v>
      </c>
      <c r="B14" s="9" t="s">
        <v>7</v>
      </c>
      <c r="C14" s="8">
        <v>38.200000000000003</v>
      </c>
      <c r="D14" s="8">
        <v>0</v>
      </c>
      <c r="E14" s="9" t="s">
        <v>8</v>
      </c>
      <c r="F14" s="9" t="s">
        <v>13</v>
      </c>
      <c r="G14" s="8">
        <v>14410.93</v>
      </c>
    </row>
    <row r="15" spans="1:7">
      <c r="A15" s="8">
        <v>64</v>
      </c>
      <c r="B15" s="9" t="s">
        <v>10</v>
      </c>
      <c r="C15" s="8">
        <v>23</v>
      </c>
      <c r="D15" s="8">
        <v>0</v>
      </c>
      <c r="E15" s="9" t="s">
        <v>11</v>
      </c>
      <c r="F15" s="9" t="s">
        <v>14</v>
      </c>
      <c r="G15" s="8">
        <v>27037.91</v>
      </c>
    </row>
    <row r="16" spans="1:7">
      <c r="A16" s="8">
        <v>64</v>
      </c>
      <c r="B16" s="9" t="s">
        <v>7</v>
      </c>
      <c r="C16" s="8">
        <v>37.9</v>
      </c>
      <c r="D16" s="8">
        <v>0</v>
      </c>
      <c r="E16" s="9" t="s">
        <v>8</v>
      </c>
      <c r="F16" s="9" t="s">
        <v>9</v>
      </c>
      <c r="G16" s="8">
        <v>14210.54</v>
      </c>
    </row>
    <row r="17" spans="1:7">
      <c r="A17" s="8">
        <v>64</v>
      </c>
      <c r="B17" s="9" t="s">
        <v>10</v>
      </c>
      <c r="C17" s="8">
        <v>39.700000000000003</v>
      </c>
      <c r="D17" s="8">
        <v>0</v>
      </c>
      <c r="E17" s="9" t="s">
        <v>8</v>
      </c>
      <c r="F17" s="9" t="s">
        <v>12</v>
      </c>
      <c r="G17" s="8">
        <v>14319.03</v>
      </c>
    </row>
    <row r="18" spans="1:7">
      <c r="A18" s="8">
        <v>64</v>
      </c>
      <c r="B18" s="9" t="s">
        <v>10</v>
      </c>
      <c r="C18" s="8">
        <v>36</v>
      </c>
      <c r="D18" s="8">
        <v>0</v>
      </c>
      <c r="E18" s="9" t="s">
        <v>8</v>
      </c>
      <c r="F18" s="9" t="s">
        <v>14</v>
      </c>
      <c r="G18" s="8">
        <v>14313.85</v>
      </c>
    </row>
    <row r="19" spans="1:7">
      <c r="A19" s="8">
        <v>64</v>
      </c>
      <c r="B19" s="9" t="s">
        <v>10</v>
      </c>
      <c r="C19" s="8">
        <v>31.8</v>
      </c>
      <c r="D19" s="8">
        <v>2</v>
      </c>
      <c r="E19" s="9" t="s">
        <v>8</v>
      </c>
      <c r="F19" s="9" t="s">
        <v>13</v>
      </c>
      <c r="G19" s="8">
        <v>16069.08</v>
      </c>
    </row>
    <row r="20" spans="1:7">
      <c r="A20" s="8">
        <v>64</v>
      </c>
      <c r="B20" s="9" t="s">
        <v>10</v>
      </c>
      <c r="C20" s="8">
        <v>26.9</v>
      </c>
      <c r="D20" s="8">
        <v>0</v>
      </c>
      <c r="E20" s="9" t="s">
        <v>11</v>
      </c>
      <c r="F20" s="9" t="s">
        <v>9</v>
      </c>
      <c r="G20" s="8">
        <v>29330.98</v>
      </c>
    </row>
    <row r="21" spans="1:7">
      <c r="A21" s="8">
        <v>64</v>
      </c>
      <c r="B21" s="9" t="s">
        <v>7</v>
      </c>
      <c r="C21" s="8">
        <v>26.4</v>
      </c>
      <c r="D21" s="8">
        <v>0</v>
      </c>
      <c r="E21" s="9" t="s">
        <v>8</v>
      </c>
      <c r="F21" s="9" t="s">
        <v>13</v>
      </c>
      <c r="G21" s="8">
        <v>14394.56</v>
      </c>
    </row>
    <row r="22" spans="1:7">
      <c r="A22" s="8">
        <v>64</v>
      </c>
      <c r="B22" s="9" t="s">
        <v>7</v>
      </c>
      <c r="C22" s="8">
        <v>37</v>
      </c>
      <c r="D22" s="8">
        <v>2</v>
      </c>
      <c r="E22" s="9" t="s">
        <v>11</v>
      </c>
      <c r="F22" s="9" t="s">
        <v>14</v>
      </c>
      <c r="G22" s="8">
        <v>49577.66</v>
      </c>
    </row>
    <row r="23" spans="1:7">
      <c r="A23" s="8">
        <v>64</v>
      </c>
      <c r="B23" s="9" t="s">
        <v>7</v>
      </c>
      <c r="C23" s="8">
        <v>23.8</v>
      </c>
      <c r="D23" s="8">
        <v>0</v>
      </c>
      <c r="E23" s="9" t="s">
        <v>11</v>
      </c>
      <c r="F23" s="9" t="s">
        <v>14</v>
      </c>
      <c r="G23" s="8">
        <v>26926.51</v>
      </c>
    </row>
    <row r="24" spans="1:7">
      <c r="A24" s="8">
        <v>63</v>
      </c>
      <c r="B24" s="9" t="s">
        <v>10</v>
      </c>
      <c r="C24" s="8">
        <v>23.1</v>
      </c>
      <c r="D24" s="8">
        <v>0</v>
      </c>
      <c r="E24" s="9" t="s">
        <v>8</v>
      </c>
      <c r="F24" s="9" t="s">
        <v>13</v>
      </c>
      <c r="G24" s="8">
        <v>14451.84</v>
      </c>
    </row>
    <row r="25" spans="1:7">
      <c r="A25" s="8">
        <v>63</v>
      </c>
      <c r="B25" s="9" t="s">
        <v>7</v>
      </c>
      <c r="C25" s="8">
        <v>28.3</v>
      </c>
      <c r="D25" s="8">
        <v>0</v>
      </c>
      <c r="E25" s="9" t="s">
        <v>8</v>
      </c>
      <c r="F25" s="9" t="s">
        <v>9</v>
      </c>
      <c r="G25" s="8">
        <v>13770.1</v>
      </c>
    </row>
    <row r="26" spans="1:7">
      <c r="A26" s="8">
        <v>63</v>
      </c>
      <c r="B26" s="9" t="s">
        <v>7</v>
      </c>
      <c r="C26" s="8">
        <v>35.1</v>
      </c>
      <c r="D26" s="8">
        <v>0</v>
      </c>
      <c r="E26" s="9" t="s">
        <v>11</v>
      </c>
      <c r="F26" s="9" t="s">
        <v>14</v>
      </c>
      <c r="G26" s="8">
        <v>47055.53</v>
      </c>
    </row>
    <row r="27" spans="1:7">
      <c r="A27" s="8">
        <v>63</v>
      </c>
      <c r="B27" s="9" t="s">
        <v>7</v>
      </c>
      <c r="C27" s="8">
        <v>41.5</v>
      </c>
      <c r="D27" s="8">
        <v>0</v>
      </c>
      <c r="E27" s="9" t="s">
        <v>8</v>
      </c>
      <c r="F27" s="9" t="s">
        <v>14</v>
      </c>
      <c r="G27" s="8">
        <v>13405.39</v>
      </c>
    </row>
    <row r="28" spans="1:7">
      <c r="A28" s="8">
        <v>63</v>
      </c>
      <c r="B28" s="9" t="s">
        <v>10</v>
      </c>
      <c r="C28" s="8">
        <v>37.700000000000003</v>
      </c>
      <c r="D28" s="8">
        <v>0</v>
      </c>
      <c r="E28" s="9" t="s">
        <v>11</v>
      </c>
      <c r="F28" s="9" t="s">
        <v>12</v>
      </c>
      <c r="G28" s="8">
        <v>48824.45</v>
      </c>
    </row>
    <row r="29" spans="1:7">
      <c r="A29" s="8">
        <v>63</v>
      </c>
      <c r="B29" s="9" t="s">
        <v>10</v>
      </c>
      <c r="C29" s="8">
        <v>31.8</v>
      </c>
      <c r="D29" s="8">
        <v>0</v>
      </c>
      <c r="E29" s="9" t="s">
        <v>8</v>
      </c>
      <c r="F29" s="9" t="s">
        <v>12</v>
      </c>
      <c r="G29" s="8">
        <v>13880.95</v>
      </c>
    </row>
    <row r="30" spans="1:7">
      <c r="A30" s="8">
        <v>63</v>
      </c>
      <c r="B30" s="9" t="s">
        <v>10</v>
      </c>
      <c r="C30" s="8">
        <v>27.7</v>
      </c>
      <c r="D30" s="8">
        <v>0</v>
      </c>
      <c r="E30" s="9" t="s">
        <v>11</v>
      </c>
      <c r="F30" s="9" t="s">
        <v>13</v>
      </c>
      <c r="G30" s="8">
        <v>29523.17</v>
      </c>
    </row>
    <row r="31" spans="1:7">
      <c r="A31" s="8">
        <v>63</v>
      </c>
      <c r="B31" s="9" t="s">
        <v>10</v>
      </c>
      <c r="C31" s="8">
        <v>32.200000000000003</v>
      </c>
      <c r="D31" s="8">
        <v>2</v>
      </c>
      <c r="E31" s="9" t="s">
        <v>11</v>
      </c>
      <c r="F31" s="9" t="s">
        <v>12</v>
      </c>
      <c r="G31" s="8">
        <v>47305.31</v>
      </c>
    </row>
    <row r="32" spans="1:7">
      <c r="A32" s="8">
        <v>63</v>
      </c>
      <c r="B32" s="9" t="s">
        <v>10</v>
      </c>
      <c r="C32" s="8">
        <v>26.2</v>
      </c>
      <c r="D32" s="8">
        <v>0</v>
      </c>
      <c r="E32" s="9" t="s">
        <v>8</v>
      </c>
      <c r="F32" s="9" t="s">
        <v>9</v>
      </c>
      <c r="G32" s="8">
        <v>14256.19</v>
      </c>
    </row>
    <row r="33" spans="1:7">
      <c r="A33" s="8">
        <v>63</v>
      </c>
      <c r="B33" s="9" t="s">
        <v>7</v>
      </c>
      <c r="C33" s="8">
        <v>36.799999999999997</v>
      </c>
      <c r="D33" s="8">
        <v>0</v>
      </c>
      <c r="E33" s="9" t="s">
        <v>8</v>
      </c>
      <c r="F33" s="9" t="s">
        <v>13</v>
      </c>
      <c r="G33" s="8">
        <v>13981.85</v>
      </c>
    </row>
    <row r="34" spans="1:7">
      <c r="A34" s="8">
        <v>63</v>
      </c>
      <c r="B34" s="9" t="s">
        <v>10</v>
      </c>
      <c r="C34" s="8">
        <v>27</v>
      </c>
      <c r="D34" s="8">
        <v>0</v>
      </c>
      <c r="E34" s="9" t="s">
        <v>11</v>
      </c>
      <c r="F34" s="9" t="s">
        <v>9</v>
      </c>
      <c r="G34" s="8">
        <v>28950.47</v>
      </c>
    </row>
    <row r="35" spans="1:7">
      <c r="A35" s="8">
        <v>63</v>
      </c>
      <c r="B35" s="9" t="s">
        <v>7</v>
      </c>
      <c r="C35" s="8">
        <v>41.3</v>
      </c>
      <c r="D35" s="8">
        <v>3</v>
      </c>
      <c r="E35" s="9" t="s">
        <v>8</v>
      </c>
      <c r="F35" s="9" t="s">
        <v>9</v>
      </c>
      <c r="G35" s="8">
        <v>15555.19</v>
      </c>
    </row>
    <row r="36" spans="1:7">
      <c r="A36" s="8">
        <v>63</v>
      </c>
      <c r="B36" s="9" t="s">
        <v>10</v>
      </c>
      <c r="C36" s="8">
        <v>36.299999999999997</v>
      </c>
      <c r="D36" s="8">
        <v>0</v>
      </c>
      <c r="E36" s="9" t="s">
        <v>8</v>
      </c>
      <c r="F36" s="9" t="s">
        <v>14</v>
      </c>
      <c r="G36" s="8">
        <v>13887.2</v>
      </c>
    </row>
    <row r="37" spans="1:7">
      <c r="A37" s="8">
        <v>63</v>
      </c>
      <c r="B37" s="9" t="s">
        <v>7</v>
      </c>
      <c r="C37" s="8">
        <v>30.8</v>
      </c>
      <c r="D37" s="8">
        <v>0</v>
      </c>
      <c r="E37" s="9" t="s">
        <v>8</v>
      </c>
      <c r="F37" s="9" t="s">
        <v>12</v>
      </c>
      <c r="G37" s="8">
        <v>13390.56</v>
      </c>
    </row>
    <row r="38" spans="1:7">
      <c r="A38" s="8">
        <v>63</v>
      </c>
      <c r="B38" s="9" t="s">
        <v>7</v>
      </c>
      <c r="C38" s="8">
        <v>33.1</v>
      </c>
      <c r="D38" s="8">
        <v>0</v>
      </c>
      <c r="E38" s="9" t="s">
        <v>8</v>
      </c>
      <c r="F38" s="9" t="s">
        <v>12</v>
      </c>
      <c r="G38" s="8">
        <v>13393.76</v>
      </c>
    </row>
    <row r="39" spans="1:7">
      <c r="A39" s="8">
        <v>63</v>
      </c>
      <c r="B39" s="9" t="s">
        <v>7</v>
      </c>
      <c r="C39" s="8">
        <v>39.799999999999997</v>
      </c>
      <c r="D39" s="8">
        <v>3</v>
      </c>
      <c r="E39" s="9" t="s">
        <v>8</v>
      </c>
      <c r="F39" s="9" t="s">
        <v>12</v>
      </c>
      <c r="G39" s="8">
        <v>15170.07</v>
      </c>
    </row>
    <row r="40" spans="1:7">
      <c r="A40" s="8">
        <v>63</v>
      </c>
      <c r="B40" s="9" t="s">
        <v>10</v>
      </c>
      <c r="C40" s="8">
        <v>35.200000000000003</v>
      </c>
      <c r="D40" s="8">
        <v>1</v>
      </c>
      <c r="E40" s="9" t="s">
        <v>8</v>
      </c>
      <c r="F40" s="9" t="s">
        <v>14</v>
      </c>
      <c r="G40" s="8">
        <v>14474.68</v>
      </c>
    </row>
    <row r="41" spans="1:7">
      <c r="A41" s="8">
        <v>63</v>
      </c>
      <c r="B41" s="9" t="s">
        <v>10</v>
      </c>
      <c r="C41" s="8">
        <v>36.9</v>
      </c>
      <c r="D41" s="8">
        <v>0</v>
      </c>
      <c r="E41" s="9" t="s">
        <v>8</v>
      </c>
      <c r="F41" s="9" t="s">
        <v>14</v>
      </c>
      <c r="G41" s="8">
        <v>13887.97</v>
      </c>
    </row>
    <row r="42" spans="1:7">
      <c r="A42" s="8">
        <v>63</v>
      </c>
      <c r="B42" s="9" t="s">
        <v>7</v>
      </c>
      <c r="C42" s="8">
        <v>21.7</v>
      </c>
      <c r="D42" s="8">
        <v>1</v>
      </c>
      <c r="E42" s="9" t="s">
        <v>8</v>
      </c>
      <c r="F42" s="9" t="s">
        <v>9</v>
      </c>
      <c r="G42" s="8">
        <v>14349.85</v>
      </c>
    </row>
    <row r="43" spans="1:7">
      <c r="A43" s="8">
        <v>63</v>
      </c>
      <c r="B43" s="9" t="s">
        <v>7</v>
      </c>
      <c r="C43" s="8">
        <v>31.4</v>
      </c>
      <c r="D43" s="8">
        <v>0</v>
      </c>
      <c r="E43" s="9" t="s">
        <v>8</v>
      </c>
      <c r="F43" s="9" t="s">
        <v>13</v>
      </c>
      <c r="G43" s="8">
        <v>13974.46</v>
      </c>
    </row>
    <row r="44" spans="1:7">
      <c r="A44" s="8">
        <v>63</v>
      </c>
      <c r="B44" s="9" t="s">
        <v>7</v>
      </c>
      <c r="C44" s="8">
        <v>33.700000000000003</v>
      </c>
      <c r="D44" s="8">
        <v>3</v>
      </c>
      <c r="E44" s="9" t="s">
        <v>8</v>
      </c>
      <c r="F44" s="9" t="s">
        <v>14</v>
      </c>
      <c r="G44" s="8">
        <v>15161.53</v>
      </c>
    </row>
    <row r="45" spans="1:7">
      <c r="A45" s="8">
        <v>63</v>
      </c>
      <c r="B45" s="9" t="s">
        <v>10</v>
      </c>
      <c r="C45" s="8">
        <v>25.1</v>
      </c>
      <c r="D45" s="8">
        <v>0</v>
      </c>
      <c r="E45" s="9" t="s">
        <v>8</v>
      </c>
      <c r="F45" s="9" t="s">
        <v>9</v>
      </c>
      <c r="G45" s="8">
        <v>14254.61</v>
      </c>
    </row>
    <row r="46" spans="1:7">
      <c r="A46" s="8">
        <v>63</v>
      </c>
      <c r="B46" s="9" t="s">
        <v>10</v>
      </c>
      <c r="C46" s="8">
        <v>21.7</v>
      </c>
      <c r="D46" s="8">
        <v>0</v>
      </c>
      <c r="E46" s="9" t="s">
        <v>8</v>
      </c>
      <c r="F46" s="9" t="s">
        <v>13</v>
      </c>
      <c r="G46" s="8">
        <v>14449.85</v>
      </c>
    </row>
    <row r="47" spans="1:7">
      <c r="A47" s="8">
        <v>62</v>
      </c>
      <c r="B47" s="9" t="s">
        <v>10</v>
      </c>
      <c r="C47" s="8">
        <v>26.3</v>
      </c>
      <c r="D47" s="8">
        <v>0</v>
      </c>
      <c r="E47" s="9" t="s">
        <v>11</v>
      </c>
      <c r="F47" s="9" t="s">
        <v>14</v>
      </c>
      <c r="G47" s="8">
        <v>27808.73</v>
      </c>
    </row>
    <row r="48" spans="1:7">
      <c r="A48" s="8">
        <v>62</v>
      </c>
      <c r="B48" s="9" t="s">
        <v>10</v>
      </c>
      <c r="C48" s="8">
        <v>33</v>
      </c>
      <c r="D48" s="8">
        <v>3</v>
      </c>
      <c r="E48" s="9" t="s">
        <v>8</v>
      </c>
      <c r="F48" s="9" t="s">
        <v>9</v>
      </c>
      <c r="G48" s="8">
        <v>15612.19</v>
      </c>
    </row>
    <row r="49" spans="1:7">
      <c r="A49" s="8">
        <v>62</v>
      </c>
      <c r="B49" s="9" t="s">
        <v>7</v>
      </c>
      <c r="C49" s="8">
        <v>27.6</v>
      </c>
      <c r="D49" s="8">
        <v>1</v>
      </c>
      <c r="E49" s="9" t="s">
        <v>8</v>
      </c>
      <c r="F49" s="9" t="s">
        <v>9</v>
      </c>
      <c r="G49" s="8">
        <v>13937.67</v>
      </c>
    </row>
    <row r="50" spans="1:7">
      <c r="A50" s="8">
        <v>62</v>
      </c>
      <c r="B50" s="9" t="s">
        <v>7</v>
      </c>
      <c r="C50" s="8">
        <v>30</v>
      </c>
      <c r="D50" s="8">
        <v>0</v>
      </c>
      <c r="E50" s="9" t="s">
        <v>8</v>
      </c>
      <c r="F50" s="9" t="s">
        <v>9</v>
      </c>
      <c r="G50" s="8">
        <v>13352.1</v>
      </c>
    </row>
    <row r="51" spans="1:7">
      <c r="A51" s="8">
        <v>62</v>
      </c>
      <c r="B51" s="9" t="s">
        <v>7</v>
      </c>
      <c r="C51" s="8">
        <v>31.5</v>
      </c>
      <c r="D51" s="8">
        <v>1</v>
      </c>
      <c r="E51" s="9" t="s">
        <v>8</v>
      </c>
      <c r="F51" s="9" t="s">
        <v>14</v>
      </c>
      <c r="G51" s="8">
        <v>27000.98</v>
      </c>
    </row>
    <row r="52" spans="1:7">
      <c r="A52" s="8">
        <v>62</v>
      </c>
      <c r="B52" s="9" t="s">
        <v>10</v>
      </c>
      <c r="C52" s="8">
        <v>38.1</v>
      </c>
      <c r="D52" s="8">
        <v>2</v>
      </c>
      <c r="E52" s="9" t="s">
        <v>8</v>
      </c>
      <c r="F52" s="9" t="s">
        <v>13</v>
      </c>
      <c r="G52" s="8">
        <v>15230.32</v>
      </c>
    </row>
    <row r="53" spans="1:7">
      <c r="A53" s="8">
        <v>62</v>
      </c>
      <c r="B53" s="9" t="s">
        <v>10</v>
      </c>
      <c r="C53" s="8">
        <v>39.200000000000003</v>
      </c>
      <c r="D53" s="8">
        <v>0</v>
      </c>
      <c r="E53" s="9" t="s">
        <v>8</v>
      </c>
      <c r="F53" s="9" t="s">
        <v>12</v>
      </c>
      <c r="G53" s="8">
        <v>13470.86</v>
      </c>
    </row>
    <row r="54" spans="1:7">
      <c r="A54" s="8">
        <v>62</v>
      </c>
      <c r="B54" s="9" t="s">
        <v>10</v>
      </c>
      <c r="C54" s="8">
        <v>31.7</v>
      </c>
      <c r="D54" s="8">
        <v>0</v>
      </c>
      <c r="E54" s="9" t="s">
        <v>8</v>
      </c>
      <c r="F54" s="9" t="s">
        <v>13</v>
      </c>
      <c r="G54" s="8">
        <v>14043.48</v>
      </c>
    </row>
    <row r="55" spans="1:7">
      <c r="A55" s="8">
        <v>62</v>
      </c>
      <c r="B55" s="9" t="s">
        <v>7</v>
      </c>
      <c r="C55" s="8">
        <v>21.4</v>
      </c>
      <c r="D55" s="8">
        <v>0</v>
      </c>
      <c r="E55" s="9" t="s">
        <v>8</v>
      </c>
      <c r="F55" s="9" t="s">
        <v>12</v>
      </c>
      <c r="G55" s="8">
        <v>12957.12</v>
      </c>
    </row>
    <row r="56" spans="1:7">
      <c r="A56" s="8">
        <v>62</v>
      </c>
      <c r="B56" s="9" t="s">
        <v>10</v>
      </c>
      <c r="C56" s="8">
        <v>36.9</v>
      </c>
      <c r="D56" s="8">
        <v>1</v>
      </c>
      <c r="E56" s="9" t="s">
        <v>8</v>
      </c>
      <c r="F56" s="9" t="s">
        <v>13</v>
      </c>
      <c r="G56" s="8">
        <v>31620</v>
      </c>
    </row>
    <row r="57" spans="1:7">
      <c r="A57" s="8">
        <v>62</v>
      </c>
      <c r="B57" s="9" t="s">
        <v>7</v>
      </c>
      <c r="C57" s="8">
        <v>32</v>
      </c>
      <c r="D57" s="8">
        <v>0</v>
      </c>
      <c r="E57" s="9" t="s">
        <v>11</v>
      </c>
      <c r="F57" s="9" t="s">
        <v>13</v>
      </c>
      <c r="G57" s="8">
        <v>45710.21</v>
      </c>
    </row>
    <row r="58" spans="1:7">
      <c r="A58" s="8">
        <v>62</v>
      </c>
      <c r="B58" s="9" t="s">
        <v>7</v>
      </c>
      <c r="C58" s="8">
        <v>37.4</v>
      </c>
      <c r="D58" s="8">
        <v>0</v>
      </c>
      <c r="E58" s="9" t="s">
        <v>8</v>
      </c>
      <c r="F58" s="9" t="s">
        <v>12</v>
      </c>
      <c r="G58" s="8">
        <v>12979.36</v>
      </c>
    </row>
    <row r="59" spans="1:7">
      <c r="A59" s="8">
        <v>62</v>
      </c>
      <c r="B59" s="9" t="s">
        <v>10</v>
      </c>
      <c r="C59" s="8">
        <v>29.9</v>
      </c>
      <c r="D59" s="8">
        <v>0</v>
      </c>
      <c r="E59" s="9" t="s">
        <v>8</v>
      </c>
      <c r="F59" s="9" t="s">
        <v>14</v>
      </c>
      <c r="G59" s="8">
        <v>13457.96</v>
      </c>
    </row>
    <row r="60" spans="1:7">
      <c r="A60" s="8">
        <v>62</v>
      </c>
      <c r="B60" s="9" t="s">
        <v>7</v>
      </c>
      <c r="C60" s="8">
        <v>32.1</v>
      </c>
      <c r="D60" s="8">
        <v>0</v>
      </c>
      <c r="E60" s="9" t="s">
        <v>8</v>
      </c>
      <c r="F60" s="9" t="s">
        <v>13</v>
      </c>
      <c r="G60" s="8">
        <v>13555</v>
      </c>
    </row>
    <row r="61" spans="1:7">
      <c r="A61" s="8">
        <v>62</v>
      </c>
      <c r="B61" s="9" t="s">
        <v>10</v>
      </c>
      <c r="C61" s="8">
        <v>25</v>
      </c>
      <c r="D61" s="8">
        <v>0</v>
      </c>
      <c r="E61" s="9" t="s">
        <v>8</v>
      </c>
      <c r="F61" s="9" t="s">
        <v>12</v>
      </c>
      <c r="G61" s="8">
        <v>13451.12</v>
      </c>
    </row>
    <row r="62" spans="1:7">
      <c r="A62" s="8">
        <v>62</v>
      </c>
      <c r="B62" s="9" t="s">
        <v>10</v>
      </c>
      <c r="C62" s="8">
        <v>33.200000000000003</v>
      </c>
      <c r="D62" s="8">
        <v>0</v>
      </c>
      <c r="E62" s="9" t="s">
        <v>8</v>
      </c>
      <c r="F62" s="9" t="s">
        <v>12</v>
      </c>
      <c r="G62" s="8">
        <v>13462.52</v>
      </c>
    </row>
    <row r="63" spans="1:7">
      <c r="A63" s="8">
        <v>62</v>
      </c>
      <c r="B63" s="9" t="s">
        <v>10</v>
      </c>
      <c r="C63" s="8">
        <v>39.200000000000003</v>
      </c>
      <c r="D63" s="8">
        <v>0</v>
      </c>
      <c r="E63" s="9" t="s">
        <v>8</v>
      </c>
      <c r="F63" s="9" t="s">
        <v>14</v>
      </c>
      <c r="G63" s="8">
        <v>13470.8</v>
      </c>
    </row>
    <row r="64" spans="1:7">
      <c r="A64" s="8">
        <v>62</v>
      </c>
      <c r="B64" s="9" t="s">
        <v>7</v>
      </c>
      <c r="C64" s="8">
        <v>39.9</v>
      </c>
      <c r="D64" s="8">
        <v>0</v>
      </c>
      <c r="E64" s="9" t="s">
        <v>8</v>
      </c>
      <c r="F64" s="9" t="s">
        <v>14</v>
      </c>
      <c r="G64" s="8">
        <v>12982.87</v>
      </c>
    </row>
    <row r="65" spans="1:7">
      <c r="A65" s="8">
        <v>62</v>
      </c>
      <c r="B65" s="9" t="s">
        <v>10</v>
      </c>
      <c r="C65" s="8">
        <v>30.5</v>
      </c>
      <c r="D65" s="8">
        <v>2</v>
      </c>
      <c r="E65" s="9" t="s">
        <v>8</v>
      </c>
      <c r="F65" s="9" t="s">
        <v>9</v>
      </c>
      <c r="G65" s="8">
        <v>15019.76</v>
      </c>
    </row>
    <row r="66" spans="1:7">
      <c r="A66" s="8">
        <v>62</v>
      </c>
      <c r="B66" s="9" t="s">
        <v>10</v>
      </c>
      <c r="C66" s="8">
        <v>32.700000000000003</v>
      </c>
      <c r="D66" s="8">
        <v>0</v>
      </c>
      <c r="E66" s="9" t="s">
        <v>8</v>
      </c>
      <c r="F66" s="9" t="s">
        <v>9</v>
      </c>
      <c r="G66" s="8">
        <v>13844.8</v>
      </c>
    </row>
    <row r="67" spans="1:7">
      <c r="A67" s="8">
        <v>62</v>
      </c>
      <c r="B67" s="9" t="s">
        <v>7</v>
      </c>
      <c r="C67" s="8">
        <v>30.9</v>
      </c>
      <c r="D67" s="8">
        <v>3</v>
      </c>
      <c r="E67" s="9" t="s">
        <v>11</v>
      </c>
      <c r="F67" s="9" t="s">
        <v>9</v>
      </c>
      <c r="G67" s="8">
        <v>46718.16</v>
      </c>
    </row>
    <row r="68" spans="1:7">
      <c r="A68" s="8">
        <v>62</v>
      </c>
      <c r="B68" s="9" t="s">
        <v>7</v>
      </c>
      <c r="C68" s="8">
        <v>26.7</v>
      </c>
      <c r="D68" s="8">
        <v>0</v>
      </c>
      <c r="E68" s="9" t="s">
        <v>11</v>
      </c>
      <c r="F68" s="9" t="s">
        <v>13</v>
      </c>
      <c r="G68" s="8">
        <v>28101.33</v>
      </c>
    </row>
    <row r="69" spans="1:7">
      <c r="A69" s="8">
        <v>62</v>
      </c>
      <c r="B69" s="9" t="s">
        <v>7</v>
      </c>
      <c r="C69" s="8">
        <v>38.799999999999997</v>
      </c>
      <c r="D69" s="8">
        <v>0</v>
      </c>
      <c r="E69" s="9" t="s">
        <v>8</v>
      </c>
      <c r="F69" s="9" t="s">
        <v>14</v>
      </c>
      <c r="G69" s="8">
        <v>12981.35</v>
      </c>
    </row>
    <row r="70" spans="1:7">
      <c r="A70" s="8">
        <v>61</v>
      </c>
      <c r="B70" s="9" t="s">
        <v>10</v>
      </c>
      <c r="C70" s="8">
        <v>39.1</v>
      </c>
      <c r="D70" s="8">
        <v>2</v>
      </c>
      <c r="E70" s="9" t="s">
        <v>8</v>
      </c>
      <c r="F70" s="9" t="s">
        <v>12</v>
      </c>
      <c r="G70" s="8">
        <v>14235.07</v>
      </c>
    </row>
    <row r="71" spans="1:7">
      <c r="A71" s="8">
        <v>61</v>
      </c>
      <c r="B71" s="9" t="s">
        <v>10</v>
      </c>
      <c r="C71" s="8">
        <v>29.9</v>
      </c>
      <c r="D71" s="8">
        <v>3</v>
      </c>
      <c r="E71" s="9" t="s">
        <v>11</v>
      </c>
      <c r="F71" s="9" t="s">
        <v>14</v>
      </c>
      <c r="G71" s="8">
        <v>30942.19</v>
      </c>
    </row>
    <row r="72" spans="1:7">
      <c r="A72" s="8">
        <v>61</v>
      </c>
      <c r="B72" s="9" t="s">
        <v>10</v>
      </c>
      <c r="C72" s="8">
        <v>22</v>
      </c>
      <c r="D72" s="8">
        <v>0</v>
      </c>
      <c r="E72" s="9" t="s">
        <v>8</v>
      </c>
      <c r="F72" s="9" t="s">
        <v>13</v>
      </c>
      <c r="G72" s="8">
        <v>13616.36</v>
      </c>
    </row>
    <row r="73" spans="1:7">
      <c r="A73" s="8">
        <v>61</v>
      </c>
      <c r="B73" s="9" t="s">
        <v>7</v>
      </c>
      <c r="C73" s="8">
        <v>31.6</v>
      </c>
      <c r="D73" s="8">
        <v>0</v>
      </c>
      <c r="E73" s="9" t="s">
        <v>8</v>
      </c>
      <c r="F73" s="9" t="s">
        <v>14</v>
      </c>
      <c r="G73" s="8">
        <v>12557.61</v>
      </c>
    </row>
    <row r="74" spans="1:7">
      <c r="A74" s="8">
        <v>61</v>
      </c>
      <c r="B74" s="9" t="s">
        <v>10</v>
      </c>
      <c r="C74" s="8">
        <v>36.4</v>
      </c>
      <c r="D74" s="8">
        <v>1</v>
      </c>
      <c r="E74" s="9" t="s">
        <v>11</v>
      </c>
      <c r="F74" s="9" t="s">
        <v>13</v>
      </c>
      <c r="G74" s="8">
        <v>48517.56</v>
      </c>
    </row>
    <row r="75" spans="1:7">
      <c r="A75" s="8">
        <v>61</v>
      </c>
      <c r="B75" s="9" t="s">
        <v>10</v>
      </c>
      <c r="C75" s="8">
        <v>31.2</v>
      </c>
      <c r="D75" s="8">
        <v>0</v>
      </c>
      <c r="E75" s="9" t="s">
        <v>8</v>
      </c>
      <c r="F75" s="9" t="s">
        <v>9</v>
      </c>
      <c r="G75" s="8">
        <v>13429.04</v>
      </c>
    </row>
    <row r="76" spans="1:7">
      <c r="A76" s="8">
        <v>61</v>
      </c>
      <c r="B76" s="9" t="s">
        <v>10</v>
      </c>
      <c r="C76" s="8">
        <v>21.1</v>
      </c>
      <c r="D76" s="8">
        <v>0</v>
      </c>
      <c r="E76" s="9" t="s">
        <v>8</v>
      </c>
      <c r="F76" s="9" t="s">
        <v>9</v>
      </c>
      <c r="G76" s="8">
        <v>13415.04</v>
      </c>
    </row>
    <row r="77" spans="1:7">
      <c r="A77" s="8">
        <v>61</v>
      </c>
      <c r="B77" s="9" t="s">
        <v>7</v>
      </c>
      <c r="C77" s="8">
        <v>35.9</v>
      </c>
      <c r="D77" s="8">
        <v>0</v>
      </c>
      <c r="E77" s="9" t="s">
        <v>11</v>
      </c>
      <c r="F77" s="9" t="s">
        <v>14</v>
      </c>
      <c r="G77" s="8">
        <v>46599.11</v>
      </c>
    </row>
    <row r="78" spans="1:7">
      <c r="A78" s="8">
        <v>61</v>
      </c>
      <c r="B78" s="9" t="s">
        <v>7</v>
      </c>
      <c r="C78" s="8">
        <v>28.3</v>
      </c>
      <c r="D78" s="8">
        <v>1</v>
      </c>
      <c r="E78" s="9" t="s">
        <v>11</v>
      </c>
      <c r="F78" s="9" t="s">
        <v>9</v>
      </c>
      <c r="G78" s="8">
        <v>28868.66</v>
      </c>
    </row>
    <row r="79" spans="1:7">
      <c r="A79" s="8">
        <v>61</v>
      </c>
      <c r="B79" s="9" t="s">
        <v>10</v>
      </c>
      <c r="C79" s="8">
        <v>25.1</v>
      </c>
      <c r="D79" s="8">
        <v>0</v>
      </c>
      <c r="E79" s="9" t="s">
        <v>8</v>
      </c>
      <c r="F79" s="9" t="s">
        <v>14</v>
      </c>
      <c r="G79" s="8">
        <v>24513.09</v>
      </c>
    </row>
    <row r="80" spans="1:7">
      <c r="A80" s="8">
        <v>61</v>
      </c>
      <c r="B80" s="9" t="s">
        <v>7</v>
      </c>
      <c r="C80" s="8">
        <v>43.4</v>
      </c>
      <c r="D80" s="8">
        <v>0</v>
      </c>
      <c r="E80" s="9" t="s">
        <v>8</v>
      </c>
      <c r="F80" s="9" t="s">
        <v>12</v>
      </c>
      <c r="G80" s="8">
        <v>12574.05</v>
      </c>
    </row>
    <row r="81" spans="1:7">
      <c r="A81" s="8">
        <v>61</v>
      </c>
      <c r="B81" s="9" t="s">
        <v>10</v>
      </c>
      <c r="C81" s="8">
        <v>35.9</v>
      </c>
      <c r="D81" s="8">
        <v>0</v>
      </c>
      <c r="E81" s="9" t="s">
        <v>8</v>
      </c>
      <c r="F81" s="9" t="s">
        <v>13</v>
      </c>
      <c r="G81" s="8">
        <v>13635.64</v>
      </c>
    </row>
    <row r="82" spans="1:7">
      <c r="A82" s="8">
        <v>61</v>
      </c>
      <c r="B82" s="9" t="s">
        <v>7</v>
      </c>
      <c r="C82" s="8">
        <v>33.9</v>
      </c>
      <c r="D82" s="8">
        <v>0</v>
      </c>
      <c r="E82" s="9" t="s">
        <v>8</v>
      </c>
      <c r="F82" s="9" t="s">
        <v>13</v>
      </c>
      <c r="G82" s="8">
        <v>13143.86</v>
      </c>
    </row>
    <row r="83" spans="1:7">
      <c r="A83" s="8">
        <v>61</v>
      </c>
      <c r="B83" s="9" t="s">
        <v>7</v>
      </c>
      <c r="C83" s="8">
        <v>36.1</v>
      </c>
      <c r="D83" s="8">
        <v>3</v>
      </c>
      <c r="E83" s="9" t="s">
        <v>8</v>
      </c>
      <c r="F83" s="9" t="s">
        <v>12</v>
      </c>
      <c r="G83" s="8">
        <v>27941.29</v>
      </c>
    </row>
    <row r="84" spans="1:7">
      <c r="A84" s="8">
        <v>61</v>
      </c>
      <c r="B84" s="9" t="s">
        <v>7</v>
      </c>
      <c r="C84" s="8">
        <v>32.299999999999997</v>
      </c>
      <c r="D84" s="8">
        <v>2</v>
      </c>
      <c r="E84" s="9" t="s">
        <v>8</v>
      </c>
      <c r="F84" s="9" t="s">
        <v>9</v>
      </c>
      <c r="G84" s="8">
        <v>14119.62</v>
      </c>
    </row>
    <row r="85" spans="1:7">
      <c r="A85" s="8">
        <v>61</v>
      </c>
      <c r="B85" s="9" t="s">
        <v>7</v>
      </c>
      <c r="C85" s="8">
        <v>23.7</v>
      </c>
      <c r="D85" s="8">
        <v>0</v>
      </c>
      <c r="E85" s="9" t="s">
        <v>8</v>
      </c>
      <c r="F85" s="9" t="s">
        <v>13</v>
      </c>
      <c r="G85" s="8">
        <v>13129.6</v>
      </c>
    </row>
    <row r="86" spans="1:7">
      <c r="A86" s="8">
        <v>61</v>
      </c>
      <c r="B86" s="9" t="s">
        <v>10</v>
      </c>
      <c r="C86" s="8">
        <v>44</v>
      </c>
      <c r="D86" s="8">
        <v>0</v>
      </c>
      <c r="E86" s="9" t="s">
        <v>8</v>
      </c>
      <c r="F86" s="9" t="s">
        <v>12</v>
      </c>
      <c r="G86" s="8">
        <v>13063.88</v>
      </c>
    </row>
    <row r="87" spans="1:7">
      <c r="A87" s="8">
        <v>61</v>
      </c>
      <c r="B87" s="9" t="s">
        <v>10</v>
      </c>
      <c r="C87" s="8">
        <v>28.2</v>
      </c>
      <c r="D87" s="8">
        <v>0</v>
      </c>
      <c r="E87" s="9" t="s">
        <v>8</v>
      </c>
      <c r="F87" s="9" t="s">
        <v>12</v>
      </c>
      <c r="G87" s="8">
        <v>13041.92</v>
      </c>
    </row>
    <row r="88" spans="1:7">
      <c r="A88" s="8">
        <v>61</v>
      </c>
      <c r="B88" s="9" t="s">
        <v>10</v>
      </c>
      <c r="C88" s="8">
        <v>33.299999999999997</v>
      </c>
      <c r="D88" s="8">
        <v>4</v>
      </c>
      <c r="E88" s="9" t="s">
        <v>8</v>
      </c>
      <c r="F88" s="9" t="s">
        <v>14</v>
      </c>
      <c r="G88" s="8">
        <v>36580.28</v>
      </c>
    </row>
    <row r="89" spans="1:7">
      <c r="A89" s="8">
        <v>61</v>
      </c>
      <c r="B89" s="9" t="s">
        <v>7</v>
      </c>
      <c r="C89" s="8">
        <v>38.4</v>
      </c>
      <c r="D89" s="8">
        <v>0</v>
      </c>
      <c r="E89" s="9" t="s">
        <v>8</v>
      </c>
      <c r="F89" s="9" t="s">
        <v>9</v>
      </c>
      <c r="G89" s="8">
        <v>12950.07</v>
      </c>
    </row>
    <row r="90" spans="1:7">
      <c r="A90" s="8">
        <v>61</v>
      </c>
      <c r="B90" s="9" t="s">
        <v>7</v>
      </c>
      <c r="C90" s="8">
        <v>36.299999999999997</v>
      </c>
      <c r="D90" s="8">
        <v>1</v>
      </c>
      <c r="E90" s="9" t="s">
        <v>11</v>
      </c>
      <c r="F90" s="9" t="s">
        <v>12</v>
      </c>
      <c r="G90" s="8">
        <v>47403.88</v>
      </c>
    </row>
    <row r="91" spans="1:7">
      <c r="A91" s="8">
        <v>61</v>
      </c>
      <c r="B91" s="9" t="s">
        <v>7</v>
      </c>
      <c r="C91" s="8">
        <v>33.5</v>
      </c>
      <c r="D91" s="8">
        <v>0</v>
      </c>
      <c r="E91" s="9" t="s">
        <v>8</v>
      </c>
      <c r="F91" s="9" t="s">
        <v>13</v>
      </c>
      <c r="G91" s="8">
        <v>13143.34</v>
      </c>
    </row>
    <row r="92" spans="1:7">
      <c r="A92" s="8">
        <v>61</v>
      </c>
      <c r="B92" s="9" t="s">
        <v>10</v>
      </c>
      <c r="C92" s="8">
        <v>29.1</v>
      </c>
      <c r="D92" s="8">
        <v>0</v>
      </c>
      <c r="E92" s="9" t="s">
        <v>11</v>
      </c>
      <c r="F92" s="9" t="s">
        <v>9</v>
      </c>
      <c r="G92" s="8">
        <v>29141.360000000001</v>
      </c>
    </row>
    <row r="93" spans="1:7">
      <c r="A93" s="8">
        <v>60</v>
      </c>
      <c r="B93" s="9" t="s">
        <v>10</v>
      </c>
      <c r="C93" s="8">
        <v>25.8</v>
      </c>
      <c r="D93" s="8">
        <v>0</v>
      </c>
      <c r="E93" s="9" t="s">
        <v>8</v>
      </c>
      <c r="F93" s="9" t="s">
        <v>9</v>
      </c>
      <c r="G93" s="8">
        <v>28923.14</v>
      </c>
    </row>
    <row r="94" spans="1:7">
      <c r="A94" s="8">
        <v>60</v>
      </c>
      <c r="B94" s="9" t="s">
        <v>10</v>
      </c>
      <c r="C94" s="8">
        <v>36</v>
      </c>
      <c r="D94" s="8">
        <v>0</v>
      </c>
      <c r="E94" s="9" t="s">
        <v>8</v>
      </c>
      <c r="F94" s="9" t="s">
        <v>13</v>
      </c>
      <c r="G94" s="8">
        <v>13228.85</v>
      </c>
    </row>
    <row r="95" spans="1:7">
      <c r="A95" s="8">
        <v>60</v>
      </c>
      <c r="B95" s="9" t="s">
        <v>7</v>
      </c>
      <c r="C95" s="8">
        <v>39.9</v>
      </c>
      <c r="D95" s="8">
        <v>0</v>
      </c>
      <c r="E95" s="9" t="s">
        <v>11</v>
      </c>
      <c r="F95" s="9" t="s">
        <v>12</v>
      </c>
      <c r="G95" s="8">
        <v>48173.36</v>
      </c>
    </row>
    <row r="96" spans="1:7">
      <c r="A96" s="8">
        <v>60</v>
      </c>
      <c r="B96" s="9" t="s">
        <v>10</v>
      </c>
      <c r="C96" s="8">
        <v>24.5</v>
      </c>
      <c r="D96" s="8">
        <v>0</v>
      </c>
      <c r="E96" s="9" t="s">
        <v>8</v>
      </c>
      <c r="F96" s="9" t="s">
        <v>14</v>
      </c>
      <c r="G96" s="8">
        <v>12629.9</v>
      </c>
    </row>
    <row r="97" spans="1:7">
      <c r="A97" s="8">
        <v>60</v>
      </c>
      <c r="B97" s="9" t="s">
        <v>7</v>
      </c>
      <c r="C97" s="8">
        <v>28.6</v>
      </c>
      <c r="D97" s="8">
        <v>0</v>
      </c>
      <c r="E97" s="9" t="s">
        <v>8</v>
      </c>
      <c r="F97" s="9" t="s">
        <v>13</v>
      </c>
      <c r="G97" s="8">
        <v>30260</v>
      </c>
    </row>
    <row r="98" spans="1:7">
      <c r="A98" s="8">
        <v>60</v>
      </c>
      <c r="B98" s="9" t="s">
        <v>10</v>
      </c>
      <c r="C98" s="8">
        <v>24</v>
      </c>
      <c r="D98" s="8">
        <v>0</v>
      </c>
      <c r="E98" s="9" t="s">
        <v>8</v>
      </c>
      <c r="F98" s="9" t="s">
        <v>9</v>
      </c>
      <c r="G98" s="8">
        <v>13012.21</v>
      </c>
    </row>
    <row r="99" spans="1:7">
      <c r="A99" s="8">
        <v>60</v>
      </c>
      <c r="B99" s="9" t="s">
        <v>10</v>
      </c>
      <c r="C99" s="8">
        <v>38.1</v>
      </c>
      <c r="D99" s="8">
        <v>0</v>
      </c>
      <c r="E99" s="9" t="s">
        <v>8</v>
      </c>
      <c r="F99" s="9" t="s">
        <v>14</v>
      </c>
      <c r="G99" s="8">
        <v>12648.7</v>
      </c>
    </row>
    <row r="100" spans="1:7">
      <c r="A100" s="8">
        <v>60</v>
      </c>
      <c r="B100" s="9" t="s">
        <v>7</v>
      </c>
      <c r="C100" s="8">
        <v>25.7</v>
      </c>
      <c r="D100" s="8">
        <v>0</v>
      </c>
      <c r="E100" s="9" t="s">
        <v>8</v>
      </c>
      <c r="F100" s="9" t="s">
        <v>14</v>
      </c>
      <c r="G100" s="8">
        <v>12142.58</v>
      </c>
    </row>
    <row r="101" spans="1:7">
      <c r="A101" s="8">
        <v>60</v>
      </c>
      <c r="B101" s="9" t="s">
        <v>10</v>
      </c>
      <c r="C101" s="8">
        <v>27.6</v>
      </c>
      <c r="D101" s="8">
        <v>0</v>
      </c>
      <c r="E101" s="9" t="s">
        <v>8</v>
      </c>
      <c r="F101" s="9" t="s">
        <v>13</v>
      </c>
      <c r="G101" s="8">
        <v>13217.09</v>
      </c>
    </row>
    <row r="102" spans="1:7">
      <c r="A102" s="8">
        <v>60</v>
      </c>
      <c r="B102" s="9" t="s">
        <v>10</v>
      </c>
      <c r="C102" s="8">
        <v>30.5</v>
      </c>
      <c r="D102" s="8">
        <v>0</v>
      </c>
      <c r="E102" s="9" t="s">
        <v>8</v>
      </c>
      <c r="F102" s="9" t="s">
        <v>12</v>
      </c>
      <c r="G102" s="8">
        <v>12638.2</v>
      </c>
    </row>
    <row r="103" spans="1:7">
      <c r="A103" s="8">
        <v>60</v>
      </c>
      <c r="B103" s="9" t="s">
        <v>7</v>
      </c>
      <c r="C103" s="8">
        <v>33.1</v>
      </c>
      <c r="D103" s="8">
        <v>3</v>
      </c>
      <c r="E103" s="9" t="s">
        <v>8</v>
      </c>
      <c r="F103" s="9" t="s">
        <v>14</v>
      </c>
      <c r="G103" s="8">
        <v>13919.82</v>
      </c>
    </row>
    <row r="104" spans="1:7">
      <c r="A104" s="8">
        <v>60</v>
      </c>
      <c r="B104" s="9" t="s">
        <v>7</v>
      </c>
      <c r="C104" s="8">
        <v>29.6</v>
      </c>
      <c r="D104" s="8">
        <v>0</v>
      </c>
      <c r="E104" s="9" t="s">
        <v>8</v>
      </c>
      <c r="F104" s="9" t="s">
        <v>13</v>
      </c>
      <c r="G104" s="8">
        <v>12731</v>
      </c>
    </row>
    <row r="105" spans="1:7">
      <c r="A105" s="8">
        <v>60</v>
      </c>
      <c r="B105" s="9" t="s">
        <v>10</v>
      </c>
      <c r="C105" s="8">
        <v>28.7</v>
      </c>
      <c r="D105" s="8">
        <v>1</v>
      </c>
      <c r="E105" s="9" t="s">
        <v>8</v>
      </c>
      <c r="F105" s="9" t="s">
        <v>12</v>
      </c>
      <c r="G105" s="8">
        <v>13224.69</v>
      </c>
    </row>
    <row r="106" spans="1:7">
      <c r="A106" s="8">
        <v>60</v>
      </c>
      <c r="B106" s="9" t="s">
        <v>7</v>
      </c>
      <c r="C106" s="8">
        <v>31.4</v>
      </c>
      <c r="D106" s="8">
        <v>3</v>
      </c>
      <c r="E106" s="9" t="s">
        <v>11</v>
      </c>
      <c r="F106" s="9" t="s">
        <v>9</v>
      </c>
      <c r="G106" s="8">
        <v>46130.53</v>
      </c>
    </row>
    <row r="107" spans="1:7">
      <c r="A107" s="8">
        <v>60</v>
      </c>
      <c r="B107" s="9" t="s">
        <v>7</v>
      </c>
      <c r="C107" s="8">
        <v>28.9</v>
      </c>
      <c r="D107" s="8">
        <v>0</v>
      </c>
      <c r="E107" s="9" t="s">
        <v>8</v>
      </c>
      <c r="F107" s="9" t="s">
        <v>12</v>
      </c>
      <c r="G107" s="8">
        <v>12146.97</v>
      </c>
    </row>
    <row r="108" spans="1:7">
      <c r="A108" s="8">
        <v>60</v>
      </c>
      <c r="B108" s="9" t="s">
        <v>7</v>
      </c>
      <c r="C108" s="8">
        <v>24.3</v>
      </c>
      <c r="D108" s="8">
        <v>1</v>
      </c>
      <c r="E108" s="9" t="s">
        <v>8</v>
      </c>
      <c r="F108" s="9" t="s">
        <v>9</v>
      </c>
      <c r="G108" s="8">
        <v>13112.6</v>
      </c>
    </row>
    <row r="109" spans="1:7">
      <c r="A109" s="8">
        <v>60</v>
      </c>
      <c r="B109" s="9" t="s">
        <v>7</v>
      </c>
      <c r="C109" s="8">
        <v>37</v>
      </c>
      <c r="D109" s="8">
        <v>0</v>
      </c>
      <c r="E109" s="9" t="s">
        <v>8</v>
      </c>
      <c r="F109" s="9" t="s">
        <v>13</v>
      </c>
      <c r="G109" s="8">
        <v>12741.17</v>
      </c>
    </row>
    <row r="110" spans="1:7">
      <c r="A110" s="8">
        <v>60</v>
      </c>
      <c r="B110" s="9" t="s">
        <v>7</v>
      </c>
      <c r="C110" s="8">
        <v>24.3</v>
      </c>
      <c r="D110" s="8">
        <v>0</v>
      </c>
      <c r="E110" s="9" t="s">
        <v>8</v>
      </c>
      <c r="F110" s="9" t="s">
        <v>9</v>
      </c>
      <c r="G110" s="8">
        <v>12523.6</v>
      </c>
    </row>
    <row r="111" spans="1:7">
      <c r="A111" s="8">
        <v>60</v>
      </c>
      <c r="B111" s="9" t="s">
        <v>10</v>
      </c>
      <c r="C111" s="8">
        <v>32.5</v>
      </c>
      <c r="D111" s="8">
        <v>0</v>
      </c>
      <c r="E111" s="9" t="s">
        <v>11</v>
      </c>
      <c r="F111" s="9" t="s">
        <v>14</v>
      </c>
      <c r="G111" s="8">
        <v>45008.959999999999</v>
      </c>
    </row>
    <row r="112" spans="1:7">
      <c r="A112" s="8">
        <v>60</v>
      </c>
      <c r="B112" s="9" t="s">
        <v>7</v>
      </c>
      <c r="C112" s="8">
        <v>40.9</v>
      </c>
      <c r="D112" s="8">
        <v>0</v>
      </c>
      <c r="E112" s="9" t="s">
        <v>11</v>
      </c>
      <c r="F112" s="9" t="s">
        <v>14</v>
      </c>
      <c r="G112" s="8">
        <v>48673.56</v>
      </c>
    </row>
    <row r="113" spans="1:7">
      <c r="A113" s="8">
        <v>60</v>
      </c>
      <c r="B113" s="9" t="s">
        <v>10</v>
      </c>
      <c r="C113" s="8">
        <v>35.1</v>
      </c>
      <c r="D113" s="8">
        <v>0</v>
      </c>
      <c r="E113" s="9" t="s">
        <v>8</v>
      </c>
      <c r="F113" s="9" t="s">
        <v>12</v>
      </c>
      <c r="G113" s="8">
        <v>12644.59</v>
      </c>
    </row>
    <row r="114" spans="1:7">
      <c r="A114" s="8">
        <v>60</v>
      </c>
      <c r="B114" s="9" t="s">
        <v>10</v>
      </c>
      <c r="C114" s="8">
        <v>18.3</v>
      </c>
      <c r="D114" s="8">
        <v>0</v>
      </c>
      <c r="E114" s="9" t="s">
        <v>8</v>
      </c>
      <c r="F114" s="9" t="s">
        <v>13</v>
      </c>
      <c r="G114" s="8">
        <v>13204.29</v>
      </c>
    </row>
    <row r="115" spans="1:7">
      <c r="A115" s="8">
        <v>60</v>
      </c>
      <c r="B115" s="9" t="s">
        <v>7</v>
      </c>
      <c r="C115" s="8">
        <v>32.799999999999997</v>
      </c>
      <c r="D115" s="8">
        <v>0</v>
      </c>
      <c r="E115" s="9" t="s">
        <v>11</v>
      </c>
      <c r="F115" s="9" t="s">
        <v>12</v>
      </c>
      <c r="G115" s="8">
        <v>52590.83</v>
      </c>
    </row>
    <row r="116" spans="1:7">
      <c r="A116" s="8">
        <v>59</v>
      </c>
      <c r="B116" s="9" t="s">
        <v>10</v>
      </c>
      <c r="C116" s="8">
        <v>27.7</v>
      </c>
      <c r="D116" s="8">
        <v>3</v>
      </c>
      <c r="E116" s="9" t="s">
        <v>8</v>
      </c>
      <c r="F116" s="9" t="s">
        <v>14</v>
      </c>
      <c r="G116" s="8">
        <v>14001.13</v>
      </c>
    </row>
    <row r="117" spans="1:7">
      <c r="A117" s="8">
        <v>59</v>
      </c>
      <c r="B117" s="9" t="s">
        <v>7</v>
      </c>
      <c r="C117" s="8">
        <v>29.8</v>
      </c>
      <c r="D117" s="8">
        <v>3</v>
      </c>
      <c r="E117" s="9" t="s">
        <v>11</v>
      </c>
      <c r="F117" s="9" t="s">
        <v>13</v>
      </c>
      <c r="G117" s="8">
        <v>30184.94</v>
      </c>
    </row>
    <row r="118" spans="1:7">
      <c r="A118" s="8">
        <v>59</v>
      </c>
      <c r="B118" s="9" t="s">
        <v>10</v>
      </c>
      <c r="C118" s="8">
        <v>26.5</v>
      </c>
      <c r="D118" s="8">
        <v>0</v>
      </c>
      <c r="E118" s="9" t="s">
        <v>8</v>
      </c>
      <c r="F118" s="9" t="s">
        <v>13</v>
      </c>
      <c r="G118" s="8">
        <v>12815.44</v>
      </c>
    </row>
    <row r="119" spans="1:7">
      <c r="A119" s="8">
        <v>59</v>
      </c>
      <c r="B119" s="9" t="s">
        <v>7</v>
      </c>
      <c r="C119" s="8">
        <v>26.4</v>
      </c>
      <c r="D119" s="8">
        <v>0</v>
      </c>
      <c r="E119" s="9" t="s">
        <v>8</v>
      </c>
      <c r="F119" s="9" t="s">
        <v>14</v>
      </c>
      <c r="G119" s="8">
        <v>11743.3</v>
      </c>
    </row>
    <row r="120" spans="1:7">
      <c r="A120" s="8">
        <v>59</v>
      </c>
      <c r="B120" s="9" t="s">
        <v>10</v>
      </c>
      <c r="C120" s="8">
        <v>27.8</v>
      </c>
      <c r="D120" s="8">
        <v>3</v>
      </c>
      <c r="E120" s="9" t="s">
        <v>8</v>
      </c>
      <c r="F120" s="9" t="s">
        <v>14</v>
      </c>
      <c r="G120" s="8">
        <v>14001.29</v>
      </c>
    </row>
    <row r="121" spans="1:7">
      <c r="A121" s="8">
        <v>59</v>
      </c>
      <c r="B121" s="9" t="s">
        <v>7</v>
      </c>
      <c r="C121" s="8">
        <v>27.5</v>
      </c>
      <c r="D121" s="8">
        <v>1</v>
      </c>
      <c r="E121" s="9" t="s">
        <v>8</v>
      </c>
      <c r="F121" s="9" t="s">
        <v>12</v>
      </c>
      <c r="G121" s="8">
        <v>12333.83</v>
      </c>
    </row>
    <row r="122" spans="1:7">
      <c r="A122" s="8">
        <v>59</v>
      </c>
      <c r="B122" s="9" t="s">
        <v>10</v>
      </c>
      <c r="C122" s="8">
        <v>32.4</v>
      </c>
      <c r="D122" s="8">
        <v>3</v>
      </c>
      <c r="E122" s="9" t="s">
        <v>8</v>
      </c>
      <c r="F122" s="9" t="s">
        <v>13</v>
      </c>
      <c r="G122" s="8">
        <v>14590.63</v>
      </c>
    </row>
    <row r="123" spans="1:7">
      <c r="A123" s="8">
        <v>59</v>
      </c>
      <c r="B123" s="9" t="s">
        <v>7</v>
      </c>
      <c r="C123" s="8">
        <v>31.8</v>
      </c>
      <c r="D123" s="8">
        <v>2</v>
      </c>
      <c r="E123" s="9" t="s">
        <v>8</v>
      </c>
      <c r="F123" s="9" t="s">
        <v>14</v>
      </c>
      <c r="G123" s="8">
        <v>12928.79</v>
      </c>
    </row>
    <row r="124" spans="1:7">
      <c r="A124" s="8">
        <v>59</v>
      </c>
      <c r="B124" s="9" t="s">
        <v>10</v>
      </c>
      <c r="C124" s="8">
        <v>36.799999999999997</v>
      </c>
      <c r="D124" s="8">
        <v>1</v>
      </c>
      <c r="E124" s="9" t="s">
        <v>11</v>
      </c>
      <c r="F124" s="9" t="s">
        <v>13</v>
      </c>
      <c r="G124" s="8">
        <v>47896.79</v>
      </c>
    </row>
    <row r="125" spans="1:7">
      <c r="A125" s="8">
        <v>59</v>
      </c>
      <c r="B125" s="9" t="s">
        <v>10</v>
      </c>
      <c r="C125" s="8">
        <v>36.5</v>
      </c>
      <c r="D125" s="8">
        <v>1</v>
      </c>
      <c r="E125" s="9" t="s">
        <v>8</v>
      </c>
      <c r="F125" s="9" t="s">
        <v>14</v>
      </c>
      <c r="G125" s="8">
        <v>28287.9</v>
      </c>
    </row>
    <row r="126" spans="1:7">
      <c r="A126" s="8">
        <v>59</v>
      </c>
      <c r="B126" s="9" t="s">
        <v>7</v>
      </c>
      <c r="C126" s="8">
        <v>37.4</v>
      </c>
      <c r="D126" s="8">
        <v>0</v>
      </c>
      <c r="E126" s="9" t="s">
        <v>8</v>
      </c>
      <c r="F126" s="9" t="s">
        <v>12</v>
      </c>
      <c r="G126" s="8">
        <v>21797</v>
      </c>
    </row>
    <row r="127" spans="1:7">
      <c r="A127" s="8">
        <v>59</v>
      </c>
      <c r="B127" s="9" t="s">
        <v>7</v>
      </c>
      <c r="C127" s="8">
        <v>29.7</v>
      </c>
      <c r="D127" s="8">
        <v>2</v>
      </c>
      <c r="E127" s="9" t="s">
        <v>8</v>
      </c>
      <c r="F127" s="9" t="s">
        <v>14</v>
      </c>
      <c r="G127" s="8">
        <v>12925.89</v>
      </c>
    </row>
    <row r="128" spans="1:7">
      <c r="A128" s="8">
        <v>59</v>
      </c>
      <c r="B128" s="9" t="s">
        <v>7</v>
      </c>
      <c r="C128" s="8">
        <v>25.5</v>
      </c>
      <c r="D128" s="8">
        <v>1</v>
      </c>
      <c r="E128" s="9" t="s">
        <v>8</v>
      </c>
      <c r="F128" s="9" t="s">
        <v>13</v>
      </c>
      <c r="G128" s="8">
        <v>12913.99</v>
      </c>
    </row>
    <row r="129" spans="1:7">
      <c r="A129" s="8">
        <v>59</v>
      </c>
      <c r="B129" s="9" t="s">
        <v>10</v>
      </c>
      <c r="C129" s="8">
        <v>23.7</v>
      </c>
      <c r="D129" s="8">
        <v>0</v>
      </c>
      <c r="E129" s="9" t="s">
        <v>11</v>
      </c>
      <c r="F129" s="9" t="s">
        <v>9</v>
      </c>
      <c r="G129" s="8">
        <v>25678.78</v>
      </c>
    </row>
    <row r="130" spans="1:7">
      <c r="A130" s="8">
        <v>59</v>
      </c>
      <c r="B130" s="9" t="s">
        <v>7</v>
      </c>
      <c r="C130" s="8">
        <v>28.8</v>
      </c>
      <c r="D130" s="8">
        <v>0</v>
      </c>
      <c r="E130" s="9" t="s">
        <v>8</v>
      </c>
      <c r="F130" s="9" t="s">
        <v>9</v>
      </c>
      <c r="G130" s="8">
        <v>12129.61</v>
      </c>
    </row>
    <row r="131" spans="1:7">
      <c r="A131" s="8">
        <v>59</v>
      </c>
      <c r="B131" s="9" t="s">
        <v>10</v>
      </c>
      <c r="C131" s="8">
        <v>35.200000000000003</v>
      </c>
      <c r="D131" s="8">
        <v>0</v>
      </c>
      <c r="E131" s="9" t="s">
        <v>8</v>
      </c>
      <c r="F131" s="9" t="s">
        <v>14</v>
      </c>
      <c r="G131" s="8">
        <v>12244.53</v>
      </c>
    </row>
    <row r="132" spans="1:7">
      <c r="A132" s="8">
        <v>59</v>
      </c>
      <c r="B132" s="9" t="s">
        <v>10</v>
      </c>
      <c r="C132" s="8">
        <v>32.1</v>
      </c>
      <c r="D132" s="8">
        <v>3</v>
      </c>
      <c r="E132" s="9" t="s">
        <v>8</v>
      </c>
      <c r="F132" s="9" t="s">
        <v>12</v>
      </c>
      <c r="G132" s="8">
        <v>14007.22</v>
      </c>
    </row>
    <row r="133" spans="1:7">
      <c r="A133" s="8">
        <v>59</v>
      </c>
      <c r="B133" s="9" t="s">
        <v>10</v>
      </c>
      <c r="C133" s="8">
        <v>31.4</v>
      </c>
      <c r="D133" s="8">
        <v>0</v>
      </c>
      <c r="E133" s="9" t="s">
        <v>8</v>
      </c>
      <c r="F133" s="9" t="s">
        <v>9</v>
      </c>
      <c r="G133" s="8">
        <v>12622.18</v>
      </c>
    </row>
    <row r="134" spans="1:7">
      <c r="A134" s="8">
        <v>59</v>
      </c>
      <c r="B134" s="9" t="s">
        <v>7</v>
      </c>
      <c r="C134" s="8">
        <v>24.7</v>
      </c>
      <c r="D134" s="8">
        <v>0</v>
      </c>
      <c r="E134" s="9" t="s">
        <v>8</v>
      </c>
      <c r="F134" s="9" t="s">
        <v>13</v>
      </c>
      <c r="G134" s="8">
        <v>12323.94</v>
      </c>
    </row>
    <row r="135" spans="1:7">
      <c r="A135" s="8">
        <v>59</v>
      </c>
      <c r="B135" s="9" t="s">
        <v>10</v>
      </c>
      <c r="C135" s="8">
        <v>26.7</v>
      </c>
      <c r="D135" s="8">
        <v>3</v>
      </c>
      <c r="E135" s="9" t="s">
        <v>8</v>
      </c>
      <c r="F135" s="9" t="s">
        <v>9</v>
      </c>
      <c r="G135" s="8">
        <v>14382.71</v>
      </c>
    </row>
    <row r="136" spans="1:7">
      <c r="A136" s="8">
        <v>59</v>
      </c>
      <c r="B136" s="9" t="s">
        <v>10</v>
      </c>
      <c r="C136" s="8">
        <v>27.5</v>
      </c>
      <c r="D136" s="8">
        <v>0</v>
      </c>
      <c r="E136" s="9" t="s">
        <v>8</v>
      </c>
      <c r="F136" s="9" t="s">
        <v>12</v>
      </c>
      <c r="G136" s="8">
        <v>12233.83</v>
      </c>
    </row>
    <row r="137" spans="1:7">
      <c r="A137" s="8">
        <v>59</v>
      </c>
      <c r="B137" s="9" t="s">
        <v>7</v>
      </c>
      <c r="C137" s="8">
        <v>25.5</v>
      </c>
      <c r="D137" s="8">
        <v>0</v>
      </c>
      <c r="E137" s="9" t="s">
        <v>8</v>
      </c>
      <c r="F137" s="9" t="s">
        <v>9</v>
      </c>
      <c r="G137" s="8">
        <v>12124.99</v>
      </c>
    </row>
    <row r="138" spans="1:7">
      <c r="A138" s="8">
        <v>59</v>
      </c>
      <c r="B138" s="9" t="s">
        <v>7</v>
      </c>
      <c r="C138" s="8">
        <v>41.1</v>
      </c>
      <c r="D138" s="8">
        <v>1</v>
      </c>
      <c r="E138" s="9" t="s">
        <v>11</v>
      </c>
      <c r="F138" s="9" t="s">
        <v>14</v>
      </c>
      <c r="G138" s="8">
        <v>48970.25</v>
      </c>
    </row>
    <row r="139" spans="1:7">
      <c r="A139" s="8">
        <v>59</v>
      </c>
      <c r="B139" s="9" t="s">
        <v>10</v>
      </c>
      <c r="C139" s="8">
        <v>34.799999999999997</v>
      </c>
      <c r="D139" s="8">
        <v>2</v>
      </c>
      <c r="E139" s="9" t="s">
        <v>8</v>
      </c>
      <c r="F139" s="9" t="s">
        <v>12</v>
      </c>
      <c r="G139" s="8">
        <v>36910.61</v>
      </c>
    </row>
    <row r="140" spans="1:7">
      <c r="A140" s="8">
        <v>59</v>
      </c>
      <c r="B140" s="9" t="s">
        <v>7</v>
      </c>
      <c r="C140" s="8">
        <v>37.1</v>
      </c>
      <c r="D140" s="8">
        <v>1</v>
      </c>
      <c r="E140" s="9" t="s">
        <v>8</v>
      </c>
      <c r="F140" s="9" t="s">
        <v>12</v>
      </c>
      <c r="G140" s="8">
        <v>12347.17</v>
      </c>
    </row>
    <row r="141" spans="1:7">
      <c r="A141" s="8">
        <v>58</v>
      </c>
      <c r="B141" s="9" t="s">
        <v>7</v>
      </c>
      <c r="C141" s="8">
        <v>37</v>
      </c>
      <c r="D141" s="8">
        <v>2</v>
      </c>
      <c r="E141" s="9" t="s">
        <v>11</v>
      </c>
      <c r="F141" s="9" t="s">
        <v>9</v>
      </c>
      <c r="G141" s="8">
        <v>47496.49</v>
      </c>
    </row>
    <row r="142" spans="1:7">
      <c r="A142" s="8">
        <v>58</v>
      </c>
      <c r="B142" s="9" t="s">
        <v>10</v>
      </c>
      <c r="C142" s="8">
        <v>31.8</v>
      </c>
      <c r="D142" s="8">
        <v>2</v>
      </c>
      <c r="E142" s="9" t="s">
        <v>8</v>
      </c>
      <c r="F142" s="9" t="s">
        <v>13</v>
      </c>
      <c r="G142" s="8">
        <v>13607.37</v>
      </c>
    </row>
    <row r="143" spans="1:7">
      <c r="A143" s="8">
        <v>58</v>
      </c>
      <c r="B143" s="9" t="s">
        <v>7</v>
      </c>
      <c r="C143" s="8">
        <v>32</v>
      </c>
      <c r="D143" s="8">
        <v>1</v>
      </c>
      <c r="E143" s="9" t="s">
        <v>8</v>
      </c>
      <c r="F143" s="9" t="s">
        <v>14</v>
      </c>
      <c r="G143" s="8">
        <v>11946.63</v>
      </c>
    </row>
    <row r="144" spans="1:7">
      <c r="A144" s="8">
        <v>58</v>
      </c>
      <c r="B144" s="9" t="s">
        <v>7</v>
      </c>
      <c r="C144" s="8">
        <v>49.1</v>
      </c>
      <c r="D144" s="8">
        <v>0</v>
      </c>
      <c r="E144" s="9" t="s">
        <v>8</v>
      </c>
      <c r="F144" s="9" t="s">
        <v>14</v>
      </c>
      <c r="G144" s="8">
        <v>11381.33</v>
      </c>
    </row>
    <row r="145" spans="1:7">
      <c r="A145" s="8">
        <v>58</v>
      </c>
      <c r="B145" s="9" t="s">
        <v>7</v>
      </c>
      <c r="C145" s="8">
        <v>28.6</v>
      </c>
      <c r="D145" s="8">
        <v>0</v>
      </c>
      <c r="E145" s="9" t="s">
        <v>8</v>
      </c>
      <c r="F145" s="9" t="s">
        <v>9</v>
      </c>
      <c r="G145" s="8">
        <v>11735.88</v>
      </c>
    </row>
    <row r="146" spans="1:7">
      <c r="A146" s="8">
        <v>58</v>
      </c>
      <c r="B146" s="9" t="s">
        <v>10</v>
      </c>
      <c r="C146" s="8">
        <v>41.9</v>
      </c>
      <c r="D146" s="8">
        <v>0</v>
      </c>
      <c r="E146" s="9" t="s">
        <v>8</v>
      </c>
      <c r="F146" s="9" t="s">
        <v>14</v>
      </c>
      <c r="G146" s="8">
        <v>24227.34</v>
      </c>
    </row>
    <row r="147" spans="1:7">
      <c r="A147" s="8">
        <v>58</v>
      </c>
      <c r="B147" s="9" t="s">
        <v>10</v>
      </c>
      <c r="C147" s="8">
        <v>25.2</v>
      </c>
      <c r="D147" s="8">
        <v>0</v>
      </c>
      <c r="E147" s="9" t="s">
        <v>8</v>
      </c>
      <c r="F147" s="9" t="s">
        <v>12</v>
      </c>
      <c r="G147" s="8">
        <v>11837.16</v>
      </c>
    </row>
    <row r="148" spans="1:7">
      <c r="A148" s="8">
        <v>58</v>
      </c>
      <c r="B148" s="9" t="s">
        <v>7</v>
      </c>
      <c r="C148" s="8">
        <v>34.9</v>
      </c>
      <c r="D148" s="8">
        <v>0</v>
      </c>
      <c r="E148" s="9" t="s">
        <v>8</v>
      </c>
      <c r="F148" s="9" t="s">
        <v>13</v>
      </c>
      <c r="G148" s="8">
        <v>11944.59</v>
      </c>
    </row>
    <row r="149" spans="1:7">
      <c r="A149" s="8">
        <v>58</v>
      </c>
      <c r="B149" s="9" t="s">
        <v>10</v>
      </c>
      <c r="C149" s="8">
        <v>39.1</v>
      </c>
      <c r="D149" s="8">
        <v>0</v>
      </c>
      <c r="E149" s="9" t="s">
        <v>8</v>
      </c>
      <c r="F149" s="9" t="s">
        <v>14</v>
      </c>
      <c r="G149" s="8">
        <v>11856.41</v>
      </c>
    </row>
    <row r="150" spans="1:7">
      <c r="A150" s="8">
        <v>58</v>
      </c>
      <c r="B150" s="9" t="s">
        <v>7</v>
      </c>
      <c r="C150" s="8">
        <v>35.700000000000003</v>
      </c>
      <c r="D150" s="8">
        <v>0</v>
      </c>
      <c r="E150" s="9" t="s">
        <v>8</v>
      </c>
      <c r="F150" s="9" t="s">
        <v>12</v>
      </c>
      <c r="G150" s="8">
        <v>11362.76</v>
      </c>
    </row>
    <row r="151" spans="1:7">
      <c r="A151" s="8">
        <v>58</v>
      </c>
      <c r="B151" s="9" t="s">
        <v>10</v>
      </c>
      <c r="C151" s="8">
        <v>27.2</v>
      </c>
      <c r="D151" s="8">
        <v>0</v>
      </c>
      <c r="E151" s="9" t="s">
        <v>8</v>
      </c>
      <c r="F151" s="9" t="s">
        <v>9</v>
      </c>
      <c r="G151" s="8">
        <v>12222.9</v>
      </c>
    </row>
    <row r="152" spans="1:7">
      <c r="A152" s="8">
        <v>58</v>
      </c>
      <c r="B152" s="9" t="s">
        <v>10</v>
      </c>
      <c r="C152" s="8">
        <v>29</v>
      </c>
      <c r="D152" s="8">
        <v>0</v>
      </c>
      <c r="E152" s="9" t="s">
        <v>8</v>
      </c>
      <c r="F152" s="9" t="s">
        <v>12</v>
      </c>
      <c r="G152" s="8">
        <v>11842.44</v>
      </c>
    </row>
    <row r="153" spans="1:7">
      <c r="A153" s="8">
        <v>58</v>
      </c>
      <c r="B153" s="9" t="s">
        <v>7</v>
      </c>
      <c r="C153" s="8">
        <v>38</v>
      </c>
      <c r="D153" s="8">
        <v>0</v>
      </c>
      <c r="E153" s="9" t="s">
        <v>8</v>
      </c>
      <c r="F153" s="9" t="s">
        <v>12</v>
      </c>
      <c r="G153" s="8">
        <v>11365.95</v>
      </c>
    </row>
    <row r="154" spans="1:7">
      <c r="A154" s="8">
        <v>58</v>
      </c>
      <c r="B154" s="9" t="s">
        <v>10</v>
      </c>
      <c r="C154" s="8">
        <v>33</v>
      </c>
      <c r="D154" s="8">
        <v>0</v>
      </c>
      <c r="E154" s="9" t="s">
        <v>8</v>
      </c>
      <c r="F154" s="9" t="s">
        <v>13</v>
      </c>
      <c r="G154" s="8">
        <v>12430.95</v>
      </c>
    </row>
    <row r="155" spans="1:7">
      <c r="A155" s="8">
        <v>58</v>
      </c>
      <c r="B155" s="9" t="s">
        <v>10</v>
      </c>
      <c r="C155" s="8">
        <v>33.4</v>
      </c>
      <c r="D155" s="8">
        <v>0</v>
      </c>
      <c r="E155" s="9" t="s">
        <v>8</v>
      </c>
      <c r="F155" s="9" t="s">
        <v>9</v>
      </c>
      <c r="G155" s="8">
        <v>12231.61</v>
      </c>
    </row>
    <row r="156" spans="1:7">
      <c r="A156" s="8">
        <v>58</v>
      </c>
      <c r="B156" s="9" t="s">
        <v>10</v>
      </c>
      <c r="C156" s="8">
        <v>22.8</v>
      </c>
      <c r="D156" s="8">
        <v>0</v>
      </c>
      <c r="E156" s="9" t="s">
        <v>8</v>
      </c>
      <c r="F156" s="9" t="s">
        <v>14</v>
      </c>
      <c r="G156" s="8">
        <v>11833.78</v>
      </c>
    </row>
    <row r="157" spans="1:7">
      <c r="A157" s="8">
        <v>58</v>
      </c>
      <c r="B157" s="9" t="s">
        <v>10</v>
      </c>
      <c r="C157" s="8">
        <v>33.1</v>
      </c>
      <c r="D157" s="8">
        <v>0</v>
      </c>
      <c r="E157" s="9" t="s">
        <v>8</v>
      </c>
      <c r="F157" s="9" t="s">
        <v>12</v>
      </c>
      <c r="G157" s="8">
        <v>11848.14</v>
      </c>
    </row>
    <row r="158" spans="1:7">
      <c r="A158" s="8">
        <v>58</v>
      </c>
      <c r="B158" s="9" t="s">
        <v>7</v>
      </c>
      <c r="C158" s="8">
        <v>34.4</v>
      </c>
      <c r="D158" s="8">
        <v>0</v>
      </c>
      <c r="E158" s="9" t="s">
        <v>8</v>
      </c>
      <c r="F158" s="9" t="s">
        <v>9</v>
      </c>
      <c r="G158" s="8">
        <v>11743.93</v>
      </c>
    </row>
    <row r="159" spans="1:7">
      <c r="A159" s="8">
        <v>58</v>
      </c>
      <c r="B159" s="9" t="s">
        <v>7</v>
      </c>
      <c r="C159" s="8">
        <v>36.1</v>
      </c>
      <c r="D159" s="8">
        <v>0</v>
      </c>
      <c r="E159" s="9" t="s">
        <v>8</v>
      </c>
      <c r="F159" s="9" t="s">
        <v>14</v>
      </c>
      <c r="G159" s="8">
        <v>11363.28</v>
      </c>
    </row>
    <row r="160" spans="1:7">
      <c r="A160" s="8">
        <v>58</v>
      </c>
      <c r="B160" s="9" t="s">
        <v>10</v>
      </c>
      <c r="C160" s="8">
        <v>36.5</v>
      </c>
      <c r="D160" s="8">
        <v>0</v>
      </c>
      <c r="E160" s="9" t="s">
        <v>8</v>
      </c>
      <c r="F160" s="9" t="s">
        <v>9</v>
      </c>
      <c r="G160" s="8">
        <v>12235.84</v>
      </c>
    </row>
    <row r="161" spans="1:7">
      <c r="A161" s="8">
        <v>58</v>
      </c>
      <c r="B161" s="9" t="s">
        <v>10</v>
      </c>
      <c r="C161" s="8">
        <v>32.4</v>
      </c>
      <c r="D161" s="8">
        <v>1</v>
      </c>
      <c r="E161" s="9" t="s">
        <v>8</v>
      </c>
      <c r="F161" s="9" t="s">
        <v>13</v>
      </c>
      <c r="G161" s="8">
        <v>13019.16</v>
      </c>
    </row>
    <row r="162" spans="1:7">
      <c r="A162" s="8">
        <v>58</v>
      </c>
      <c r="B162" s="9" t="s">
        <v>7</v>
      </c>
      <c r="C162" s="8">
        <v>30.3</v>
      </c>
      <c r="D162" s="8">
        <v>0</v>
      </c>
      <c r="E162" s="9" t="s">
        <v>8</v>
      </c>
      <c r="F162" s="9" t="s">
        <v>13</v>
      </c>
      <c r="G162" s="8">
        <v>11938.26</v>
      </c>
    </row>
    <row r="163" spans="1:7">
      <c r="A163" s="8">
        <v>58</v>
      </c>
      <c r="B163" s="9" t="s">
        <v>7</v>
      </c>
      <c r="C163" s="8">
        <v>23.3</v>
      </c>
      <c r="D163" s="8">
        <v>0</v>
      </c>
      <c r="E163" s="9" t="s">
        <v>8</v>
      </c>
      <c r="F163" s="9" t="s">
        <v>12</v>
      </c>
      <c r="G163" s="8">
        <v>11345.52</v>
      </c>
    </row>
    <row r="164" spans="1:7">
      <c r="A164" s="8">
        <v>58</v>
      </c>
      <c r="B164" s="9" t="s">
        <v>10</v>
      </c>
      <c r="C164" s="8">
        <v>28.2</v>
      </c>
      <c r="D164" s="8">
        <v>0</v>
      </c>
      <c r="E164" s="9" t="s">
        <v>8</v>
      </c>
      <c r="F164" s="9" t="s">
        <v>9</v>
      </c>
      <c r="G164" s="8">
        <v>12224.35</v>
      </c>
    </row>
    <row r="165" spans="1:7">
      <c r="A165" s="8">
        <v>58</v>
      </c>
      <c r="B165" s="9" t="s">
        <v>7</v>
      </c>
      <c r="C165" s="8">
        <v>25.2</v>
      </c>
      <c r="D165" s="8">
        <v>0</v>
      </c>
      <c r="E165" s="9" t="s">
        <v>8</v>
      </c>
      <c r="F165" s="9" t="s">
        <v>13</v>
      </c>
      <c r="G165" s="8">
        <v>11931.13</v>
      </c>
    </row>
    <row r="166" spans="1:7">
      <c r="A166" s="8">
        <v>57</v>
      </c>
      <c r="B166" s="9" t="s">
        <v>7</v>
      </c>
      <c r="C166" s="8">
        <v>34</v>
      </c>
      <c r="D166" s="8">
        <v>0</v>
      </c>
      <c r="E166" s="9" t="s">
        <v>8</v>
      </c>
      <c r="F166" s="9" t="s">
        <v>9</v>
      </c>
      <c r="G166" s="8">
        <v>11356.66</v>
      </c>
    </row>
    <row r="167" spans="1:7">
      <c r="A167" s="8">
        <v>57</v>
      </c>
      <c r="B167" s="9" t="s">
        <v>10</v>
      </c>
      <c r="C167" s="8">
        <v>31.2</v>
      </c>
      <c r="D167" s="8">
        <v>0</v>
      </c>
      <c r="E167" s="9" t="s">
        <v>11</v>
      </c>
      <c r="F167" s="9" t="s">
        <v>9</v>
      </c>
      <c r="G167" s="8">
        <v>43578.94</v>
      </c>
    </row>
    <row r="168" spans="1:7">
      <c r="A168" s="8">
        <v>57</v>
      </c>
      <c r="B168" s="9" t="s">
        <v>10</v>
      </c>
      <c r="C168" s="8">
        <v>38</v>
      </c>
      <c r="D168" s="8">
        <v>2</v>
      </c>
      <c r="E168" s="9" t="s">
        <v>8</v>
      </c>
      <c r="F168" s="9" t="s">
        <v>12</v>
      </c>
      <c r="G168" s="8">
        <v>12646.21</v>
      </c>
    </row>
    <row r="169" spans="1:7">
      <c r="A169" s="8">
        <v>57</v>
      </c>
      <c r="B169" s="9" t="s">
        <v>7</v>
      </c>
      <c r="C169" s="8">
        <v>40.9</v>
      </c>
      <c r="D169" s="8">
        <v>0</v>
      </c>
      <c r="E169" s="9" t="s">
        <v>8</v>
      </c>
      <c r="F169" s="9" t="s">
        <v>13</v>
      </c>
      <c r="G169" s="8">
        <v>11566.3</v>
      </c>
    </row>
    <row r="170" spans="1:7">
      <c r="A170" s="8">
        <v>57</v>
      </c>
      <c r="B170" s="9" t="s">
        <v>10</v>
      </c>
      <c r="C170" s="8">
        <v>23.2</v>
      </c>
      <c r="D170" s="8">
        <v>0</v>
      </c>
      <c r="E170" s="9" t="s">
        <v>8</v>
      </c>
      <c r="F170" s="9" t="s">
        <v>9</v>
      </c>
      <c r="G170" s="8">
        <v>11830.61</v>
      </c>
    </row>
    <row r="171" spans="1:7">
      <c r="A171" s="8">
        <v>57</v>
      </c>
      <c r="B171" s="9" t="s">
        <v>10</v>
      </c>
      <c r="C171" s="8">
        <v>22.2</v>
      </c>
      <c r="D171" s="8">
        <v>0</v>
      </c>
      <c r="E171" s="9" t="s">
        <v>8</v>
      </c>
      <c r="F171" s="9" t="s">
        <v>13</v>
      </c>
      <c r="G171" s="8">
        <v>12029.29</v>
      </c>
    </row>
    <row r="172" spans="1:7">
      <c r="A172" s="8">
        <v>57</v>
      </c>
      <c r="B172" s="9" t="s">
        <v>10</v>
      </c>
      <c r="C172" s="8">
        <v>30.5</v>
      </c>
      <c r="D172" s="8">
        <v>0</v>
      </c>
      <c r="E172" s="9" t="s">
        <v>8</v>
      </c>
      <c r="F172" s="9" t="s">
        <v>9</v>
      </c>
      <c r="G172" s="8">
        <v>11840.78</v>
      </c>
    </row>
    <row r="173" spans="1:7">
      <c r="A173" s="8">
        <v>57</v>
      </c>
      <c r="B173" s="9" t="s">
        <v>10</v>
      </c>
      <c r="C173" s="8">
        <v>28.7</v>
      </c>
      <c r="D173" s="8">
        <v>0</v>
      </c>
      <c r="E173" s="9" t="s">
        <v>8</v>
      </c>
      <c r="F173" s="9" t="s">
        <v>12</v>
      </c>
      <c r="G173" s="8">
        <v>11455.28</v>
      </c>
    </row>
    <row r="174" spans="1:7">
      <c r="A174" s="8">
        <v>57</v>
      </c>
      <c r="B174" s="9" t="s">
        <v>7</v>
      </c>
      <c r="C174" s="8">
        <v>42.1</v>
      </c>
      <c r="D174" s="8">
        <v>1</v>
      </c>
      <c r="E174" s="9" t="s">
        <v>11</v>
      </c>
      <c r="F174" s="9" t="s">
        <v>14</v>
      </c>
      <c r="G174" s="8">
        <v>48675.519999999997</v>
      </c>
    </row>
    <row r="175" spans="1:7">
      <c r="A175" s="8">
        <v>57</v>
      </c>
      <c r="B175" s="9" t="s">
        <v>10</v>
      </c>
      <c r="C175" s="8">
        <v>34.299999999999997</v>
      </c>
      <c r="D175" s="8">
        <v>2</v>
      </c>
      <c r="E175" s="9" t="s">
        <v>8</v>
      </c>
      <c r="F175" s="9" t="s">
        <v>13</v>
      </c>
      <c r="G175" s="8">
        <v>13224.06</v>
      </c>
    </row>
    <row r="176" spans="1:7">
      <c r="A176" s="8">
        <v>57</v>
      </c>
      <c r="B176" s="9" t="s">
        <v>10</v>
      </c>
      <c r="C176" s="8">
        <v>28.8</v>
      </c>
      <c r="D176" s="8">
        <v>4</v>
      </c>
      <c r="E176" s="9" t="s">
        <v>8</v>
      </c>
      <c r="F176" s="9" t="s">
        <v>13</v>
      </c>
      <c r="G176" s="8">
        <v>14394.4</v>
      </c>
    </row>
    <row r="177" spans="1:7">
      <c r="A177" s="8">
        <v>57</v>
      </c>
      <c r="B177" s="9" t="s">
        <v>10</v>
      </c>
      <c r="C177" s="8">
        <v>24</v>
      </c>
      <c r="D177" s="8">
        <v>1</v>
      </c>
      <c r="E177" s="9" t="s">
        <v>8</v>
      </c>
      <c r="F177" s="9" t="s">
        <v>14</v>
      </c>
      <c r="G177" s="8">
        <v>22192.44</v>
      </c>
    </row>
    <row r="178" spans="1:7">
      <c r="A178" s="8">
        <v>57</v>
      </c>
      <c r="B178" s="9" t="s">
        <v>10</v>
      </c>
      <c r="C178" s="8">
        <v>31.8</v>
      </c>
      <c r="D178" s="8">
        <v>0</v>
      </c>
      <c r="E178" s="9" t="s">
        <v>8</v>
      </c>
      <c r="F178" s="9" t="s">
        <v>9</v>
      </c>
      <c r="G178" s="8">
        <v>11842.62</v>
      </c>
    </row>
    <row r="179" spans="1:7">
      <c r="A179" s="8">
        <v>57</v>
      </c>
      <c r="B179" s="9" t="s">
        <v>10</v>
      </c>
      <c r="C179" s="8">
        <v>29.8</v>
      </c>
      <c r="D179" s="8">
        <v>0</v>
      </c>
      <c r="E179" s="9" t="s">
        <v>11</v>
      </c>
      <c r="F179" s="9" t="s">
        <v>14</v>
      </c>
      <c r="G179" s="8">
        <v>27533.91</v>
      </c>
    </row>
    <row r="180" spans="1:7">
      <c r="A180" s="8">
        <v>57</v>
      </c>
      <c r="B180" s="9" t="s">
        <v>7</v>
      </c>
      <c r="C180" s="8">
        <v>28.1</v>
      </c>
      <c r="D180" s="8">
        <v>0</v>
      </c>
      <c r="E180" s="9" t="s">
        <v>8</v>
      </c>
      <c r="F180" s="9" t="s">
        <v>12</v>
      </c>
      <c r="G180" s="8">
        <v>10965.45</v>
      </c>
    </row>
    <row r="181" spans="1:7">
      <c r="A181" s="8">
        <v>57</v>
      </c>
      <c r="B181" s="9" t="s">
        <v>7</v>
      </c>
      <c r="C181" s="8">
        <v>43.7</v>
      </c>
      <c r="D181" s="8">
        <v>1</v>
      </c>
      <c r="E181" s="9" t="s">
        <v>8</v>
      </c>
      <c r="F181" s="9" t="s">
        <v>12</v>
      </c>
      <c r="G181" s="8">
        <v>11576.13</v>
      </c>
    </row>
    <row r="182" spans="1:7">
      <c r="A182" s="8">
        <v>57</v>
      </c>
      <c r="B182" s="9" t="s">
        <v>7</v>
      </c>
      <c r="C182" s="8">
        <v>29</v>
      </c>
      <c r="D182" s="8">
        <v>0</v>
      </c>
      <c r="E182" s="9" t="s">
        <v>11</v>
      </c>
      <c r="F182" s="9" t="s">
        <v>13</v>
      </c>
      <c r="G182" s="8">
        <v>27218.44</v>
      </c>
    </row>
    <row r="183" spans="1:7">
      <c r="A183" s="8">
        <v>57</v>
      </c>
      <c r="B183" s="9" t="s">
        <v>7</v>
      </c>
      <c r="C183" s="8">
        <v>33.6</v>
      </c>
      <c r="D183" s="8">
        <v>1</v>
      </c>
      <c r="E183" s="9" t="s">
        <v>8</v>
      </c>
      <c r="F183" s="9" t="s">
        <v>9</v>
      </c>
      <c r="G183" s="8">
        <v>11945.13</v>
      </c>
    </row>
    <row r="184" spans="1:7">
      <c r="A184" s="8">
        <v>57</v>
      </c>
      <c r="B184" s="9" t="s">
        <v>10</v>
      </c>
      <c r="C184" s="8">
        <v>20.100000000000001</v>
      </c>
      <c r="D184" s="8">
        <v>1</v>
      </c>
      <c r="E184" s="9" t="s">
        <v>8</v>
      </c>
      <c r="F184" s="9" t="s">
        <v>12</v>
      </c>
      <c r="G184" s="8">
        <v>12032.33</v>
      </c>
    </row>
    <row r="185" spans="1:7">
      <c r="A185" s="8">
        <v>57</v>
      </c>
      <c r="B185" s="9" t="s">
        <v>7</v>
      </c>
      <c r="C185" s="8">
        <v>18.3</v>
      </c>
      <c r="D185" s="8">
        <v>0</v>
      </c>
      <c r="E185" s="9" t="s">
        <v>8</v>
      </c>
      <c r="F185" s="9" t="s">
        <v>13</v>
      </c>
      <c r="G185" s="8">
        <v>11534.87</v>
      </c>
    </row>
    <row r="186" spans="1:7">
      <c r="A186" s="8">
        <v>57</v>
      </c>
      <c r="B186" s="9" t="s">
        <v>7</v>
      </c>
      <c r="C186" s="8">
        <v>27.9</v>
      </c>
      <c r="D186" s="8">
        <v>1</v>
      </c>
      <c r="E186" s="9" t="s">
        <v>8</v>
      </c>
      <c r="F186" s="9" t="s">
        <v>14</v>
      </c>
      <c r="G186" s="8">
        <v>11554.22</v>
      </c>
    </row>
    <row r="187" spans="1:7">
      <c r="A187" s="8">
        <v>57</v>
      </c>
      <c r="B187" s="9" t="s">
        <v>7</v>
      </c>
      <c r="C187" s="8">
        <v>31.5</v>
      </c>
      <c r="D187" s="8">
        <v>0</v>
      </c>
      <c r="E187" s="9" t="s">
        <v>8</v>
      </c>
      <c r="F187" s="9" t="s">
        <v>9</v>
      </c>
      <c r="G187" s="8">
        <v>11353.23</v>
      </c>
    </row>
    <row r="188" spans="1:7">
      <c r="A188" s="8">
        <v>57</v>
      </c>
      <c r="B188" s="9" t="s">
        <v>7</v>
      </c>
      <c r="C188" s="8">
        <v>40.299999999999997</v>
      </c>
      <c r="D188" s="8">
        <v>0</v>
      </c>
      <c r="E188" s="9" t="s">
        <v>8</v>
      </c>
      <c r="F188" s="9" t="s">
        <v>13</v>
      </c>
      <c r="G188" s="8">
        <v>20709.02</v>
      </c>
    </row>
    <row r="189" spans="1:7">
      <c r="A189" s="8">
        <v>57</v>
      </c>
      <c r="B189" s="9" t="s">
        <v>7</v>
      </c>
      <c r="C189" s="8">
        <v>40.4</v>
      </c>
      <c r="D189" s="8">
        <v>0</v>
      </c>
      <c r="E189" s="9" t="s">
        <v>8</v>
      </c>
      <c r="F189" s="9" t="s">
        <v>14</v>
      </c>
      <c r="G189" s="8">
        <v>10982.5</v>
      </c>
    </row>
    <row r="190" spans="1:7">
      <c r="A190" s="8">
        <v>57</v>
      </c>
      <c r="B190" s="9" t="s">
        <v>7</v>
      </c>
      <c r="C190" s="8">
        <v>23.7</v>
      </c>
      <c r="D190" s="8">
        <v>0</v>
      </c>
      <c r="E190" s="9" t="s">
        <v>8</v>
      </c>
      <c r="F190" s="9" t="s">
        <v>12</v>
      </c>
      <c r="G190" s="8">
        <v>10959.33</v>
      </c>
    </row>
    <row r="191" spans="1:7">
      <c r="A191" s="8">
        <v>57</v>
      </c>
      <c r="B191" s="9" t="s">
        <v>10</v>
      </c>
      <c r="C191" s="8">
        <v>25.7</v>
      </c>
      <c r="D191" s="8">
        <v>2</v>
      </c>
      <c r="E191" s="9" t="s">
        <v>8</v>
      </c>
      <c r="F191" s="9" t="s">
        <v>14</v>
      </c>
      <c r="G191" s="8">
        <v>12629.17</v>
      </c>
    </row>
    <row r="192" spans="1:7">
      <c r="A192" s="8">
        <v>56</v>
      </c>
      <c r="B192" s="9" t="s">
        <v>10</v>
      </c>
      <c r="C192" s="8">
        <v>39.799999999999997</v>
      </c>
      <c r="D192" s="8">
        <v>0</v>
      </c>
      <c r="E192" s="9" t="s">
        <v>8</v>
      </c>
      <c r="F192" s="9" t="s">
        <v>14</v>
      </c>
      <c r="G192" s="8">
        <v>11090.72</v>
      </c>
    </row>
    <row r="193" spans="1:7">
      <c r="A193" s="8">
        <v>56</v>
      </c>
      <c r="B193" s="9" t="s">
        <v>7</v>
      </c>
      <c r="C193" s="8">
        <v>40.299999999999997</v>
      </c>
      <c r="D193" s="8">
        <v>0</v>
      </c>
      <c r="E193" s="9" t="s">
        <v>8</v>
      </c>
      <c r="F193" s="9" t="s">
        <v>12</v>
      </c>
      <c r="G193" s="8">
        <v>10602.39</v>
      </c>
    </row>
    <row r="194" spans="1:7">
      <c r="A194" s="8">
        <v>56</v>
      </c>
      <c r="B194" s="9" t="s">
        <v>10</v>
      </c>
      <c r="C194" s="8">
        <v>27.2</v>
      </c>
      <c r="D194" s="8">
        <v>0</v>
      </c>
      <c r="E194" s="9" t="s">
        <v>8</v>
      </c>
      <c r="F194" s="9" t="s">
        <v>12</v>
      </c>
      <c r="G194" s="8">
        <v>11073.18</v>
      </c>
    </row>
    <row r="195" spans="1:7">
      <c r="A195" s="8">
        <v>56</v>
      </c>
      <c r="B195" s="9" t="s">
        <v>7</v>
      </c>
      <c r="C195" s="8">
        <v>20</v>
      </c>
      <c r="D195" s="8">
        <v>0</v>
      </c>
      <c r="E195" s="9" t="s">
        <v>11</v>
      </c>
      <c r="F195" s="9" t="s">
        <v>13</v>
      </c>
      <c r="G195" s="8">
        <v>22412.65</v>
      </c>
    </row>
    <row r="196" spans="1:7">
      <c r="A196" s="8">
        <v>56</v>
      </c>
      <c r="B196" s="9" t="s">
        <v>10</v>
      </c>
      <c r="C196" s="8">
        <v>26.6</v>
      </c>
      <c r="D196" s="8">
        <v>1</v>
      </c>
      <c r="E196" s="9" t="s">
        <v>8</v>
      </c>
      <c r="F196" s="9" t="s">
        <v>9</v>
      </c>
      <c r="G196" s="8">
        <v>12044.34</v>
      </c>
    </row>
    <row r="197" spans="1:7">
      <c r="A197" s="8">
        <v>56</v>
      </c>
      <c r="B197" s="9" t="s">
        <v>7</v>
      </c>
      <c r="C197" s="8">
        <v>33.6</v>
      </c>
      <c r="D197" s="8">
        <v>0</v>
      </c>
      <c r="E197" s="9" t="s">
        <v>11</v>
      </c>
      <c r="F197" s="9" t="s">
        <v>9</v>
      </c>
      <c r="G197" s="8">
        <v>43921.18</v>
      </c>
    </row>
    <row r="198" spans="1:7">
      <c r="A198" s="8">
        <v>56</v>
      </c>
      <c r="B198" s="9" t="s">
        <v>10</v>
      </c>
      <c r="C198" s="8">
        <v>37.5</v>
      </c>
      <c r="D198" s="8">
        <v>2</v>
      </c>
      <c r="E198" s="9" t="s">
        <v>8</v>
      </c>
      <c r="F198" s="9" t="s">
        <v>14</v>
      </c>
      <c r="G198" s="8">
        <v>12265.51</v>
      </c>
    </row>
    <row r="199" spans="1:7">
      <c r="A199" s="8">
        <v>56</v>
      </c>
      <c r="B199" s="9" t="s">
        <v>10</v>
      </c>
      <c r="C199" s="8">
        <v>28.8</v>
      </c>
      <c r="D199" s="8">
        <v>0</v>
      </c>
      <c r="E199" s="9" t="s">
        <v>8</v>
      </c>
      <c r="F199" s="9" t="s">
        <v>13</v>
      </c>
      <c r="G199" s="8">
        <v>11658.38</v>
      </c>
    </row>
    <row r="200" spans="1:7">
      <c r="A200" s="8">
        <v>56</v>
      </c>
      <c r="B200" s="9" t="s">
        <v>10</v>
      </c>
      <c r="C200" s="8">
        <v>32.299999999999997</v>
      </c>
      <c r="D200" s="8">
        <v>3</v>
      </c>
      <c r="E200" s="9" t="s">
        <v>8</v>
      </c>
      <c r="F200" s="9" t="s">
        <v>13</v>
      </c>
      <c r="G200" s="8">
        <v>13430.27</v>
      </c>
    </row>
    <row r="201" spans="1:7">
      <c r="A201" s="8">
        <v>56</v>
      </c>
      <c r="B201" s="9" t="s">
        <v>7</v>
      </c>
      <c r="C201" s="8">
        <v>26.7</v>
      </c>
      <c r="D201" s="8">
        <v>1</v>
      </c>
      <c r="E201" s="9" t="s">
        <v>11</v>
      </c>
      <c r="F201" s="9" t="s">
        <v>9</v>
      </c>
      <c r="G201" s="8">
        <v>26109.33</v>
      </c>
    </row>
    <row r="202" spans="1:7">
      <c r="A202" s="8">
        <v>56</v>
      </c>
      <c r="B202" s="9" t="s">
        <v>10</v>
      </c>
      <c r="C202" s="8">
        <v>25.7</v>
      </c>
      <c r="D202" s="8">
        <v>0</v>
      </c>
      <c r="E202" s="9" t="s">
        <v>8</v>
      </c>
      <c r="F202" s="9" t="s">
        <v>9</v>
      </c>
      <c r="G202" s="8">
        <v>11454.02</v>
      </c>
    </row>
    <row r="203" spans="1:7">
      <c r="A203" s="8">
        <v>56</v>
      </c>
      <c r="B203" s="9" t="s">
        <v>7</v>
      </c>
      <c r="C203" s="8">
        <v>39.6</v>
      </c>
      <c r="D203" s="8">
        <v>0</v>
      </c>
      <c r="E203" s="9" t="s">
        <v>8</v>
      </c>
      <c r="F203" s="9" t="s">
        <v>12</v>
      </c>
      <c r="G203" s="8">
        <v>10601.41</v>
      </c>
    </row>
    <row r="204" spans="1:7">
      <c r="A204" s="8">
        <v>56</v>
      </c>
      <c r="B204" s="9" t="s">
        <v>7</v>
      </c>
      <c r="C204" s="8">
        <v>25.9</v>
      </c>
      <c r="D204" s="8">
        <v>0</v>
      </c>
      <c r="E204" s="9" t="s">
        <v>8</v>
      </c>
      <c r="F204" s="9" t="s">
        <v>13</v>
      </c>
      <c r="G204" s="8">
        <v>11165.42</v>
      </c>
    </row>
    <row r="205" spans="1:7">
      <c r="A205" s="8">
        <v>56</v>
      </c>
      <c r="B205" s="9" t="s">
        <v>10</v>
      </c>
      <c r="C205" s="8">
        <v>33.799999999999997</v>
      </c>
      <c r="D205" s="8">
        <v>2</v>
      </c>
      <c r="E205" s="9" t="s">
        <v>8</v>
      </c>
      <c r="F205" s="9" t="s">
        <v>9</v>
      </c>
      <c r="G205" s="8">
        <v>12643.38</v>
      </c>
    </row>
    <row r="206" spans="1:7">
      <c r="A206" s="8">
        <v>56</v>
      </c>
      <c r="B206" s="9" t="s">
        <v>7</v>
      </c>
      <c r="C206" s="8">
        <v>32.1</v>
      </c>
      <c r="D206" s="8">
        <v>1</v>
      </c>
      <c r="E206" s="9" t="s">
        <v>8</v>
      </c>
      <c r="F206" s="9" t="s">
        <v>13</v>
      </c>
      <c r="G206" s="8">
        <v>11763</v>
      </c>
    </row>
    <row r="207" spans="1:7">
      <c r="A207" s="8">
        <v>56</v>
      </c>
      <c r="B207" s="9" t="s">
        <v>10</v>
      </c>
      <c r="C207" s="8">
        <v>25.3</v>
      </c>
      <c r="D207" s="8">
        <v>0</v>
      </c>
      <c r="E207" s="9" t="s">
        <v>8</v>
      </c>
      <c r="F207" s="9" t="s">
        <v>12</v>
      </c>
      <c r="G207" s="8">
        <v>11070.54</v>
      </c>
    </row>
    <row r="208" spans="1:7">
      <c r="A208" s="8">
        <v>56</v>
      </c>
      <c r="B208" s="9" t="s">
        <v>10</v>
      </c>
      <c r="C208" s="8">
        <v>28.6</v>
      </c>
      <c r="D208" s="8">
        <v>0</v>
      </c>
      <c r="E208" s="9" t="s">
        <v>8</v>
      </c>
      <c r="F208" s="9" t="s">
        <v>13</v>
      </c>
      <c r="G208" s="8">
        <v>11658.12</v>
      </c>
    </row>
    <row r="209" spans="1:7">
      <c r="A209" s="8">
        <v>56</v>
      </c>
      <c r="B209" s="9" t="s">
        <v>7</v>
      </c>
      <c r="C209" s="8">
        <v>33.700000000000003</v>
      </c>
      <c r="D209" s="8">
        <v>4</v>
      </c>
      <c r="E209" s="9" t="s">
        <v>8</v>
      </c>
      <c r="F209" s="9" t="s">
        <v>14</v>
      </c>
      <c r="G209" s="8">
        <v>12949.16</v>
      </c>
    </row>
    <row r="210" spans="1:7">
      <c r="A210" s="8">
        <v>56</v>
      </c>
      <c r="B210" s="9" t="s">
        <v>7</v>
      </c>
      <c r="C210" s="8">
        <v>36.1</v>
      </c>
      <c r="D210" s="8">
        <v>3</v>
      </c>
      <c r="E210" s="9" t="s">
        <v>8</v>
      </c>
      <c r="F210" s="9" t="s">
        <v>12</v>
      </c>
      <c r="G210" s="8">
        <v>12363.55</v>
      </c>
    </row>
    <row r="211" spans="1:7">
      <c r="A211" s="8">
        <v>56</v>
      </c>
      <c r="B211" s="9" t="s">
        <v>7</v>
      </c>
      <c r="C211" s="8">
        <v>33.700000000000003</v>
      </c>
      <c r="D211" s="8">
        <v>0</v>
      </c>
      <c r="E211" s="9" t="s">
        <v>8</v>
      </c>
      <c r="F211" s="9" t="s">
        <v>9</v>
      </c>
      <c r="G211" s="8">
        <v>10976.25</v>
      </c>
    </row>
    <row r="212" spans="1:7">
      <c r="A212" s="8">
        <v>56</v>
      </c>
      <c r="B212" s="9" t="s">
        <v>7</v>
      </c>
      <c r="C212" s="8">
        <v>31.8</v>
      </c>
      <c r="D212" s="8">
        <v>2</v>
      </c>
      <c r="E212" s="9" t="s">
        <v>11</v>
      </c>
      <c r="F212" s="9" t="s">
        <v>14</v>
      </c>
      <c r="G212" s="8">
        <v>43813.87</v>
      </c>
    </row>
    <row r="213" spans="1:7">
      <c r="A213" s="8">
        <v>56</v>
      </c>
      <c r="B213" s="9" t="s">
        <v>10</v>
      </c>
      <c r="C213" s="8">
        <v>28.3</v>
      </c>
      <c r="D213" s="8">
        <v>0</v>
      </c>
      <c r="E213" s="9" t="s">
        <v>8</v>
      </c>
      <c r="F213" s="9" t="s">
        <v>13</v>
      </c>
      <c r="G213" s="8">
        <v>11657.72</v>
      </c>
    </row>
    <row r="214" spans="1:7">
      <c r="A214" s="8">
        <v>56</v>
      </c>
      <c r="B214" s="9" t="s">
        <v>10</v>
      </c>
      <c r="C214" s="8">
        <v>35.799999999999997</v>
      </c>
      <c r="D214" s="8">
        <v>1</v>
      </c>
      <c r="E214" s="9" t="s">
        <v>8</v>
      </c>
      <c r="F214" s="9" t="s">
        <v>12</v>
      </c>
      <c r="G214" s="8">
        <v>11674.13</v>
      </c>
    </row>
    <row r="215" spans="1:7">
      <c r="A215" s="8">
        <v>56</v>
      </c>
      <c r="B215" s="9" t="s">
        <v>7</v>
      </c>
      <c r="C215" s="8">
        <v>22.1</v>
      </c>
      <c r="D215" s="8">
        <v>0</v>
      </c>
      <c r="E215" s="9" t="s">
        <v>8</v>
      </c>
      <c r="F215" s="9" t="s">
        <v>12</v>
      </c>
      <c r="G215" s="8">
        <v>10577.09</v>
      </c>
    </row>
    <row r="216" spans="1:7">
      <c r="A216" s="8">
        <v>56</v>
      </c>
      <c r="B216" s="9" t="s">
        <v>10</v>
      </c>
      <c r="C216" s="8">
        <v>41.9</v>
      </c>
      <c r="D216" s="8">
        <v>0</v>
      </c>
      <c r="E216" s="9" t="s">
        <v>8</v>
      </c>
      <c r="F216" s="9" t="s">
        <v>14</v>
      </c>
      <c r="G216" s="8">
        <v>11093.62</v>
      </c>
    </row>
    <row r="217" spans="1:7">
      <c r="A217" s="8">
        <v>56</v>
      </c>
      <c r="B217" s="9" t="s">
        <v>7</v>
      </c>
      <c r="C217" s="8">
        <v>34.4</v>
      </c>
      <c r="D217" s="8">
        <v>0</v>
      </c>
      <c r="E217" s="9" t="s">
        <v>8</v>
      </c>
      <c r="F217" s="9" t="s">
        <v>14</v>
      </c>
      <c r="G217" s="8">
        <v>10594.23</v>
      </c>
    </row>
    <row r="218" spans="1:7">
      <c r="A218" s="8">
        <v>55</v>
      </c>
      <c r="B218" s="9" t="s">
        <v>10</v>
      </c>
      <c r="C218" s="8">
        <v>32.799999999999997</v>
      </c>
      <c r="D218" s="8">
        <v>2</v>
      </c>
      <c r="E218" s="9" t="s">
        <v>8</v>
      </c>
      <c r="F218" s="9" t="s">
        <v>9</v>
      </c>
      <c r="G218" s="8">
        <v>12268.63</v>
      </c>
    </row>
    <row r="219" spans="1:7">
      <c r="A219" s="8">
        <v>55</v>
      </c>
      <c r="B219" s="9" t="s">
        <v>7</v>
      </c>
      <c r="C219" s="8">
        <v>37.299999999999997</v>
      </c>
      <c r="D219" s="8">
        <v>0</v>
      </c>
      <c r="E219" s="9" t="s">
        <v>8</v>
      </c>
      <c r="F219" s="9" t="s">
        <v>12</v>
      </c>
      <c r="G219" s="8">
        <v>20630.28</v>
      </c>
    </row>
    <row r="220" spans="1:7">
      <c r="A220" s="8">
        <v>55</v>
      </c>
      <c r="B220" s="9" t="s">
        <v>10</v>
      </c>
      <c r="C220" s="8">
        <v>27</v>
      </c>
      <c r="D220" s="8">
        <v>0</v>
      </c>
      <c r="E220" s="9" t="s">
        <v>8</v>
      </c>
      <c r="F220" s="9" t="s">
        <v>9</v>
      </c>
      <c r="G220" s="8">
        <v>11082.58</v>
      </c>
    </row>
    <row r="221" spans="1:7">
      <c r="A221" s="8">
        <v>55</v>
      </c>
      <c r="B221" s="9" t="s">
        <v>7</v>
      </c>
      <c r="C221" s="8">
        <v>38.299999999999997</v>
      </c>
      <c r="D221" s="8">
        <v>0</v>
      </c>
      <c r="E221" s="9" t="s">
        <v>8</v>
      </c>
      <c r="F221" s="9" t="s">
        <v>14</v>
      </c>
      <c r="G221" s="8">
        <v>10226.280000000001</v>
      </c>
    </row>
    <row r="222" spans="1:7">
      <c r="A222" s="8">
        <v>55</v>
      </c>
      <c r="B222" s="9" t="s">
        <v>10</v>
      </c>
      <c r="C222" s="8">
        <v>29.7</v>
      </c>
      <c r="D222" s="8">
        <v>2</v>
      </c>
      <c r="E222" s="9" t="s">
        <v>8</v>
      </c>
      <c r="F222" s="9" t="s">
        <v>12</v>
      </c>
      <c r="G222" s="8">
        <v>11881.36</v>
      </c>
    </row>
    <row r="223" spans="1:7">
      <c r="A223" s="8">
        <v>55</v>
      </c>
      <c r="B223" s="9" t="s">
        <v>7</v>
      </c>
      <c r="C223" s="8">
        <v>33.9</v>
      </c>
      <c r="D223" s="8">
        <v>3</v>
      </c>
      <c r="E223" s="9" t="s">
        <v>8</v>
      </c>
      <c r="F223" s="9" t="s">
        <v>14</v>
      </c>
      <c r="G223" s="8">
        <v>11987.17</v>
      </c>
    </row>
    <row r="224" spans="1:7">
      <c r="A224" s="8">
        <v>55</v>
      </c>
      <c r="B224" s="9" t="s">
        <v>10</v>
      </c>
      <c r="C224" s="8">
        <v>26.8</v>
      </c>
      <c r="D224" s="8">
        <v>1</v>
      </c>
      <c r="E224" s="9" t="s">
        <v>8</v>
      </c>
      <c r="F224" s="9" t="s">
        <v>12</v>
      </c>
      <c r="G224" s="8">
        <v>35160.129999999997</v>
      </c>
    </row>
    <row r="225" spans="1:7">
      <c r="A225" s="8">
        <v>55</v>
      </c>
      <c r="B225" s="9" t="s">
        <v>10</v>
      </c>
      <c r="C225" s="8">
        <v>25.4</v>
      </c>
      <c r="D225" s="8">
        <v>3</v>
      </c>
      <c r="E225" s="9" t="s">
        <v>8</v>
      </c>
      <c r="F225" s="9" t="s">
        <v>13</v>
      </c>
      <c r="G225" s="8">
        <v>13047.33</v>
      </c>
    </row>
    <row r="226" spans="1:7">
      <c r="A226" s="8">
        <v>55</v>
      </c>
      <c r="B226" s="9" t="s">
        <v>10</v>
      </c>
      <c r="C226" s="8">
        <v>32.4</v>
      </c>
      <c r="D226" s="8">
        <v>1</v>
      </c>
      <c r="E226" s="9" t="s">
        <v>8</v>
      </c>
      <c r="F226" s="9" t="s">
        <v>13</v>
      </c>
      <c r="G226" s="8">
        <v>11879.1</v>
      </c>
    </row>
    <row r="227" spans="1:7">
      <c r="A227" s="8">
        <v>55</v>
      </c>
      <c r="B227" s="9" t="s">
        <v>7</v>
      </c>
      <c r="C227" s="8">
        <v>30.7</v>
      </c>
      <c r="D227" s="8">
        <v>0</v>
      </c>
      <c r="E227" s="9" t="s">
        <v>11</v>
      </c>
      <c r="F227" s="9" t="s">
        <v>13</v>
      </c>
      <c r="G227" s="8">
        <v>42303.69</v>
      </c>
    </row>
    <row r="228" spans="1:7">
      <c r="A228" s="8">
        <v>55</v>
      </c>
      <c r="B228" s="9" t="s">
        <v>7</v>
      </c>
      <c r="C228" s="8">
        <v>33</v>
      </c>
      <c r="D228" s="8">
        <v>0</v>
      </c>
      <c r="E228" s="9" t="s">
        <v>8</v>
      </c>
      <c r="F228" s="9" t="s">
        <v>14</v>
      </c>
      <c r="G228" s="8">
        <v>20781.490000000002</v>
      </c>
    </row>
    <row r="229" spans="1:7">
      <c r="A229" s="8">
        <v>55</v>
      </c>
      <c r="B229" s="9" t="s">
        <v>10</v>
      </c>
      <c r="C229" s="8">
        <v>30.1</v>
      </c>
      <c r="D229" s="8">
        <v>2</v>
      </c>
      <c r="E229" s="9" t="s">
        <v>8</v>
      </c>
      <c r="F229" s="9" t="s">
        <v>14</v>
      </c>
      <c r="G229" s="8">
        <v>11881.97</v>
      </c>
    </row>
    <row r="230" spans="1:7">
      <c r="A230" s="8">
        <v>55</v>
      </c>
      <c r="B230" s="9" t="s">
        <v>10</v>
      </c>
      <c r="C230" s="8">
        <v>37.1</v>
      </c>
      <c r="D230" s="8">
        <v>0</v>
      </c>
      <c r="E230" s="9" t="s">
        <v>8</v>
      </c>
      <c r="F230" s="9" t="s">
        <v>12</v>
      </c>
      <c r="G230" s="8">
        <v>10713.64</v>
      </c>
    </row>
    <row r="231" spans="1:7">
      <c r="A231" s="8">
        <v>55</v>
      </c>
      <c r="B231" s="9" t="s">
        <v>10</v>
      </c>
      <c r="C231" s="8">
        <v>40.799999999999997</v>
      </c>
      <c r="D231" s="8">
        <v>3</v>
      </c>
      <c r="E231" s="9" t="s">
        <v>8</v>
      </c>
      <c r="F231" s="9" t="s">
        <v>14</v>
      </c>
      <c r="G231" s="8">
        <v>12485.8</v>
      </c>
    </row>
    <row r="232" spans="1:7">
      <c r="A232" s="8">
        <v>55</v>
      </c>
      <c r="B232" s="9" t="s">
        <v>7</v>
      </c>
      <c r="C232" s="8">
        <v>32.799999999999997</v>
      </c>
      <c r="D232" s="8">
        <v>0</v>
      </c>
      <c r="E232" s="9" t="s">
        <v>8</v>
      </c>
      <c r="F232" s="9" t="s">
        <v>9</v>
      </c>
      <c r="G232" s="8">
        <v>10601.63</v>
      </c>
    </row>
    <row r="233" spans="1:7">
      <c r="A233" s="8">
        <v>55</v>
      </c>
      <c r="B233" s="9" t="s">
        <v>10</v>
      </c>
      <c r="C233" s="8">
        <v>33.5</v>
      </c>
      <c r="D233" s="8">
        <v>2</v>
      </c>
      <c r="E233" s="9" t="s">
        <v>8</v>
      </c>
      <c r="F233" s="9" t="s">
        <v>9</v>
      </c>
      <c r="G233" s="8">
        <v>12269.69</v>
      </c>
    </row>
    <row r="234" spans="1:7">
      <c r="A234" s="8">
        <v>55</v>
      </c>
      <c r="B234" s="9" t="s">
        <v>10</v>
      </c>
      <c r="C234" s="8">
        <v>35.200000000000003</v>
      </c>
      <c r="D234" s="8">
        <v>0</v>
      </c>
      <c r="E234" s="9" t="s">
        <v>11</v>
      </c>
      <c r="F234" s="9" t="s">
        <v>14</v>
      </c>
      <c r="G234" s="8">
        <v>44423.8</v>
      </c>
    </row>
    <row r="235" spans="1:7">
      <c r="A235" s="8">
        <v>55</v>
      </c>
      <c r="B235" s="9" t="s">
        <v>7</v>
      </c>
      <c r="C235" s="8">
        <v>35.200000000000003</v>
      </c>
      <c r="D235" s="8">
        <v>1</v>
      </c>
      <c r="E235" s="9" t="s">
        <v>8</v>
      </c>
      <c r="F235" s="9" t="s">
        <v>13</v>
      </c>
      <c r="G235" s="8">
        <v>11394.07</v>
      </c>
    </row>
    <row r="236" spans="1:7">
      <c r="A236" s="8">
        <v>55</v>
      </c>
      <c r="B236" s="9" t="s">
        <v>7</v>
      </c>
      <c r="C236" s="8">
        <v>27.6</v>
      </c>
      <c r="D236" s="8">
        <v>0</v>
      </c>
      <c r="E236" s="9" t="s">
        <v>8</v>
      </c>
      <c r="F236" s="9" t="s">
        <v>9</v>
      </c>
      <c r="G236" s="8">
        <v>10594.5</v>
      </c>
    </row>
    <row r="237" spans="1:7">
      <c r="A237" s="8">
        <v>55</v>
      </c>
      <c r="B237" s="9" t="s">
        <v>7</v>
      </c>
      <c r="C237" s="8">
        <v>29</v>
      </c>
      <c r="D237" s="8">
        <v>0</v>
      </c>
      <c r="E237" s="9" t="s">
        <v>8</v>
      </c>
      <c r="F237" s="9" t="s">
        <v>13</v>
      </c>
      <c r="G237" s="8">
        <v>10796.35</v>
      </c>
    </row>
    <row r="238" spans="1:7">
      <c r="A238" s="8">
        <v>55</v>
      </c>
      <c r="B238" s="9" t="s">
        <v>10</v>
      </c>
      <c r="C238" s="8">
        <v>29.8</v>
      </c>
      <c r="D238" s="8">
        <v>0</v>
      </c>
      <c r="E238" s="9" t="s">
        <v>8</v>
      </c>
      <c r="F238" s="9" t="s">
        <v>13</v>
      </c>
      <c r="G238" s="8">
        <v>11286.54</v>
      </c>
    </row>
    <row r="239" spans="1:7">
      <c r="A239" s="8">
        <v>55</v>
      </c>
      <c r="B239" s="9" t="s">
        <v>7</v>
      </c>
      <c r="C239" s="8">
        <v>32.700000000000003</v>
      </c>
      <c r="D239" s="8">
        <v>1</v>
      </c>
      <c r="E239" s="9" t="s">
        <v>8</v>
      </c>
      <c r="F239" s="9" t="s">
        <v>14</v>
      </c>
      <c r="G239" s="8">
        <v>10807.49</v>
      </c>
    </row>
    <row r="240" spans="1:7">
      <c r="A240" s="8">
        <v>55</v>
      </c>
      <c r="B240" s="9" t="s">
        <v>7</v>
      </c>
      <c r="C240" s="8">
        <v>29.9</v>
      </c>
      <c r="D240" s="8">
        <v>0</v>
      </c>
      <c r="E240" s="9" t="s">
        <v>8</v>
      </c>
      <c r="F240" s="9" t="s">
        <v>12</v>
      </c>
      <c r="G240" s="8">
        <v>10214.64</v>
      </c>
    </row>
    <row r="241" spans="1:7">
      <c r="A241" s="8">
        <v>55</v>
      </c>
      <c r="B241" s="9" t="s">
        <v>7</v>
      </c>
      <c r="C241" s="8">
        <v>21.5</v>
      </c>
      <c r="D241" s="8">
        <v>1</v>
      </c>
      <c r="E241" s="9" t="s">
        <v>8</v>
      </c>
      <c r="F241" s="9" t="s">
        <v>12</v>
      </c>
      <c r="G241" s="8">
        <v>10791.96</v>
      </c>
    </row>
    <row r="242" spans="1:7">
      <c r="A242" s="8">
        <v>55</v>
      </c>
      <c r="B242" s="9" t="s">
        <v>7</v>
      </c>
      <c r="C242" s="8">
        <v>37.700000000000003</v>
      </c>
      <c r="D242" s="8">
        <v>3</v>
      </c>
      <c r="E242" s="9" t="s">
        <v>8</v>
      </c>
      <c r="F242" s="9" t="s">
        <v>9</v>
      </c>
      <c r="G242" s="8">
        <v>30063.58</v>
      </c>
    </row>
    <row r="243" spans="1:7">
      <c r="A243" s="8">
        <v>55</v>
      </c>
      <c r="B243" s="9" t="s">
        <v>10</v>
      </c>
      <c r="C243" s="8">
        <v>30.5</v>
      </c>
      <c r="D243" s="8">
        <v>0</v>
      </c>
      <c r="E243" s="9" t="s">
        <v>8</v>
      </c>
      <c r="F243" s="9" t="s">
        <v>12</v>
      </c>
      <c r="G243" s="8">
        <v>10704.47</v>
      </c>
    </row>
    <row r="244" spans="1:7">
      <c r="A244" s="8">
        <v>54</v>
      </c>
      <c r="B244" s="9" t="s">
        <v>10</v>
      </c>
      <c r="C244" s="8">
        <v>30.8</v>
      </c>
      <c r="D244" s="8">
        <v>3</v>
      </c>
      <c r="E244" s="9" t="s">
        <v>8</v>
      </c>
      <c r="F244" s="9" t="s">
        <v>12</v>
      </c>
      <c r="G244" s="8">
        <v>12105.32</v>
      </c>
    </row>
    <row r="245" spans="1:7">
      <c r="A245" s="8">
        <v>54</v>
      </c>
      <c r="B245" s="9" t="s">
        <v>7</v>
      </c>
      <c r="C245" s="8">
        <v>33.6</v>
      </c>
      <c r="D245" s="8">
        <v>1</v>
      </c>
      <c r="E245" s="9" t="s">
        <v>8</v>
      </c>
      <c r="F245" s="9" t="s">
        <v>9</v>
      </c>
      <c r="G245" s="8">
        <v>10825.25</v>
      </c>
    </row>
    <row r="246" spans="1:7">
      <c r="A246" s="8">
        <v>54</v>
      </c>
      <c r="B246" s="9" t="s">
        <v>10</v>
      </c>
      <c r="C246" s="8">
        <v>31.9</v>
      </c>
      <c r="D246" s="8">
        <v>3</v>
      </c>
      <c r="E246" s="9" t="s">
        <v>8</v>
      </c>
      <c r="F246" s="9" t="s">
        <v>14</v>
      </c>
      <c r="G246" s="8">
        <v>27322.73</v>
      </c>
    </row>
    <row r="247" spans="1:7">
      <c r="A247" s="8">
        <v>54</v>
      </c>
      <c r="B247" s="9" t="s">
        <v>7</v>
      </c>
      <c r="C247" s="8">
        <v>39.6</v>
      </c>
      <c r="D247" s="8">
        <v>1</v>
      </c>
      <c r="E247" s="9" t="s">
        <v>8</v>
      </c>
      <c r="F247" s="9" t="s">
        <v>12</v>
      </c>
      <c r="G247" s="8">
        <v>10450.549999999999</v>
      </c>
    </row>
    <row r="248" spans="1:7">
      <c r="A248" s="8">
        <v>54</v>
      </c>
      <c r="B248" s="9" t="s">
        <v>7</v>
      </c>
      <c r="C248" s="8">
        <v>29.2</v>
      </c>
      <c r="D248" s="8">
        <v>1</v>
      </c>
      <c r="E248" s="9" t="s">
        <v>8</v>
      </c>
      <c r="F248" s="9" t="s">
        <v>12</v>
      </c>
      <c r="G248" s="8">
        <v>10436.1</v>
      </c>
    </row>
    <row r="249" spans="1:7">
      <c r="A249" s="8">
        <v>54</v>
      </c>
      <c r="B249" s="9" t="s">
        <v>7</v>
      </c>
      <c r="C249" s="8">
        <v>30</v>
      </c>
      <c r="D249" s="8">
        <v>0</v>
      </c>
      <c r="E249" s="9" t="s">
        <v>8</v>
      </c>
      <c r="F249" s="9" t="s">
        <v>9</v>
      </c>
      <c r="G249" s="8">
        <v>24476.48</v>
      </c>
    </row>
    <row r="250" spans="1:7">
      <c r="A250" s="8">
        <v>54</v>
      </c>
      <c r="B250" s="9" t="s">
        <v>7</v>
      </c>
      <c r="C250" s="8">
        <v>34.200000000000003</v>
      </c>
      <c r="D250" s="8">
        <v>2</v>
      </c>
      <c r="E250" s="9" t="s">
        <v>11</v>
      </c>
      <c r="F250" s="9" t="s">
        <v>14</v>
      </c>
      <c r="G250" s="8">
        <v>44260.75</v>
      </c>
    </row>
    <row r="251" spans="1:7">
      <c r="A251" s="8">
        <v>54</v>
      </c>
      <c r="B251" s="9" t="s">
        <v>7</v>
      </c>
      <c r="C251" s="8">
        <v>40.6</v>
      </c>
      <c r="D251" s="8">
        <v>3</v>
      </c>
      <c r="E251" s="9" t="s">
        <v>11</v>
      </c>
      <c r="F251" s="9" t="s">
        <v>13</v>
      </c>
      <c r="G251" s="8">
        <v>48549.18</v>
      </c>
    </row>
    <row r="252" spans="1:7">
      <c r="A252" s="8">
        <v>54</v>
      </c>
      <c r="B252" s="9" t="s">
        <v>7</v>
      </c>
      <c r="C252" s="8">
        <v>32.799999999999997</v>
      </c>
      <c r="D252" s="8">
        <v>0</v>
      </c>
      <c r="E252" s="9" t="s">
        <v>8</v>
      </c>
      <c r="F252" s="9" t="s">
        <v>13</v>
      </c>
      <c r="G252" s="8">
        <v>10435.07</v>
      </c>
    </row>
    <row r="253" spans="1:7">
      <c r="A253" s="8">
        <v>54</v>
      </c>
      <c r="B253" s="9" t="s">
        <v>7</v>
      </c>
      <c r="C253" s="8">
        <v>25.1</v>
      </c>
      <c r="D253" s="8">
        <v>3</v>
      </c>
      <c r="E253" s="9" t="s">
        <v>11</v>
      </c>
      <c r="F253" s="9" t="s">
        <v>12</v>
      </c>
      <c r="G253" s="8">
        <v>25382.3</v>
      </c>
    </row>
    <row r="254" spans="1:7">
      <c r="A254" s="8">
        <v>54</v>
      </c>
      <c r="B254" s="9" t="s">
        <v>10</v>
      </c>
      <c r="C254" s="8">
        <v>21.5</v>
      </c>
      <c r="D254" s="8">
        <v>3</v>
      </c>
      <c r="E254" s="9" t="s">
        <v>8</v>
      </c>
      <c r="F254" s="9" t="s">
        <v>9</v>
      </c>
      <c r="G254" s="8">
        <v>12475.35</v>
      </c>
    </row>
    <row r="255" spans="1:7">
      <c r="A255" s="8">
        <v>54</v>
      </c>
      <c r="B255" s="9" t="s">
        <v>10</v>
      </c>
      <c r="C255" s="8">
        <v>47.4</v>
      </c>
      <c r="D255" s="8">
        <v>0</v>
      </c>
      <c r="E255" s="9" t="s">
        <v>11</v>
      </c>
      <c r="F255" s="9" t="s">
        <v>14</v>
      </c>
      <c r="G255" s="8">
        <v>63770.43</v>
      </c>
    </row>
    <row r="256" spans="1:7">
      <c r="A256" s="8">
        <v>54</v>
      </c>
      <c r="B256" s="9" t="s">
        <v>7</v>
      </c>
      <c r="C256" s="8">
        <v>30.2</v>
      </c>
      <c r="D256" s="8">
        <v>0</v>
      </c>
      <c r="E256" s="9" t="s">
        <v>8</v>
      </c>
      <c r="F256" s="9" t="s">
        <v>9</v>
      </c>
      <c r="G256" s="8">
        <v>10231.5</v>
      </c>
    </row>
    <row r="257" spans="1:7">
      <c r="A257" s="8">
        <v>54</v>
      </c>
      <c r="B257" s="9" t="s">
        <v>10</v>
      </c>
      <c r="C257" s="8">
        <v>46.7</v>
      </c>
      <c r="D257" s="8">
        <v>2</v>
      </c>
      <c r="E257" s="9" t="s">
        <v>8</v>
      </c>
      <c r="F257" s="9" t="s">
        <v>12</v>
      </c>
      <c r="G257" s="8">
        <v>11538.42</v>
      </c>
    </row>
    <row r="258" spans="1:7">
      <c r="A258" s="8">
        <v>54</v>
      </c>
      <c r="B258" s="9" t="s">
        <v>10</v>
      </c>
      <c r="C258" s="8">
        <v>32.700000000000003</v>
      </c>
      <c r="D258" s="8">
        <v>0</v>
      </c>
      <c r="E258" s="9" t="s">
        <v>8</v>
      </c>
      <c r="F258" s="9" t="s">
        <v>13</v>
      </c>
      <c r="G258" s="8">
        <v>10923.93</v>
      </c>
    </row>
    <row r="259" spans="1:7">
      <c r="A259" s="8">
        <v>54</v>
      </c>
      <c r="B259" s="9" t="s">
        <v>7</v>
      </c>
      <c r="C259" s="8">
        <v>21</v>
      </c>
      <c r="D259" s="8">
        <v>2</v>
      </c>
      <c r="E259" s="9" t="s">
        <v>8</v>
      </c>
      <c r="F259" s="9" t="s">
        <v>14</v>
      </c>
      <c r="G259" s="8">
        <v>11013.71</v>
      </c>
    </row>
    <row r="260" spans="1:7">
      <c r="A260" s="8">
        <v>54</v>
      </c>
      <c r="B260" s="9" t="s">
        <v>7</v>
      </c>
      <c r="C260" s="8">
        <v>24</v>
      </c>
      <c r="D260" s="8">
        <v>0</v>
      </c>
      <c r="E260" s="9" t="s">
        <v>8</v>
      </c>
      <c r="F260" s="9" t="s">
        <v>13</v>
      </c>
      <c r="G260" s="8">
        <v>10422.92</v>
      </c>
    </row>
    <row r="261" spans="1:7">
      <c r="A261" s="8">
        <v>54</v>
      </c>
      <c r="B261" s="9" t="s">
        <v>7</v>
      </c>
      <c r="C261" s="8">
        <v>30.8</v>
      </c>
      <c r="D261" s="8">
        <v>1</v>
      </c>
      <c r="E261" s="9" t="s">
        <v>11</v>
      </c>
      <c r="F261" s="9" t="s">
        <v>14</v>
      </c>
      <c r="G261" s="8">
        <v>41999.519999999997</v>
      </c>
    </row>
    <row r="262" spans="1:7">
      <c r="A262" s="8">
        <v>54</v>
      </c>
      <c r="B262" s="9" t="s">
        <v>7</v>
      </c>
      <c r="C262" s="8">
        <v>25.5</v>
      </c>
      <c r="D262" s="8">
        <v>1</v>
      </c>
      <c r="E262" s="9" t="s">
        <v>8</v>
      </c>
      <c r="F262" s="9" t="s">
        <v>13</v>
      </c>
      <c r="G262" s="8">
        <v>25517.11</v>
      </c>
    </row>
    <row r="263" spans="1:7">
      <c r="A263" s="8">
        <v>54</v>
      </c>
      <c r="B263" s="9" t="s">
        <v>10</v>
      </c>
      <c r="C263" s="8">
        <v>35.799999999999997</v>
      </c>
      <c r="D263" s="8">
        <v>3</v>
      </c>
      <c r="E263" s="9" t="s">
        <v>8</v>
      </c>
      <c r="F263" s="9" t="s">
        <v>9</v>
      </c>
      <c r="G263" s="8">
        <v>12495.29</v>
      </c>
    </row>
    <row r="264" spans="1:7">
      <c r="A264" s="8">
        <v>54</v>
      </c>
      <c r="B264" s="9" t="s">
        <v>7</v>
      </c>
      <c r="C264" s="8">
        <v>31.6</v>
      </c>
      <c r="D264" s="8">
        <v>0</v>
      </c>
      <c r="E264" s="9" t="s">
        <v>8</v>
      </c>
      <c r="F264" s="9" t="s">
        <v>12</v>
      </c>
      <c r="G264" s="8">
        <v>9850.43</v>
      </c>
    </row>
    <row r="265" spans="1:7">
      <c r="A265" s="8">
        <v>54</v>
      </c>
      <c r="B265" s="9" t="s">
        <v>10</v>
      </c>
      <c r="C265" s="8">
        <v>23</v>
      </c>
      <c r="D265" s="8">
        <v>3</v>
      </c>
      <c r="E265" s="9" t="s">
        <v>8</v>
      </c>
      <c r="F265" s="9" t="s">
        <v>12</v>
      </c>
      <c r="G265" s="8">
        <v>12094.48</v>
      </c>
    </row>
    <row r="266" spans="1:7">
      <c r="A266" s="8">
        <v>54</v>
      </c>
      <c r="B266" s="9" t="s">
        <v>10</v>
      </c>
      <c r="C266" s="8">
        <v>31.9</v>
      </c>
      <c r="D266" s="8">
        <v>1</v>
      </c>
      <c r="E266" s="9" t="s">
        <v>8</v>
      </c>
      <c r="F266" s="9" t="s">
        <v>14</v>
      </c>
      <c r="G266" s="8">
        <v>10928.85</v>
      </c>
    </row>
    <row r="267" spans="1:7">
      <c r="A267" s="8">
        <v>54</v>
      </c>
      <c r="B267" s="9" t="s">
        <v>10</v>
      </c>
      <c r="C267" s="8">
        <v>28.9</v>
      </c>
      <c r="D267" s="8">
        <v>2</v>
      </c>
      <c r="E267" s="9" t="s">
        <v>8</v>
      </c>
      <c r="F267" s="9" t="s">
        <v>13</v>
      </c>
      <c r="G267" s="8">
        <v>12096.65</v>
      </c>
    </row>
    <row r="268" spans="1:7">
      <c r="A268" s="8">
        <v>54</v>
      </c>
      <c r="B268" s="9" t="s">
        <v>10</v>
      </c>
      <c r="C268" s="8">
        <v>31.2</v>
      </c>
      <c r="D268" s="8">
        <v>0</v>
      </c>
      <c r="E268" s="9" t="s">
        <v>8</v>
      </c>
      <c r="F268" s="9" t="s">
        <v>14</v>
      </c>
      <c r="G268" s="8">
        <v>10338.93</v>
      </c>
    </row>
    <row r="269" spans="1:7">
      <c r="A269" s="8">
        <v>54</v>
      </c>
      <c r="B269" s="9" t="s">
        <v>10</v>
      </c>
      <c r="C269" s="8">
        <v>32.299999999999997</v>
      </c>
      <c r="D269" s="8">
        <v>1</v>
      </c>
      <c r="E269" s="9" t="s">
        <v>8</v>
      </c>
      <c r="F269" s="9" t="s">
        <v>13</v>
      </c>
      <c r="G269" s="8">
        <v>11512.41</v>
      </c>
    </row>
    <row r="270" spans="1:7">
      <c r="A270" s="8">
        <v>54</v>
      </c>
      <c r="B270" s="9" t="s">
        <v>10</v>
      </c>
      <c r="C270" s="8">
        <v>24.6</v>
      </c>
      <c r="D270" s="8">
        <v>3</v>
      </c>
      <c r="E270" s="9" t="s">
        <v>8</v>
      </c>
      <c r="F270" s="9" t="s">
        <v>9</v>
      </c>
      <c r="G270" s="8">
        <v>12479.71</v>
      </c>
    </row>
    <row r="271" spans="1:7">
      <c r="A271" s="8">
        <v>54</v>
      </c>
      <c r="B271" s="9" t="s">
        <v>10</v>
      </c>
      <c r="C271" s="8">
        <v>27.6</v>
      </c>
      <c r="D271" s="8">
        <v>1</v>
      </c>
      <c r="E271" s="9" t="s">
        <v>8</v>
      </c>
      <c r="F271" s="9" t="s">
        <v>9</v>
      </c>
      <c r="G271" s="8">
        <v>11305.93</v>
      </c>
    </row>
    <row r="272" spans="1:7">
      <c r="A272" s="8">
        <v>53</v>
      </c>
      <c r="B272" s="9" t="s">
        <v>10</v>
      </c>
      <c r="C272" s="8">
        <v>22.9</v>
      </c>
      <c r="D272" s="8">
        <v>1</v>
      </c>
      <c r="E272" s="9" t="s">
        <v>11</v>
      </c>
      <c r="F272" s="9" t="s">
        <v>14</v>
      </c>
      <c r="G272" s="8">
        <v>23244.79</v>
      </c>
    </row>
    <row r="273" spans="1:7">
      <c r="A273" s="8">
        <v>53</v>
      </c>
      <c r="B273" s="9" t="s">
        <v>10</v>
      </c>
      <c r="C273" s="8">
        <v>28.1</v>
      </c>
      <c r="D273" s="8">
        <v>3</v>
      </c>
      <c r="E273" s="9" t="s">
        <v>8</v>
      </c>
      <c r="F273" s="9" t="s">
        <v>12</v>
      </c>
      <c r="G273" s="8">
        <v>11741.73</v>
      </c>
    </row>
    <row r="274" spans="1:7">
      <c r="A274" s="8">
        <v>53</v>
      </c>
      <c r="B274" s="9" t="s">
        <v>10</v>
      </c>
      <c r="C274" s="8">
        <v>24.8</v>
      </c>
      <c r="D274" s="8">
        <v>1</v>
      </c>
      <c r="E274" s="9" t="s">
        <v>8</v>
      </c>
      <c r="F274" s="9" t="s">
        <v>9</v>
      </c>
      <c r="G274" s="8">
        <v>10942.13</v>
      </c>
    </row>
    <row r="275" spans="1:7">
      <c r="A275" s="8">
        <v>53</v>
      </c>
      <c r="B275" s="9" t="s">
        <v>10</v>
      </c>
      <c r="C275" s="8">
        <v>35.9</v>
      </c>
      <c r="D275" s="8">
        <v>2</v>
      </c>
      <c r="E275" s="9" t="s">
        <v>8</v>
      </c>
      <c r="F275" s="9" t="s">
        <v>12</v>
      </c>
      <c r="G275" s="8">
        <v>11163.57</v>
      </c>
    </row>
    <row r="276" spans="1:7">
      <c r="A276" s="8">
        <v>53</v>
      </c>
      <c r="B276" s="9" t="s">
        <v>10</v>
      </c>
      <c r="C276" s="8">
        <v>37.4</v>
      </c>
      <c r="D276" s="8">
        <v>1</v>
      </c>
      <c r="E276" s="9" t="s">
        <v>8</v>
      </c>
      <c r="F276" s="9" t="s">
        <v>9</v>
      </c>
      <c r="G276" s="8">
        <v>10959.69</v>
      </c>
    </row>
    <row r="277" spans="1:7">
      <c r="A277" s="8">
        <v>53</v>
      </c>
      <c r="B277" s="9" t="s">
        <v>10</v>
      </c>
      <c r="C277" s="8">
        <v>26.6</v>
      </c>
      <c r="D277" s="8">
        <v>0</v>
      </c>
      <c r="E277" s="9" t="s">
        <v>8</v>
      </c>
      <c r="F277" s="9" t="s">
        <v>9</v>
      </c>
      <c r="G277" s="8">
        <v>10355.64</v>
      </c>
    </row>
    <row r="278" spans="1:7">
      <c r="A278" s="8">
        <v>53</v>
      </c>
      <c r="B278" s="9" t="s">
        <v>10</v>
      </c>
      <c r="C278" s="8">
        <v>33.299999999999997</v>
      </c>
      <c r="D278" s="8">
        <v>0</v>
      </c>
      <c r="E278" s="9" t="s">
        <v>8</v>
      </c>
      <c r="F278" s="9" t="s">
        <v>13</v>
      </c>
      <c r="G278" s="8">
        <v>10564.88</v>
      </c>
    </row>
    <row r="279" spans="1:7">
      <c r="A279" s="8">
        <v>53</v>
      </c>
      <c r="B279" s="9" t="s">
        <v>10</v>
      </c>
      <c r="C279" s="8">
        <v>38.1</v>
      </c>
      <c r="D279" s="8">
        <v>3</v>
      </c>
      <c r="E279" s="9" t="s">
        <v>8</v>
      </c>
      <c r="F279" s="9" t="s">
        <v>14</v>
      </c>
      <c r="G279" s="8">
        <v>20463</v>
      </c>
    </row>
    <row r="280" spans="1:7">
      <c r="A280" s="8">
        <v>53</v>
      </c>
      <c r="B280" s="9" t="s">
        <v>10</v>
      </c>
      <c r="C280" s="8">
        <v>22.6</v>
      </c>
      <c r="D280" s="8">
        <v>3</v>
      </c>
      <c r="E280" s="9" t="s">
        <v>11</v>
      </c>
      <c r="F280" s="9" t="s">
        <v>13</v>
      </c>
      <c r="G280" s="8">
        <v>24873.38</v>
      </c>
    </row>
    <row r="281" spans="1:7">
      <c r="A281" s="8">
        <v>53</v>
      </c>
      <c r="B281" s="9" t="s">
        <v>7</v>
      </c>
      <c r="C281" s="8">
        <v>31.2</v>
      </c>
      <c r="D281" s="8">
        <v>1</v>
      </c>
      <c r="E281" s="9" t="s">
        <v>8</v>
      </c>
      <c r="F281" s="9" t="s">
        <v>9</v>
      </c>
      <c r="G281" s="8">
        <v>10461.98</v>
      </c>
    </row>
    <row r="282" spans="1:7">
      <c r="A282" s="8">
        <v>53</v>
      </c>
      <c r="B282" s="9" t="s">
        <v>7</v>
      </c>
      <c r="C282" s="8">
        <v>31.4</v>
      </c>
      <c r="D282" s="8">
        <v>0</v>
      </c>
      <c r="E282" s="9" t="s">
        <v>8</v>
      </c>
      <c r="F282" s="9" t="s">
        <v>14</v>
      </c>
      <c r="G282" s="8">
        <v>27346.04</v>
      </c>
    </row>
    <row r="283" spans="1:7">
      <c r="A283" s="8">
        <v>53</v>
      </c>
      <c r="B283" s="9" t="s">
        <v>7</v>
      </c>
      <c r="C283" s="8">
        <v>36.1</v>
      </c>
      <c r="D283" s="8">
        <v>1</v>
      </c>
      <c r="E283" s="9" t="s">
        <v>8</v>
      </c>
      <c r="F283" s="9" t="s">
        <v>12</v>
      </c>
      <c r="G283" s="8">
        <v>10085.85</v>
      </c>
    </row>
    <row r="284" spans="1:7">
      <c r="A284" s="8">
        <v>53</v>
      </c>
      <c r="B284" s="9" t="s">
        <v>10</v>
      </c>
      <c r="C284" s="8">
        <v>39.6</v>
      </c>
      <c r="D284" s="8">
        <v>1</v>
      </c>
      <c r="E284" s="9" t="s">
        <v>8</v>
      </c>
      <c r="F284" s="9" t="s">
        <v>14</v>
      </c>
      <c r="G284" s="8">
        <v>10579.71</v>
      </c>
    </row>
    <row r="285" spans="1:7">
      <c r="A285" s="8">
        <v>53</v>
      </c>
      <c r="B285" s="9" t="s">
        <v>7</v>
      </c>
      <c r="C285" s="8">
        <v>24.3</v>
      </c>
      <c r="D285" s="8">
        <v>0</v>
      </c>
      <c r="E285" s="9" t="s">
        <v>8</v>
      </c>
      <c r="F285" s="9" t="s">
        <v>9</v>
      </c>
      <c r="G285" s="8">
        <v>9863.4699999999993</v>
      </c>
    </row>
    <row r="286" spans="1:7">
      <c r="A286" s="8">
        <v>53</v>
      </c>
      <c r="B286" s="9" t="s">
        <v>7</v>
      </c>
      <c r="C286" s="8">
        <v>26.4</v>
      </c>
      <c r="D286" s="8">
        <v>2</v>
      </c>
      <c r="E286" s="9" t="s">
        <v>8</v>
      </c>
      <c r="F286" s="9" t="s">
        <v>13</v>
      </c>
      <c r="G286" s="8">
        <v>11244.38</v>
      </c>
    </row>
    <row r="287" spans="1:7">
      <c r="A287" s="8">
        <v>53</v>
      </c>
      <c r="B287" s="9" t="s">
        <v>10</v>
      </c>
      <c r="C287" s="8">
        <v>32.299999999999997</v>
      </c>
      <c r="D287" s="8">
        <v>2</v>
      </c>
      <c r="E287" s="9" t="s">
        <v>8</v>
      </c>
      <c r="F287" s="9" t="s">
        <v>13</v>
      </c>
      <c r="G287" s="8">
        <v>29186.48</v>
      </c>
    </row>
    <row r="288" spans="1:7">
      <c r="A288" s="8">
        <v>53</v>
      </c>
      <c r="B288" s="9" t="s">
        <v>7</v>
      </c>
      <c r="C288" s="8">
        <v>41.5</v>
      </c>
      <c r="D288" s="8">
        <v>0</v>
      </c>
      <c r="E288" s="9" t="s">
        <v>8</v>
      </c>
      <c r="F288" s="9" t="s">
        <v>14</v>
      </c>
      <c r="G288" s="8">
        <v>9504.31</v>
      </c>
    </row>
    <row r="289" spans="1:7">
      <c r="A289" s="8">
        <v>53</v>
      </c>
      <c r="B289" s="9" t="s">
        <v>7</v>
      </c>
      <c r="C289" s="8">
        <v>36.6</v>
      </c>
      <c r="D289" s="8">
        <v>3</v>
      </c>
      <c r="E289" s="9" t="s">
        <v>8</v>
      </c>
      <c r="F289" s="9" t="s">
        <v>12</v>
      </c>
      <c r="G289" s="8">
        <v>11264.54</v>
      </c>
    </row>
    <row r="290" spans="1:7">
      <c r="A290" s="8">
        <v>53</v>
      </c>
      <c r="B290" s="9" t="s">
        <v>7</v>
      </c>
      <c r="C290" s="8">
        <v>21.4</v>
      </c>
      <c r="D290" s="8">
        <v>1</v>
      </c>
      <c r="E290" s="9" t="s">
        <v>8</v>
      </c>
      <c r="F290" s="9" t="s">
        <v>12</v>
      </c>
      <c r="G290" s="8">
        <v>10065.41</v>
      </c>
    </row>
    <row r="291" spans="1:7">
      <c r="A291" s="8">
        <v>53</v>
      </c>
      <c r="B291" s="9" t="s">
        <v>7</v>
      </c>
      <c r="C291" s="8">
        <v>34.1</v>
      </c>
      <c r="D291" s="8">
        <v>0</v>
      </c>
      <c r="E291" s="9" t="s">
        <v>11</v>
      </c>
      <c r="F291" s="9" t="s">
        <v>13</v>
      </c>
      <c r="G291" s="8">
        <v>43254.42</v>
      </c>
    </row>
    <row r="292" spans="1:7">
      <c r="A292" s="8">
        <v>53</v>
      </c>
      <c r="B292" s="9" t="s">
        <v>10</v>
      </c>
      <c r="C292" s="8">
        <v>26.7</v>
      </c>
      <c r="D292" s="8">
        <v>2</v>
      </c>
      <c r="E292" s="9" t="s">
        <v>8</v>
      </c>
      <c r="F292" s="9" t="s">
        <v>12</v>
      </c>
      <c r="G292" s="8">
        <v>11150.78</v>
      </c>
    </row>
    <row r="293" spans="1:7">
      <c r="A293" s="8">
        <v>53</v>
      </c>
      <c r="B293" s="9" t="s">
        <v>7</v>
      </c>
      <c r="C293" s="8">
        <v>28.9</v>
      </c>
      <c r="D293" s="8">
        <v>0</v>
      </c>
      <c r="E293" s="9" t="s">
        <v>8</v>
      </c>
      <c r="F293" s="9" t="s">
        <v>9</v>
      </c>
      <c r="G293" s="8">
        <v>9869.81</v>
      </c>
    </row>
    <row r="294" spans="1:7">
      <c r="A294" s="8">
        <v>53</v>
      </c>
      <c r="B294" s="9" t="s">
        <v>7</v>
      </c>
      <c r="C294" s="8">
        <v>20.9</v>
      </c>
      <c r="D294" s="8">
        <v>0</v>
      </c>
      <c r="E294" s="9" t="s">
        <v>11</v>
      </c>
      <c r="F294" s="9" t="s">
        <v>14</v>
      </c>
      <c r="G294" s="8">
        <v>21195.82</v>
      </c>
    </row>
    <row r="295" spans="1:7">
      <c r="A295" s="8">
        <v>53</v>
      </c>
      <c r="B295" s="9" t="s">
        <v>7</v>
      </c>
      <c r="C295" s="8">
        <v>30.5</v>
      </c>
      <c r="D295" s="8">
        <v>0</v>
      </c>
      <c r="E295" s="9" t="s">
        <v>8</v>
      </c>
      <c r="F295" s="9" t="s">
        <v>13</v>
      </c>
      <c r="G295" s="8">
        <v>10072.06</v>
      </c>
    </row>
    <row r="296" spans="1:7">
      <c r="A296" s="8">
        <v>53</v>
      </c>
      <c r="B296" s="9" t="s">
        <v>10</v>
      </c>
      <c r="C296" s="8">
        <v>23.8</v>
      </c>
      <c r="D296" s="8">
        <v>2</v>
      </c>
      <c r="E296" s="9" t="s">
        <v>8</v>
      </c>
      <c r="F296" s="9" t="s">
        <v>13</v>
      </c>
      <c r="G296" s="8">
        <v>11729.68</v>
      </c>
    </row>
    <row r="297" spans="1:7">
      <c r="A297" s="8">
        <v>53</v>
      </c>
      <c r="B297" s="9" t="s">
        <v>7</v>
      </c>
      <c r="C297" s="8">
        <v>29.5</v>
      </c>
      <c r="D297" s="8">
        <v>0</v>
      </c>
      <c r="E297" s="9" t="s">
        <v>8</v>
      </c>
      <c r="F297" s="9" t="s">
        <v>14</v>
      </c>
      <c r="G297" s="8">
        <v>9487.64</v>
      </c>
    </row>
    <row r="298" spans="1:7">
      <c r="A298" s="8">
        <v>53</v>
      </c>
      <c r="B298" s="9" t="s">
        <v>7</v>
      </c>
      <c r="C298" s="8">
        <v>28.6</v>
      </c>
      <c r="D298" s="8">
        <v>3</v>
      </c>
      <c r="E298" s="9" t="s">
        <v>8</v>
      </c>
      <c r="F298" s="9" t="s">
        <v>12</v>
      </c>
      <c r="G298" s="8">
        <v>11253.42</v>
      </c>
    </row>
    <row r="299" spans="1:7">
      <c r="A299" s="8">
        <v>53</v>
      </c>
      <c r="B299" s="9" t="s">
        <v>10</v>
      </c>
      <c r="C299" s="8">
        <v>36.9</v>
      </c>
      <c r="D299" s="8">
        <v>3</v>
      </c>
      <c r="E299" s="9" t="s">
        <v>11</v>
      </c>
      <c r="F299" s="9" t="s">
        <v>9</v>
      </c>
      <c r="G299" s="8">
        <v>46661.440000000002</v>
      </c>
    </row>
    <row r="300" spans="1:7">
      <c r="A300" s="8">
        <v>52</v>
      </c>
      <c r="B300" s="9" t="s">
        <v>10</v>
      </c>
      <c r="C300" s="8">
        <v>30.8</v>
      </c>
      <c r="D300" s="8">
        <v>1</v>
      </c>
      <c r="E300" s="9" t="s">
        <v>8</v>
      </c>
      <c r="F300" s="9" t="s">
        <v>13</v>
      </c>
      <c r="G300" s="8">
        <v>10797.34</v>
      </c>
    </row>
    <row r="301" spans="1:7">
      <c r="A301" s="8">
        <v>52</v>
      </c>
      <c r="B301" s="9" t="s">
        <v>7</v>
      </c>
      <c r="C301" s="8">
        <v>32.200000000000003</v>
      </c>
      <c r="D301" s="8">
        <v>3</v>
      </c>
      <c r="E301" s="9" t="s">
        <v>8</v>
      </c>
      <c r="F301" s="9" t="s">
        <v>13</v>
      </c>
      <c r="G301" s="8">
        <v>11488.32</v>
      </c>
    </row>
    <row r="302" spans="1:7">
      <c r="A302" s="8">
        <v>52</v>
      </c>
      <c r="B302" s="9" t="s">
        <v>10</v>
      </c>
      <c r="C302" s="8">
        <v>37.4</v>
      </c>
      <c r="D302" s="8">
        <v>0</v>
      </c>
      <c r="E302" s="9" t="s">
        <v>8</v>
      </c>
      <c r="F302" s="9" t="s">
        <v>12</v>
      </c>
      <c r="G302" s="8">
        <v>9634.5400000000009</v>
      </c>
    </row>
    <row r="303" spans="1:7">
      <c r="A303" s="8">
        <v>52</v>
      </c>
      <c r="B303" s="9" t="s">
        <v>7</v>
      </c>
      <c r="C303" s="8">
        <v>24.3</v>
      </c>
      <c r="D303" s="8">
        <v>3</v>
      </c>
      <c r="E303" s="9" t="s">
        <v>11</v>
      </c>
      <c r="F303" s="9" t="s">
        <v>13</v>
      </c>
      <c r="G303" s="8">
        <v>24869.84</v>
      </c>
    </row>
    <row r="304" spans="1:7">
      <c r="A304" s="8">
        <v>52</v>
      </c>
      <c r="B304" s="9" t="s">
        <v>10</v>
      </c>
      <c r="C304" s="8">
        <v>31.2</v>
      </c>
      <c r="D304" s="8">
        <v>0</v>
      </c>
      <c r="E304" s="9" t="s">
        <v>8</v>
      </c>
      <c r="F304" s="9" t="s">
        <v>12</v>
      </c>
      <c r="G304" s="8">
        <v>9625.92</v>
      </c>
    </row>
    <row r="305" spans="1:7">
      <c r="A305" s="8">
        <v>52</v>
      </c>
      <c r="B305" s="9" t="s">
        <v>7</v>
      </c>
      <c r="C305" s="8">
        <v>26.4</v>
      </c>
      <c r="D305" s="8">
        <v>3</v>
      </c>
      <c r="E305" s="9" t="s">
        <v>8</v>
      </c>
      <c r="F305" s="9" t="s">
        <v>14</v>
      </c>
      <c r="G305" s="8">
        <v>25992.82</v>
      </c>
    </row>
    <row r="306" spans="1:7">
      <c r="A306" s="8">
        <v>52</v>
      </c>
      <c r="B306" s="9" t="s">
        <v>7</v>
      </c>
      <c r="C306" s="8">
        <v>33.299999999999997</v>
      </c>
      <c r="D306" s="8">
        <v>0</v>
      </c>
      <c r="E306" s="9" t="s">
        <v>8</v>
      </c>
      <c r="F306" s="9" t="s">
        <v>13</v>
      </c>
      <c r="G306" s="8">
        <v>9722.77</v>
      </c>
    </row>
    <row r="307" spans="1:7">
      <c r="A307" s="8">
        <v>52</v>
      </c>
      <c r="B307" s="9" t="s">
        <v>7</v>
      </c>
      <c r="C307" s="8">
        <v>36.700000000000003</v>
      </c>
      <c r="D307" s="8">
        <v>0</v>
      </c>
      <c r="E307" s="9" t="s">
        <v>8</v>
      </c>
      <c r="F307" s="9" t="s">
        <v>12</v>
      </c>
      <c r="G307" s="8">
        <v>9144.57</v>
      </c>
    </row>
    <row r="308" spans="1:7">
      <c r="A308" s="8">
        <v>52</v>
      </c>
      <c r="B308" s="9" t="s">
        <v>7</v>
      </c>
      <c r="C308" s="8">
        <v>27.4</v>
      </c>
      <c r="D308" s="8">
        <v>0</v>
      </c>
      <c r="E308" s="9" t="s">
        <v>11</v>
      </c>
      <c r="F308" s="9" t="s">
        <v>9</v>
      </c>
      <c r="G308" s="8">
        <v>24393.62</v>
      </c>
    </row>
    <row r="309" spans="1:7">
      <c r="A309" s="8">
        <v>52</v>
      </c>
      <c r="B309" s="9" t="s">
        <v>10</v>
      </c>
      <c r="C309" s="8">
        <v>38.4</v>
      </c>
      <c r="D309" s="8">
        <v>2</v>
      </c>
      <c r="E309" s="9" t="s">
        <v>8</v>
      </c>
      <c r="F309" s="9" t="s">
        <v>13</v>
      </c>
      <c r="G309" s="8">
        <v>11396.9</v>
      </c>
    </row>
    <row r="310" spans="1:7">
      <c r="A310" s="8">
        <v>52</v>
      </c>
      <c r="B310" s="9" t="s">
        <v>7</v>
      </c>
      <c r="C310" s="8">
        <v>34.1</v>
      </c>
      <c r="D310" s="8">
        <v>0</v>
      </c>
      <c r="E310" s="9" t="s">
        <v>8</v>
      </c>
      <c r="F310" s="9" t="s">
        <v>14</v>
      </c>
      <c r="G310" s="8">
        <v>9140.9500000000007</v>
      </c>
    </row>
    <row r="311" spans="1:7">
      <c r="A311" s="8">
        <v>52</v>
      </c>
      <c r="B311" s="9" t="s">
        <v>10</v>
      </c>
      <c r="C311" s="8">
        <v>46.8</v>
      </c>
      <c r="D311" s="8">
        <v>5</v>
      </c>
      <c r="E311" s="9" t="s">
        <v>8</v>
      </c>
      <c r="F311" s="9" t="s">
        <v>14</v>
      </c>
      <c r="G311" s="8">
        <v>12592.53</v>
      </c>
    </row>
    <row r="312" spans="1:7">
      <c r="A312" s="8">
        <v>52</v>
      </c>
      <c r="B312" s="9" t="s">
        <v>10</v>
      </c>
      <c r="C312" s="8">
        <v>31.7</v>
      </c>
      <c r="D312" s="8">
        <v>2</v>
      </c>
      <c r="E312" s="9" t="s">
        <v>8</v>
      </c>
      <c r="F312" s="9" t="s">
        <v>9</v>
      </c>
      <c r="G312" s="8">
        <v>11187.66</v>
      </c>
    </row>
    <row r="313" spans="1:7">
      <c r="A313" s="8">
        <v>52</v>
      </c>
      <c r="B313" s="9" t="s">
        <v>7</v>
      </c>
      <c r="C313" s="8">
        <v>30.2</v>
      </c>
      <c r="D313" s="8">
        <v>1</v>
      </c>
      <c r="E313" s="9" t="s">
        <v>8</v>
      </c>
      <c r="F313" s="9" t="s">
        <v>12</v>
      </c>
      <c r="G313" s="8">
        <v>9724.5300000000007</v>
      </c>
    </row>
    <row r="314" spans="1:7">
      <c r="A314" s="8">
        <v>52</v>
      </c>
      <c r="B314" s="9" t="s">
        <v>10</v>
      </c>
      <c r="C314" s="8">
        <v>37.5</v>
      </c>
      <c r="D314" s="8">
        <v>2</v>
      </c>
      <c r="E314" s="9" t="s">
        <v>8</v>
      </c>
      <c r="F314" s="9" t="s">
        <v>9</v>
      </c>
      <c r="G314" s="8">
        <v>33471.97</v>
      </c>
    </row>
    <row r="315" spans="1:7">
      <c r="A315" s="8">
        <v>52</v>
      </c>
      <c r="B315" s="9" t="s">
        <v>10</v>
      </c>
      <c r="C315" s="8">
        <v>25.3</v>
      </c>
      <c r="D315" s="8">
        <v>2</v>
      </c>
      <c r="E315" s="9" t="s">
        <v>11</v>
      </c>
      <c r="F315" s="9" t="s">
        <v>14</v>
      </c>
      <c r="G315" s="8">
        <v>24667.42</v>
      </c>
    </row>
    <row r="316" spans="1:7">
      <c r="A316" s="8">
        <v>52</v>
      </c>
      <c r="B316" s="9" t="s">
        <v>7</v>
      </c>
      <c r="C316" s="8">
        <v>36.799999999999997</v>
      </c>
      <c r="D316" s="8">
        <v>2</v>
      </c>
      <c r="E316" s="9" t="s">
        <v>8</v>
      </c>
      <c r="F316" s="9" t="s">
        <v>9</v>
      </c>
      <c r="G316" s="8">
        <v>26467.1</v>
      </c>
    </row>
    <row r="317" spans="1:7">
      <c r="A317" s="8">
        <v>52</v>
      </c>
      <c r="B317" s="9" t="s">
        <v>7</v>
      </c>
      <c r="C317" s="8">
        <v>47.7</v>
      </c>
      <c r="D317" s="8">
        <v>1</v>
      </c>
      <c r="E317" s="9" t="s">
        <v>8</v>
      </c>
      <c r="F317" s="9" t="s">
        <v>14</v>
      </c>
      <c r="G317" s="8">
        <v>9748.91</v>
      </c>
    </row>
    <row r="318" spans="1:7">
      <c r="A318" s="8">
        <v>52</v>
      </c>
      <c r="B318" s="9" t="s">
        <v>10</v>
      </c>
      <c r="C318" s="8">
        <v>30.9</v>
      </c>
      <c r="D318" s="8">
        <v>0</v>
      </c>
      <c r="E318" s="9" t="s">
        <v>8</v>
      </c>
      <c r="F318" s="9" t="s">
        <v>13</v>
      </c>
      <c r="G318" s="8">
        <v>23045.57</v>
      </c>
    </row>
    <row r="319" spans="1:7">
      <c r="A319" s="8">
        <v>52</v>
      </c>
      <c r="B319" s="9" t="s">
        <v>10</v>
      </c>
      <c r="C319" s="8">
        <v>18.3</v>
      </c>
      <c r="D319" s="8">
        <v>0</v>
      </c>
      <c r="E319" s="9" t="s">
        <v>8</v>
      </c>
      <c r="F319" s="9" t="s">
        <v>9</v>
      </c>
      <c r="G319" s="8">
        <v>9991.0400000000009</v>
      </c>
    </row>
    <row r="320" spans="1:7">
      <c r="A320" s="8">
        <v>52</v>
      </c>
      <c r="B320" s="9" t="s">
        <v>10</v>
      </c>
      <c r="C320" s="8">
        <v>24.9</v>
      </c>
      <c r="D320" s="8">
        <v>0</v>
      </c>
      <c r="E320" s="9" t="s">
        <v>8</v>
      </c>
      <c r="F320" s="9" t="s">
        <v>14</v>
      </c>
      <c r="G320" s="8">
        <v>27117.99</v>
      </c>
    </row>
    <row r="321" spans="1:7">
      <c r="A321" s="8">
        <v>52</v>
      </c>
      <c r="B321" s="9" t="s">
        <v>7</v>
      </c>
      <c r="C321" s="8">
        <v>32.799999999999997</v>
      </c>
      <c r="D321" s="8">
        <v>3</v>
      </c>
      <c r="E321" s="9" t="s">
        <v>8</v>
      </c>
      <c r="F321" s="9" t="s">
        <v>9</v>
      </c>
      <c r="G321" s="8">
        <v>11289.11</v>
      </c>
    </row>
    <row r="322" spans="1:7">
      <c r="A322" s="8">
        <v>52</v>
      </c>
      <c r="B322" s="9" t="s">
        <v>10</v>
      </c>
      <c r="C322" s="8">
        <v>24.1</v>
      </c>
      <c r="D322" s="8">
        <v>1</v>
      </c>
      <c r="E322" s="9" t="s">
        <v>11</v>
      </c>
      <c r="F322" s="9" t="s">
        <v>9</v>
      </c>
      <c r="G322" s="8">
        <v>23887.66</v>
      </c>
    </row>
    <row r="323" spans="1:7">
      <c r="A323" s="8">
        <v>52</v>
      </c>
      <c r="B323" s="9" t="s">
        <v>10</v>
      </c>
      <c r="C323" s="8">
        <v>33.299999999999997</v>
      </c>
      <c r="D323" s="8">
        <v>2</v>
      </c>
      <c r="E323" s="9" t="s">
        <v>8</v>
      </c>
      <c r="F323" s="9" t="s">
        <v>12</v>
      </c>
      <c r="G323" s="8">
        <v>10806.84</v>
      </c>
    </row>
    <row r="324" spans="1:7">
      <c r="A324" s="8">
        <v>52</v>
      </c>
      <c r="B324" s="9" t="s">
        <v>7</v>
      </c>
      <c r="C324" s="8">
        <v>34.5</v>
      </c>
      <c r="D324" s="8">
        <v>3</v>
      </c>
      <c r="E324" s="9" t="s">
        <v>11</v>
      </c>
      <c r="F324" s="9" t="s">
        <v>9</v>
      </c>
      <c r="G324" s="8">
        <v>60021.4</v>
      </c>
    </row>
    <row r="325" spans="1:7">
      <c r="A325" s="8">
        <v>52</v>
      </c>
      <c r="B325" s="9" t="s">
        <v>7</v>
      </c>
      <c r="C325" s="8">
        <v>41.8</v>
      </c>
      <c r="D325" s="8">
        <v>2</v>
      </c>
      <c r="E325" s="9" t="s">
        <v>11</v>
      </c>
      <c r="F325" s="9" t="s">
        <v>14</v>
      </c>
      <c r="G325" s="8">
        <v>47269.85</v>
      </c>
    </row>
    <row r="326" spans="1:7">
      <c r="A326" s="8">
        <v>52</v>
      </c>
      <c r="B326" s="9" t="s">
        <v>10</v>
      </c>
      <c r="C326" s="8">
        <v>23.2</v>
      </c>
      <c r="D326" s="8">
        <v>0</v>
      </c>
      <c r="E326" s="9" t="s">
        <v>8</v>
      </c>
      <c r="F326" s="9" t="s">
        <v>13</v>
      </c>
      <c r="G326" s="8">
        <v>10197.77</v>
      </c>
    </row>
    <row r="327" spans="1:7">
      <c r="A327" s="8">
        <v>52</v>
      </c>
      <c r="B327" s="9" t="s">
        <v>7</v>
      </c>
      <c r="C327" s="8">
        <v>38.6</v>
      </c>
      <c r="D327" s="8">
        <v>2</v>
      </c>
      <c r="E327" s="9" t="s">
        <v>8</v>
      </c>
      <c r="F327" s="9" t="s">
        <v>12</v>
      </c>
      <c r="G327" s="8">
        <v>10325.209999999999</v>
      </c>
    </row>
    <row r="328" spans="1:7">
      <c r="A328" s="8">
        <v>52</v>
      </c>
      <c r="B328" s="9" t="s">
        <v>10</v>
      </c>
      <c r="C328" s="8">
        <v>44.7</v>
      </c>
      <c r="D328" s="8">
        <v>3</v>
      </c>
      <c r="E328" s="9" t="s">
        <v>8</v>
      </c>
      <c r="F328" s="9" t="s">
        <v>12</v>
      </c>
      <c r="G328" s="8">
        <v>11411.69</v>
      </c>
    </row>
    <row r="329" spans="1:7">
      <c r="A329" s="8">
        <v>51</v>
      </c>
      <c r="B329" s="9" t="s">
        <v>10</v>
      </c>
      <c r="C329" s="8">
        <v>37.700000000000003</v>
      </c>
      <c r="D329" s="8">
        <v>1</v>
      </c>
      <c r="E329" s="9" t="s">
        <v>8</v>
      </c>
      <c r="F329" s="9" t="s">
        <v>14</v>
      </c>
      <c r="G329" s="8">
        <v>9877.61</v>
      </c>
    </row>
    <row r="330" spans="1:7">
      <c r="A330" s="8">
        <v>51</v>
      </c>
      <c r="B330" s="9" t="s">
        <v>10</v>
      </c>
      <c r="C330" s="8">
        <v>18.100000000000001</v>
      </c>
      <c r="D330" s="8">
        <v>0</v>
      </c>
      <c r="E330" s="9" t="s">
        <v>8</v>
      </c>
      <c r="F330" s="9" t="s">
        <v>9</v>
      </c>
      <c r="G330" s="8">
        <v>9644.25</v>
      </c>
    </row>
    <row r="331" spans="1:7">
      <c r="A331" s="8">
        <v>51</v>
      </c>
      <c r="B331" s="9" t="s">
        <v>7</v>
      </c>
      <c r="C331" s="8">
        <v>24.4</v>
      </c>
      <c r="D331" s="8">
        <v>4</v>
      </c>
      <c r="E331" s="9" t="s">
        <v>8</v>
      </c>
      <c r="F331" s="9" t="s">
        <v>9</v>
      </c>
      <c r="G331" s="8">
        <v>11520.1</v>
      </c>
    </row>
    <row r="332" spans="1:7">
      <c r="A332" s="8">
        <v>51</v>
      </c>
      <c r="B332" s="9" t="s">
        <v>10</v>
      </c>
      <c r="C332" s="8">
        <v>21.6</v>
      </c>
      <c r="D332" s="8">
        <v>1</v>
      </c>
      <c r="E332" s="9" t="s">
        <v>8</v>
      </c>
      <c r="F332" s="9" t="s">
        <v>14</v>
      </c>
      <c r="G332" s="8">
        <v>9855.1299999999992</v>
      </c>
    </row>
    <row r="333" spans="1:7">
      <c r="A333" s="8">
        <v>51</v>
      </c>
      <c r="B333" s="9" t="s">
        <v>10</v>
      </c>
      <c r="C333" s="8">
        <v>20.6</v>
      </c>
      <c r="D333" s="8">
        <v>0</v>
      </c>
      <c r="E333" s="9" t="s">
        <v>8</v>
      </c>
      <c r="F333" s="9" t="s">
        <v>12</v>
      </c>
      <c r="G333" s="8">
        <v>9264.7999999999993</v>
      </c>
    </row>
    <row r="334" spans="1:7">
      <c r="A334" s="8">
        <v>51</v>
      </c>
      <c r="B334" s="9" t="s">
        <v>10</v>
      </c>
      <c r="C334" s="8">
        <v>39.5</v>
      </c>
      <c r="D334" s="8">
        <v>1</v>
      </c>
      <c r="E334" s="9" t="s">
        <v>8</v>
      </c>
      <c r="F334" s="9" t="s">
        <v>12</v>
      </c>
      <c r="G334" s="8">
        <v>9880.07</v>
      </c>
    </row>
    <row r="335" spans="1:7">
      <c r="A335" s="8">
        <v>51</v>
      </c>
      <c r="B335" s="9" t="s">
        <v>7</v>
      </c>
      <c r="C335" s="8">
        <v>23.2</v>
      </c>
      <c r="D335" s="8">
        <v>1</v>
      </c>
      <c r="E335" s="9" t="s">
        <v>11</v>
      </c>
      <c r="F335" s="9" t="s">
        <v>14</v>
      </c>
      <c r="G335" s="8">
        <v>22218.11</v>
      </c>
    </row>
    <row r="336" spans="1:7">
      <c r="A336" s="8">
        <v>51</v>
      </c>
      <c r="B336" s="9" t="s">
        <v>7</v>
      </c>
      <c r="C336" s="8">
        <v>22.4</v>
      </c>
      <c r="D336" s="8">
        <v>0</v>
      </c>
      <c r="E336" s="9" t="s">
        <v>8</v>
      </c>
      <c r="F336" s="9" t="s">
        <v>13</v>
      </c>
      <c r="G336" s="8">
        <v>9361.33</v>
      </c>
    </row>
    <row r="337" spans="1:7">
      <c r="A337" s="8">
        <v>51</v>
      </c>
      <c r="B337" s="9" t="s">
        <v>10</v>
      </c>
      <c r="C337" s="8">
        <v>33.9</v>
      </c>
      <c r="D337" s="8">
        <v>0</v>
      </c>
      <c r="E337" s="9" t="s">
        <v>8</v>
      </c>
      <c r="F337" s="9" t="s">
        <v>13</v>
      </c>
      <c r="G337" s="8">
        <v>9866.2999999999993</v>
      </c>
    </row>
    <row r="338" spans="1:7">
      <c r="A338" s="8">
        <v>51</v>
      </c>
      <c r="B338" s="9" t="s">
        <v>10</v>
      </c>
      <c r="C338" s="8">
        <v>25.8</v>
      </c>
      <c r="D338" s="8">
        <v>1</v>
      </c>
      <c r="E338" s="9" t="s">
        <v>8</v>
      </c>
      <c r="F338" s="9" t="s">
        <v>12</v>
      </c>
      <c r="G338" s="8">
        <v>9861.0300000000007</v>
      </c>
    </row>
    <row r="339" spans="1:7">
      <c r="A339" s="8">
        <v>51</v>
      </c>
      <c r="B339" s="9" t="s">
        <v>7</v>
      </c>
      <c r="C339" s="8">
        <v>31.6</v>
      </c>
      <c r="D339" s="8">
        <v>0</v>
      </c>
      <c r="E339" s="9" t="s">
        <v>8</v>
      </c>
      <c r="F339" s="9" t="s">
        <v>9</v>
      </c>
      <c r="G339" s="8">
        <v>9174.14</v>
      </c>
    </row>
    <row r="340" spans="1:7">
      <c r="A340" s="8">
        <v>51</v>
      </c>
      <c r="B340" s="9" t="s">
        <v>10</v>
      </c>
      <c r="C340" s="8">
        <v>34.1</v>
      </c>
      <c r="D340" s="8">
        <v>0</v>
      </c>
      <c r="E340" s="9" t="s">
        <v>8</v>
      </c>
      <c r="F340" s="9" t="s">
        <v>14</v>
      </c>
      <c r="G340" s="8">
        <v>9283.56</v>
      </c>
    </row>
    <row r="341" spans="1:7">
      <c r="A341" s="8">
        <v>51</v>
      </c>
      <c r="B341" s="9" t="s">
        <v>7</v>
      </c>
      <c r="C341" s="8">
        <v>39.700000000000003</v>
      </c>
      <c r="D341" s="8">
        <v>1</v>
      </c>
      <c r="E341" s="9" t="s">
        <v>8</v>
      </c>
      <c r="F341" s="9" t="s">
        <v>12</v>
      </c>
      <c r="G341" s="8">
        <v>9391.35</v>
      </c>
    </row>
    <row r="342" spans="1:7">
      <c r="A342" s="8">
        <v>51</v>
      </c>
      <c r="B342" s="9" t="s">
        <v>10</v>
      </c>
      <c r="C342" s="8">
        <v>38.1</v>
      </c>
      <c r="D342" s="8">
        <v>0</v>
      </c>
      <c r="E342" s="9" t="s">
        <v>11</v>
      </c>
      <c r="F342" s="9" t="s">
        <v>14</v>
      </c>
      <c r="G342" s="8">
        <v>44400.41</v>
      </c>
    </row>
    <row r="343" spans="1:7">
      <c r="A343" s="8">
        <v>51</v>
      </c>
      <c r="B343" s="9" t="s">
        <v>10</v>
      </c>
      <c r="C343" s="8">
        <v>36.700000000000003</v>
      </c>
      <c r="D343" s="8">
        <v>2</v>
      </c>
      <c r="E343" s="9" t="s">
        <v>8</v>
      </c>
      <c r="F343" s="9" t="s">
        <v>9</v>
      </c>
      <c r="G343" s="8">
        <v>10848.13</v>
      </c>
    </row>
    <row r="344" spans="1:7">
      <c r="A344" s="8">
        <v>51</v>
      </c>
      <c r="B344" s="9" t="s">
        <v>10</v>
      </c>
      <c r="C344" s="8">
        <v>40.700000000000003</v>
      </c>
      <c r="D344" s="8">
        <v>0</v>
      </c>
      <c r="E344" s="9" t="s">
        <v>8</v>
      </c>
      <c r="F344" s="9" t="s">
        <v>13</v>
      </c>
      <c r="G344" s="8">
        <v>9875.68</v>
      </c>
    </row>
    <row r="345" spans="1:7">
      <c r="A345" s="8">
        <v>51</v>
      </c>
      <c r="B345" s="9" t="s">
        <v>7</v>
      </c>
      <c r="C345" s="8">
        <v>33.299999999999997</v>
      </c>
      <c r="D345" s="8">
        <v>3</v>
      </c>
      <c r="E345" s="9" t="s">
        <v>8</v>
      </c>
      <c r="F345" s="9" t="s">
        <v>14</v>
      </c>
      <c r="G345" s="8">
        <v>10560.49</v>
      </c>
    </row>
    <row r="346" spans="1:7">
      <c r="A346" s="8">
        <v>51</v>
      </c>
      <c r="B346" s="9" t="s">
        <v>7</v>
      </c>
      <c r="C346" s="8">
        <v>36</v>
      </c>
      <c r="D346" s="8">
        <v>1</v>
      </c>
      <c r="E346" s="9" t="s">
        <v>8</v>
      </c>
      <c r="F346" s="9" t="s">
        <v>14</v>
      </c>
      <c r="G346" s="8">
        <v>9386.16</v>
      </c>
    </row>
    <row r="347" spans="1:7">
      <c r="A347" s="8">
        <v>51</v>
      </c>
      <c r="B347" s="9" t="s">
        <v>10</v>
      </c>
      <c r="C347" s="8">
        <v>34.200000000000003</v>
      </c>
      <c r="D347" s="8">
        <v>1</v>
      </c>
      <c r="E347" s="9" t="s">
        <v>8</v>
      </c>
      <c r="F347" s="9" t="s">
        <v>12</v>
      </c>
      <c r="G347" s="8">
        <v>9872.7000000000007</v>
      </c>
    </row>
    <row r="348" spans="1:7">
      <c r="A348" s="8">
        <v>51</v>
      </c>
      <c r="B348" s="9" t="s">
        <v>7</v>
      </c>
      <c r="C348" s="8">
        <v>25.4</v>
      </c>
      <c r="D348" s="8">
        <v>0</v>
      </c>
      <c r="E348" s="9" t="s">
        <v>8</v>
      </c>
      <c r="F348" s="9" t="s">
        <v>12</v>
      </c>
      <c r="G348" s="8">
        <v>8782.4699999999993</v>
      </c>
    </row>
    <row r="349" spans="1:7">
      <c r="A349" s="8">
        <v>51</v>
      </c>
      <c r="B349" s="9" t="s">
        <v>10</v>
      </c>
      <c r="C349" s="8">
        <v>37.1</v>
      </c>
      <c r="D349" s="8">
        <v>3</v>
      </c>
      <c r="E349" s="9" t="s">
        <v>11</v>
      </c>
      <c r="F349" s="9" t="s">
        <v>13</v>
      </c>
      <c r="G349" s="8">
        <v>46255.11</v>
      </c>
    </row>
    <row r="350" spans="1:7">
      <c r="A350" s="8">
        <v>51</v>
      </c>
      <c r="B350" s="9" t="s">
        <v>7</v>
      </c>
      <c r="C350" s="8">
        <v>42.9</v>
      </c>
      <c r="D350" s="8">
        <v>2</v>
      </c>
      <c r="E350" s="9" t="s">
        <v>11</v>
      </c>
      <c r="F350" s="9" t="s">
        <v>14</v>
      </c>
      <c r="G350" s="8">
        <v>47462.89</v>
      </c>
    </row>
    <row r="351" spans="1:7">
      <c r="A351" s="8">
        <v>51</v>
      </c>
      <c r="B351" s="9" t="s">
        <v>7</v>
      </c>
      <c r="C351" s="8">
        <v>24.8</v>
      </c>
      <c r="D351" s="8">
        <v>2</v>
      </c>
      <c r="E351" s="9" t="s">
        <v>11</v>
      </c>
      <c r="F351" s="9" t="s">
        <v>9</v>
      </c>
      <c r="G351" s="8">
        <v>23967.38</v>
      </c>
    </row>
    <row r="352" spans="1:7">
      <c r="A352" s="8">
        <v>51</v>
      </c>
      <c r="B352" s="9" t="s">
        <v>7</v>
      </c>
      <c r="C352" s="8">
        <v>27.7</v>
      </c>
      <c r="D352" s="8">
        <v>1</v>
      </c>
      <c r="E352" s="9" t="s">
        <v>8</v>
      </c>
      <c r="F352" s="9" t="s">
        <v>13</v>
      </c>
      <c r="G352" s="8">
        <v>9957.7199999999993</v>
      </c>
    </row>
    <row r="353" spans="1:7">
      <c r="A353" s="8">
        <v>51</v>
      </c>
      <c r="B353" s="9" t="s">
        <v>7</v>
      </c>
      <c r="C353" s="8">
        <v>37</v>
      </c>
      <c r="D353" s="8">
        <v>0</v>
      </c>
      <c r="E353" s="9" t="s">
        <v>8</v>
      </c>
      <c r="F353" s="9" t="s">
        <v>12</v>
      </c>
      <c r="G353" s="8">
        <v>8798.59</v>
      </c>
    </row>
    <row r="354" spans="1:7">
      <c r="A354" s="8">
        <v>51</v>
      </c>
      <c r="B354" s="9" t="s">
        <v>10</v>
      </c>
      <c r="C354" s="8">
        <v>35</v>
      </c>
      <c r="D354" s="8">
        <v>2</v>
      </c>
      <c r="E354" s="9" t="s">
        <v>11</v>
      </c>
      <c r="F354" s="9" t="s">
        <v>13</v>
      </c>
      <c r="G354" s="8">
        <v>44641.2</v>
      </c>
    </row>
    <row r="355" spans="1:7">
      <c r="A355" s="8">
        <v>51</v>
      </c>
      <c r="B355" s="9" t="s">
        <v>7</v>
      </c>
      <c r="C355" s="8">
        <v>32.299999999999997</v>
      </c>
      <c r="D355" s="8">
        <v>1</v>
      </c>
      <c r="E355" s="9" t="s">
        <v>8</v>
      </c>
      <c r="F355" s="9" t="s">
        <v>13</v>
      </c>
      <c r="G355" s="8">
        <v>9964.06</v>
      </c>
    </row>
    <row r="356" spans="1:7">
      <c r="A356" s="8">
        <v>51</v>
      </c>
      <c r="B356" s="9" t="s">
        <v>10</v>
      </c>
      <c r="C356" s="8">
        <v>36.4</v>
      </c>
      <c r="D356" s="8">
        <v>3</v>
      </c>
      <c r="E356" s="9" t="s">
        <v>8</v>
      </c>
      <c r="F356" s="9" t="s">
        <v>9</v>
      </c>
      <c r="G356" s="8">
        <v>11436.74</v>
      </c>
    </row>
    <row r="357" spans="1:7">
      <c r="A357" s="8">
        <v>51</v>
      </c>
      <c r="B357" s="9" t="s">
        <v>7</v>
      </c>
      <c r="C357" s="8">
        <v>30</v>
      </c>
      <c r="D357" s="8">
        <v>1</v>
      </c>
      <c r="E357" s="9" t="s">
        <v>8</v>
      </c>
      <c r="F357" s="9" t="s">
        <v>14</v>
      </c>
      <c r="G357" s="8">
        <v>9377.9</v>
      </c>
    </row>
    <row r="358" spans="1:7">
      <c r="A358" s="8">
        <v>50</v>
      </c>
      <c r="B358" s="9" t="s">
        <v>10</v>
      </c>
      <c r="C358" s="8">
        <v>27.8</v>
      </c>
      <c r="D358" s="8">
        <v>3</v>
      </c>
      <c r="E358" s="9" t="s">
        <v>8</v>
      </c>
      <c r="F358" s="9" t="s">
        <v>14</v>
      </c>
      <c r="G358" s="8">
        <v>19749.38</v>
      </c>
    </row>
    <row r="359" spans="1:7">
      <c r="A359" s="8">
        <v>50</v>
      </c>
      <c r="B359" s="9" t="s">
        <v>7</v>
      </c>
      <c r="C359" s="8">
        <v>31.8</v>
      </c>
      <c r="D359" s="8">
        <v>0</v>
      </c>
      <c r="E359" s="9" t="s">
        <v>11</v>
      </c>
      <c r="F359" s="9" t="s">
        <v>13</v>
      </c>
      <c r="G359" s="8">
        <v>41097.160000000003</v>
      </c>
    </row>
    <row r="360" spans="1:7">
      <c r="A360" s="8">
        <v>50</v>
      </c>
      <c r="B360" s="9" t="s">
        <v>7</v>
      </c>
      <c r="C360" s="8">
        <v>34.200000000000003</v>
      </c>
      <c r="D360" s="8">
        <v>2</v>
      </c>
      <c r="E360" s="9" t="s">
        <v>11</v>
      </c>
      <c r="F360" s="9" t="s">
        <v>12</v>
      </c>
      <c r="G360" s="8">
        <v>42856.84</v>
      </c>
    </row>
    <row r="361" spans="1:7">
      <c r="A361" s="8">
        <v>50</v>
      </c>
      <c r="B361" s="9" t="s">
        <v>7</v>
      </c>
      <c r="C361" s="8">
        <v>27.5</v>
      </c>
      <c r="D361" s="8">
        <v>1</v>
      </c>
      <c r="E361" s="9" t="s">
        <v>8</v>
      </c>
      <c r="F361" s="9" t="s">
        <v>13</v>
      </c>
      <c r="G361" s="8">
        <v>9617.66</v>
      </c>
    </row>
    <row r="362" spans="1:7">
      <c r="A362" s="8">
        <v>50</v>
      </c>
      <c r="B362" s="9" t="s">
        <v>7</v>
      </c>
      <c r="C362" s="8">
        <v>26.6</v>
      </c>
      <c r="D362" s="8">
        <v>0</v>
      </c>
      <c r="E362" s="9" t="s">
        <v>8</v>
      </c>
      <c r="F362" s="9" t="s">
        <v>12</v>
      </c>
      <c r="G362" s="8">
        <v>8444.4699999999993</v>
      </c>
    </row>
    <row r="363" spans="1:7">
      <c r="A363" s="8">
        <v>50</v>
      </c>
      <c r="B363" s="9" t="s">
        <v>7</v>
      </c>
      <c r="C363" s="8">
        <v>32.200000000000003</v>
      </c>
      <c r="D363" s="8">
        <v>0</v>
      </c>
      <c r="E363" s="9" t="s">
        <v>8</v>
      </c>
      <c r="F363" s="9" t="s">
        <v>9</v>
      </c>
      <c r="G363" s="8">
        <v>8835.26</v>
      </c>
    </row>
    <row r="364" spans="1:7">
      <c r="A364" s="8">
        <v>50</v>
      </c>
      <c r="B364" s="9" t="s">
        <v>7</v>
      </c>
      <c r="C364" s="8">
        <v>32.299999999999997</v>
      </c>
      <c r="D364" s="8">
        <v>1</v>
      </c>
      <c r="E364" s="9" t="s">
        <v>11</v>
      </c>
      <c r="F364" s="9" t="s">
        <v>13</v>
      </c>
      <c r="G364" s="8">
        <v>41919.1</v>
      </c>
    </row>
    <row r="365" spans="1:7">
      <c r="A365" s="8">
        <v>50</v>
      </c>
      <c r="B365" s="9" t="s">
        <v>10</v>
      </c>
      <c r="C365" s="8">
        <v>25.6</v>
      </c>
      <c r="D365" s="8">
        <v>0</v>
      </c>
      <c r="E365" s="9" t="s">
        <v>8</v>
      </c>
      <c r="F365" s="9" t="s">
        <v>12</v>
      </c>
      <c r="G365" s="8">
        <v>8932.08</v>
      </c>
    </row>
    <row r="366" spans="1:7">
      <c r="A366" s="8">
        <v>50</v>
      </c>
      <c r="B366" s="9" t="s">
        <v>7</v>
      </c>
      <c r="C366" s="8">
        <v>25.4</v>
      </c>
      <c r="D366" s="8">
        <v>2</v>
      </c>
      <c r="E366" s="9" t="s">
        <v>8</v>
      </c>
      <c r="F366" s="9" t="s">
        <v>9</v>
      </c>
      <c r="G366" s="8">
        <v>30284.639999999999</v>
      </c>
    </row>
    <row r="367" spans="1:7">
      <c r="A367" s="8">
        <v>50</v>
      </c>
      <c r="B367" s="9" t="s">
        <v>10</v>
      </c>
      <c r="C367" s="8">
        <v>27.4</v>
      </c>
      <c r="D367" s="8">
        <v>0</v>
      </c>
      <c r="E367" s="9" t="s">
        <v>8</v>
      </c>
      <c r="F367" s="9" t="s">
        <v>13</v>
      </c>
      <c r="G367" s="8">
        <v>25656.58</v>
      </c>
    </row>
    <row r="368" spans="1:7">
      <c r="A368" s="8">
        <v>50</v>
      </c>
      <c r="B368" s="9" t="s">
        <v>7</v>
      </c>
      <c r="C368" s="8">
        <v>44.8</v>
      </c>
      <c r="D368" s="8">
        <v>1</v>
      </c>
      <c r="E368" s="9" t="s">
        <v>8</v>
      </c>
      <c r="F368" s="9" t="s">
        <v>14</v>
      </c>
      <c r="G368" s="8">
        <v>9058.73</v>
      </c>
    </row>
    <row r="369" spans="1:7">
      <c r="A369" s="8">
        <v>50</v>
      </c>
      <c r="B369" s="9" t="s">
        <v>10</v>
      </c>
      <c r="C369" s="8">
        <v>44.7</v>
      </c>
      <c r="D369" s="8">
        <v>0</v>
      </c>
      <c r="E369" s="9" t="s">
        <v>8</v>
      </c>
      <c r="F369" s="9" t="s">
        <v>13</v>
      </c>
      <c r="G369" s="8">
        <v>9541.7000000000007</v>
      </c>
    </row>
    <row r="370" spans="1:7">
      <c r="A370" s="8">
        <v>50</v>
      </c>
      <c r="B370" s="9" t="s">
        <v>10</v>
      </c>
      <c r="C370" s="8">
        <v>23.5</v>
      </c>
      <c r="D370" s="8">
        <v>2</v>
      </c>
      <c r="E370" s="9" t="s">
        <v>8</v>
      </c>
      <c r="F370" s="9" t="s">
        <v>14</v>
      </c>
      <c r="G370" s="8">
        <v>10107.219999999999</v>
      </c>
    </row>
    <row r="371" spans="1:7">
      <c r="A371" s="8">
        <v>50</v>
      </c>
      <c r="B371" s="9" t="s">
        <v>10</v>
      </c>
      <c r="C371" s="8">
        <v>27.1</v>
      </c>
      <c r="D371" s="8">
        <v>1</v>
      </c>
      <c r="E371" s="9" t="s">
        <v>8</v>
      </c>
      <c r="F371" s="9" t="s">
        <v>13</v>
      </c>
      <c r="G371" s="8">
        <v>10106.129999999999</v>
      </c>
    </row>
    <row r="372" spans="1:7">
      <c r="A372" s="8">
        <v>50</v>
      </c>
      <c r="B372" s="9" t="s">
        <v>7</v>
      </c>
      <c r="C372" s="8">
        <v>26.4</v>
      </c>
      <c r="D372" s="8">
        <v>0</v>
      </c>
      <c r="E372" s="9" t="s">
        <v>8</v>
      </c>
      <c r="F372" s="9" t="s">
        <v>9</v>
      </c>
      <c r="G372" s="8">
        <v>8827.2099999999991</v>
      </c>
    </row>
    <row r="373" spans="1:7">
      <c r="A373" s="8">
        <v>50</v>
      </c>
      <c r="B373" s="9" t="s">
        <v>10</v>
      </c>
      <c r="C373" s="8">
        <v>30.1</v>
      </c>
      <c r="D373" s="8">
        <v>1</v>
      </c>
      <c r="E373" s="9" t="s">
        <v>8</v>
      </c>
      <c r="F373" s="9" t="s">
        <v>9</v>
      </c>
      <c r="G373" s="8">
        <v>9910.36</v>
      </c>
    </row>
    <row r="374" spans="1:7">
      <c r="A374" s="8">
        <v>50</v>
      </c>
      <c r="B374" s="9" t="s">
        <v>10</v>
      </c>
      <c r="C374" s="8">
        <v>27.6</v>
      </c>
      <c r="D374" s="8">
        <v>1</v>
      </c>
      <c r="E374" s="9" t="s">
        <v>11</v>
      </c>
      <c r="F374" s="9" t="s">
        <v>12</v>
      </c>
      <c r="G374" s="8">
        <v>24520.26</v>
      </c>
    </row>
    <row r="375" spans="1:7">
      <c r="A375" s="8">
        <v>50</v>
      </c>
      <c r="B375" s="9" t="s">
        <v>7</v>
      </c>
      <c r="C375" s="8">
        <v>36.200000000000003</v>
      </c>
      <c r="D375" s="8">
        <v>0</v>
      </c>
      <c r="E375" s="9" t="s">
        <v>8</v>
      </c>
      <c r="F375" s="9" t="s">
        <v>12</v>
      </c>
      <c r="G375" s="8">
        <v>8457.82</v>
      </c>
    </row>
    <row r="376" spans="1:7">
      <c r="A376" s="8">
        <v>50</v>
      </c>
      <c r="B376" s="9" t="s">
        <v>7</v>
      </c>
      <c r="C376" s="8">
        <v>32.1</v>
      </c>
      <c r="D376" s="8">
        <v>2</v>
      </c>
      <c r="E376" s="9" t="s">
        <v>8</v>
      </c>
      <c r="F376" s="9" t="s">
        <v>13</v>
      </c>
      <c r="G376" s="8">
        <v>25333.33</v>
      </c>
    </row>
    <row r="377" spans="1:7">
      <c r="A377" s="8">
        <v>50</v>
      </c>
      <c r="B377" s="9" t="s">
        <v>10</v>
      </c>
      <c r="C377" s="8">
        <v>46.1</v>
      </c>
      <c r="D377" s="8">
        <v>1</v>
      </c>
      <c r="E377" s="9" t="s">
        <v>8</v>
      </c>
      <c r="F377" s="9" t="s">
        <v>14</v>
      </c>
      <c r="G377" s="8">
        <v>9549.57</v>
      </c>
    </row>
    <row r="378" spans="1:7">
      <c r="A378" s="8">
        <v>50</v>
      </c>
      <c r="B378" s="9" t="s">
        <v>10</v>
      </c>
      <c r="C378" s="8">
        <v>28.2</v>
      </c>
      <c r="D378" s="8">
        <v>3</v>
      </c>
      <c r="E378" s="9" t="s">
        <v>8</v>
      </c>
      <c r="F378" s="9" t="s">
        <v>14</v>
      </c>
      <c r="G378" s="8">
        <v>10702.64</v>
      </c>
    </row>
    <row r="379" spans="1:7">
      <c r="A379" s="8">
        <v>50</v>
      </c>
      <c r="B379" s="9" t="s">
        <v>10</v>
      </c>
      <c r="C379" s="8">
        <v>31.6</v>
      </c>
      <c r="D379" s="8">
        <v>2</v>
      </c>
      <c r="E379" s="9" t="s">
        <v>8</v>
      </c>
      <c r="F379" s="9" t="s">
        <v>12</v>
      </c>
      <c r="G379" s="8">
        <v>10118.42</v>
      </c>
    </row>
    <row r="380" spans="1:7">
      <c r="A380" s="8">
        <v>50</v>
      </c>
      <c r="B380" s="9" t="s">
        <v>10</v>
      </c>
      <c r="C380" s="8">
        <v>33.700000000000003</v>
      </c>
      <c r="D380" s="8">
        <v>4</v>
      </c>
      <c r="E380" s="9" t="s">
        <v>8</v>
      </c>
      <c r="F380" s="9" t="s">
        <v>12</v>
      </c>
      <c r="G380" s="8">
        <v>11299.34</v>
      </c>
    </row>
    <row r="381" spans="1:7">
      <c r="A381" s="8">
        <v>50</v>
      </c>
      <c r="B381" s="9" t="s">
        <v>10</v>
      </c>
      <c r="C381" s="8">
        <v>26.2</v>
      </c>
      <c r="D381" s="8">
        <v>2</v>
      </c>
      <c r="E381" s="9" t="s">
        <v>8</v>
      </c>
      <c r="F381" s="9" t="s">
        <v>9</v>
      </c>
      <c r="G381" s="8">
        <v>10493.95</v>
      </c>
    </row>
    <row r="382" spans="1:7">
      <c r="A382" s="8">
        <v>50</v>
      </c>
      <c r="B382" s="9" t="s">
        <v>10</v>
      </c>
      <c r="C382" s="8">
        <v>28.1</v>
      </c>
      <c r="D382" s="8">
        <v>3</v>
      </c>
      <c r="E382" s="9" t="s">
        <v>8</v>
      </c>
      <c r="F382" s="9" t="s">
        <v>9</v>
      </c>
      <c r="G382" s="8">
        <v>11085.59</v>
      </c>
    </row>
    <row r="383" spans="1:7">
      <c r="A383" s="8">
        <v>50</v>
      </c>
      <c r="B383" s="9" t="s">
        <v>7</v>
      </c>
      <c r="C383" s="8">
        <v>37.1</v>
      </c>
      <c r="D383" s="8">
        <v>1</v>
      </c>
      <c r="E383" s="9" t="s">
        <v>8</v>
      </c>
      <c r="F383" s="9" t="s">
        <v>14</v>
      </c>
      <c r="G383" s="8">
        <v>9048.0300000000007</v>
      </c>
    </row>
    <row r="384" spans="1:7">
      <c r="A384" s="8">
        <v>50</v>
      </c>
      <c r="B384" s="9" t="s">
        <v>7</v>
      </c>
      <c r="C384" s="8">
        <v>32.299999999999997</v>
      </c>
      <c r="D384" s="8">
        <v>2</v>
      </c>
      <c r="E384" s="9" t="s">
        <v>8</v>
      </c>
      <c r="F384" s="9" t="s">
        <v>12</v>
      </c>
      <c r="G384" s="8">
        <v>9630.4</v>
      </c>
    </row>
    <row r="385" spans="1:7">
      <c r="A385" s="8">
        <v>50</v>
      </c>
      <c r="B385" s="9" t="s">
        <v>7</v>
      </c>
      <c r="C385" s="8">
        <v>25.3</v>
      </c>
      <c r="D385" s="8">
        <v>0</v>
      </c>
      <c r="E385" s="9" t="s">
        <v>8</v>
      </c>
      <c r="F385" s="9" t="s">
        <v>14</v>
      </c>
      <c r="G385" s="8">
        <v>8442.67</v>
      </c>
    </row>
    <row r="386" spans="1:7">
      <c r="A386" s="8">
        <v>50</v>
      </c>
      <c r="B386" s="9" t="s">
        <v>7</v>
      </c>
      <c r="C386" s="8">
        <v>31</v>
      </c>
      <c r="D386" s="8">
        <v>3</v>
      </c>
      <c r="E386" s="9" t="s">
        <v>8</v>
      </c>
      <c r="F386" s="9" t="s">
        <v>9</v>
      </c>
      <c r="G386" s="8">
        <v>10600.55</v>
      </c>
    </row>
    <row r="387" spans="1:7">
      <c r="A387" s="8">
        <v>49</v>
      </c>
      <c r="B387" s="9" t="s">
        <v>10</v>
      </c>
      <c r="C387" s="8">
        <v>27.2</v>
      </c>
      <c r="D387" s="8">
        <v>0</v>
      </c>
      <c r="E387" s="9" t="s">
        <v>8</v>
      </c>
      <c r="F387" s="9" t="s">
        <v>14</v>
      </c>
      <c r="G387" s="8">
        <v>8601.33</v>
      </c>
    </row>
    <row r="388" spans="1:7">
      <c r="A388" s="8">
        <v>49</v>
      </c>
      <c r="B388" s="9" t="s">
        <v>7</v>
      </c>
      <c r="C388" s="8">
        <v>30.3</v>
      </c>
      <c r="D388" s="8">
        <v>0</v>
      </c>
      <c r="E388" s="9" t="s">
        <v>8</v>
      </c>
      <c r="F388" s="9" t="s">
        <v>12</v>
      </c>
      <c r="G388" s="8">
        <v>8116.68</v>
      </c>
    </row>
    <row r="389" spans="1:7">
      <c r="A389" s="8">
        <v>49</v>
      </c>
      <c r="B389" s="9" t="s">
        <v>7</v>
      </c>
      <c r="C389" s="8">
        <v>25.8</v>
      </c>
      <c r="D389" s="8">
        <v>1</v>
      </c>
      <c r="E389" s="9" t="s">
        <v>8</v>
      </c>
      <c r="F389" s="9" t="s">
        <v>13</v>
      </c>
      <c r="G389" s="8">
        <v>9282.48</v>
      </c>
    </row>
    <row r="390" spans="1:7">
      <c r="A390" s="8">
        <v>49</v>
      </c>
      <c r="B390" s="9" t="s">
        <v>7</v>
      </c>
      <c r="C390" s="8">
        <v>35.9</v>
      </c>
      <c r="D390" s="8">
        <v>0</v>
      </c>
      <c r="E390" s="9" t="s">
        <v>8</v>
      </c>
      <c r="F390" s="9" t="s">
        <v>14</v>
      </c>
      <c r="G390" s="8">
        <v>8124.41</v>
      </c>
    </row>
    <row r="391" spans="1:7">
      <c r="A391" s="8">
        <v>49</v>
      </c>
      <c r="B391" s="9" t="s">
        <v>10</v>
      </c>
      <c r="C391" s="8">
        <v>41.5</v>
      </c>
      <c r="D391" s="8">
        <v>4</v>
      </c>
      <c r="E391" s="9" t="s">
        <v>8</v>
      </c>
      <c r="F391" s="9" t="s">
        <v>14</v>
      </c>
      <c r="G391" s="8">
        <v>10977.21</v>
      </c>
    </row>
    <row r="392" spans="1:7">
      <c r="A392" s="8">
        <v>49</v>
      </c>
      <c r="B392" s="9" t="s">
        <v>10</v>
      </c>
      <c r="C392" s="8">
        <v>30.8</v>
      </c>
      <c r="D392" s="8">
        <v>1</v>
      </c>
      <c r="E392" s="9" t="s">
        <v>8</v>
      </c>
      <c r="F392" s="9" t="s">
        <v>13</v>
      </c>
      <c r="G392" s="8">
        <v>9778.35</v>
      </c>
    </row>
    <row r="393" spans="1:7">
      <c r="A393" s="8">
        <v>49</v>
      </c>
      <c r="B393" s="9" t="s">
        <v>7</v>
      </c>
      <c r="C393" s="8">
        <v>31.4</v>
      </c>
      <c r="D393" s="8">
        <v>1</v>
      </c>
      <c r="E393" s="9" t="s">
        <v>8</v>
      </c>
      <c r="F393" s="9" t="s">
        <v>13</v>
      </c>
      <c r="G393" s="8">
        <v>9290.14</v>
      </c>
    </row>
    <row r="394" spans="1:7">
      <c r="A394" s="8">
        <v>49</v>
      </c>
      <c r="B394" s="9" t="s">
        <v>7</v>
      </c>
      <c r="C394" s="8">
        <v>32.299999999999997</v>
      </c>
      <c r="D394" s="8">
        <v>3</v>
      </c>
      <c r="E394" s="9" t="s">
        <v>8</v>
      </c>
      <c r="F394" s="9" t="s">
        <v>9</v>
      </c>
      <c r="G394" s="8">
        <v>10269.459999999999</v>
      </c>
    </row>
    <row r="395" spans="1:7">
      <c r="A395" s="8">
        <v>49</v>
      </c>
      <c r="B395" s="9" t="s">
        <v>10</v>
      </c>
      <c r="C395" s="8">
        <v>36.6</v>
      </c>
      <c r="D395" s="8">
        <v>3</v>
      </c>
      <c r="E395" s="9" t="s">
        <v>8</v>
      </c>
      <c r="F395" s="9" t="s">
        <v>14</v>
      </c>
      <c r="G395" s="8">
        <v>10381.48</v>
      </c>
    </row>
    <row r="396" spans="1:7">
      <c r="A396" s="8">
        <v>49</v>
      </c>
      <c r="B396" s="9" t="s">
        <v>7</v>
      </c>
      <c r="C396" s="8">
        <v>37.5</v>
      </c>
      <c r="D396" s="8">
        <v>2</v>
      </c>
      <c r="E396" s="9" t="s">
        <v>8</v>
      </c>
      <c r="F396" s="9" t="s">
        <v>14</v>
      </c>
      <c r="G396" s="8">
        <v>9304.7000000000007</v>
      </c>
    </row>
    <row r="397" spans="1:7">
      <c r="A397" s="8">
        <v>49</v>
      </c>
      <c r="B397" s="9" t="s">
        <v>7</v>
      </c>
      <c r="C397" s="8">
        <v>25.8</v>
      </c>
      <c r="D397" s="8">
        <v>2</v>
      </c>
      <c r="E397" s="9" t="s">
        <v>11</v>
      </c>
      <c r="F397" s="9" t="s">
        <v>9</v>
      </c>
      <c r="G397" s="8">
        <v>23807.24</v>
      </c>
    </row>
    <row r="398" spans="1:7">
      <c r="A398" s="8">
        <v>49</v>
      </c>
      <c r="B398" s="9" t="s">
        <v>10</v>
      </c>
      <c r="C398" s="8">
        <v>31.9</v>
      </c>
      <c r="D398" s="8">
        <v>5</v>
      </c>
      <c r="E398" s="9" t="s">
        <v>8</v>
      </c>
      <c r="F398" s="9" t="s">
        <v>12</v>
      </c>
      <c r="G398" s="8">
        <v>11552.9</v>
      </c>
    </row>
    <row r="399" spans="1:7">
      <c r="A399" s="8">
        <v>49</v>
      </c>
      <c r="B399" s="9" t="s">
        <v>7</v>
      </c>
      <c r="C399" s="8">
        <v>25.6</v>
      </c>
      <c r="D399" s="8">
        <v>2</v>
      </c>
      <c r="E399" s="9" t="s">
        <v>11</v>
      </c>
      <c r="F399" s="9" t="s">
        <v>12</v>
      </c>
      <c r="G399" s="8">
        <v>23306.55</v>
      </c>
    </row>
    <row r="400" spans="1:7">
      <c r="A400" s="8">
        <v>49</v>
      </c>
      <c r="B400" s="9" t="s">
        <v>10</v>
      </c>
      <c r="C400" s="8">
        <v>21.3</v>
      </c>
      <c r="D400" s="8">
        <v>1</v>
      </c>
      <c r="E400" s="9" t="s">
        <v>8</v>
      </c>
      <c r="F400" s="9" t="s">
        <v>12</v>
      </c>
      <c r="G400" s="8">
        <v>9182.17</v>
      </c>
    </row>
    <row r="401" spans="1:7">
      <c r="A401" s="8">
        <v>49</v>
      </c>
      <c r="B401" s="9" t="s">
        <v>10</v>
      </c>
      <c r="C401" s="8">
        <v>42.7</v>
      </c>
      <c r="D401" s="8">
        <v>2</v>
      </c>
      <c r="E401" s="9" t="s">
        <v>8</v>
      </c>
      <c r="F401" s="9" t="s">
        <v>14</v>
      </c>
      <c r="G401" s="8">
        <v>9800.89</v>
      </c>
    </row>
    <row r="402" spans="1:7">
      <c r="A402" s="8">
        <v>49</v>
      </c>
      <c r="B402" s="9" t="s">
        <v>7</v>
      </c>
      <c r="C402" s="8">
        <v>28.7</v>
      </c>
      <c r="D402" s="8">
        <v>1</v>
      </c>
      <c r="E402" s="9" t="s">
        <v>8</v>
      </c>
      <c r="F402" s="9" t="s">
        <v>12</v>
      </c>
      <c r="G402" s="8">
        <v>8703.4599999999991</v>
      </c>
    </row>
    <row r="403" spans="1:7">
      <c r="A403" s="8">
        <v>49</v>
      </c>
      <c r="B403" s="9" t="s">
        <v>10</v>
      </c>
      <c r="C403" s="8">
        <v>23.2</v>
      </c>
      <c r="D403" s="8">
        <v>2</v>
      </c>
      <c r="E403" s="9" t="s">
        <v>8</v>
      </c>
      <c r="F403" s="9" t="s">
        <v>9</v>
      </c>
      <c r="G403" s="8">
        <v>10156.780000000001</v>
      </c>
    </row>
    <row r="404" spans="1:7">
      <c r="A404" s="8">
        <v>49</v>
      </c>
      <c r="B404" s="9" t="s">
        <v>7</v>
      </c>
      <c r="C404" s="8">
        <v>28.7</v>
      </c>
      <c r="D404" s="8">
        <v>3</v>
      </c>
      <c r="E404" s="9" t="s">
        <v>8</v>
      </c>
      <c r="F404" s="9" t="s">
        <v>9</v>
      </c>
      <c r="G404" s="8">
        <v>10264.44</v>
      </c>
    </row>
    <row r="405" spans="1:7">
      <c r="A405" s="8">
        <v>49</v>
      </c>
      <c r="B405" s="9" t="s">
        <v>10</v>
      </c>
      <c r="C405" s="8">
        <v>22.6</v>
      </c>
      <c r="D405" s="8">
        <v>1</v>
      </c>
      <c r="E405" s="9" t="s">
        <v>8</v>
      </c>
      <c r="F405" s="9" t="s">
        <v>9</v>
      </c>
      <c r="G405" s="8">
        <v>9566.99</v>
      </c>
    </row>
    <row r="406" spans="1:7">
      <c r="A406" s="8">
        <v>49</v>
      </c>
      <c r="B406" s="9" t="s">
        <v>10</v>
      </c>
      <c r="C406" s="8">
        <v>34.799999999999997</v>
      </c>
      <c r="D406" s="8">
        <v>1</v>
      </c>
      <c r="E406" s="9" t="s">
        <v>8</v>
      </c>
      <c r="F406" s="9" t="s">
        <v>9</v>
      </c>
      <c r="G406" s="8">
        <v>9583.89</v>
      </c>
    </row>
    <row r="407" spans="1:7">
      <c r="A407" s="8">
        <v>49</v>
      </c>
      <c r="B407" s="9" t="s">
        <v>10</v>
      </c>
      <c r="C407" s="8">
        <v>23.8</v>
      </c>
      <c r="D407" s="8">
        <v>3</v>
      </c>
      <c r="E407" s="9" t="s">
        <v>11</v>
      </c>
      <c r="F407" s="9" t="s">
        <v>13</v>
      </c>
      <c r="G407" s="8">
        <v>24106.91</v>
      </c>
    </row>
    <row r="408" spans="1:7">
      <c r="A408" s="8">
        <v>49</v>
      </c>
      <c r="B408" s="9" t="s">
        <v>10</v>
      </c>
      <c r="C408" s="8">
        <v>27.1</v>
      </c>
      <c r="D408" s="8">
        <v>1</v>
      </c>
      <c r="E408" s="9" t="s">
        <v>8</v>
      </c>
      <c r="F408" s="9" t="s">
        <v>12</v>
      </c>
      <c r="G408" s="8">
        <v>26140.36</v>
      </c>
    </row>
    <row r="409" spans="1:7">
      <c r="A409" s="8">
        <v>49</v>
      </c>
      <c r="B409" s="9" t="s">
        <v>7</v>
      </c>
      <c r="C409" s="8">
        <v>22.5</v>
      </c>
      <c r="D409" s="8">
        <v>0</v>
      </c>
      <c r="E409" s="9" t="s">
        <v>8</v>
      </c>
      <c r="F409" s="9" t="s">
        <v>13</v>
      </c>
      <c r="G409" s="8">
        <v>8688.86</v>
      </c>
    </row>
    <row r="410" spans="1:7">
      <c r="A410" s="8">
        <v>49</v>
      </c>
      <c r="B410" s="9" t="s">
        <v>7</v>
      </c>
      <c r="C410" s="8">
        <v>36.9</v>
      </c>
      <c r="D410" s="8">
        <v>0</v>
      </c>
      <c r="E410" s="9" t="s">
        <v>8</v>
      </c>
      <c r="F410" s="9" t="s">
        <v>14</v>
      </c>
      <c r="G410" s="8">
        <v>8125.78</v>
      </c>
    </row>
    <row r="411" spans="1:7">
      <c r="A411" s="8">
        <v>49</v>
      </c>
      <c r="B411" s="9" t="s">
        <v>7</v>
      </c>
      <c r="C411" s="8">
        <v>30.9</v>
      </c>
      <c r="D411" s="8">
        <v>0</v>
      </c>
      <c r="E411" s="9" t="s">
        <v>11</v>
      </c>
      <c r="F411" s="9" t="s">
        <v>12</v>
      </c>
      <c r="G411" s="8">
        <v>39727.61</v>
      </c>
    </row>
    <row r="412" spans="1:7">
      <c r="A412" s="8">
        <v>49</v>
      </c>
      <c r="B412" s="9" t="s">
        <v>7</v>
      </c>
      <c r="C412" s="8">
        <v>29.8</v>
      </c>
      <c r="D412" s="8">
        <v>1</v>
      </c>
      <c r="E412" s="9" t="s">
        <v>8</v>
      </c>
      <c r="F412" s="9" t="s">
        <v>13</v>
      </c>
      <c r="G412" s="8">
        <v>9288.0300000000007</v>
      </c>
    </row>
    <row r="413" spans="1:7">
      <c r="A413" s="8">
        <v>49</v>
      </c>
      <c r="B413" s="9" t="s">
        <v>10</v>
      </c>
      <c r="C413" s="8">
        <v>29.9</v>
      </c>
      <c r="D413" s="8">
        <v>0</v>
      </c>
      <c r="E413" s="9" t="s">
        <v>8</v>
      </c>
      <c r="F413" s="9" t="s">
        <v>9</v>
      </c>
      <c r="G413" s="8">
        <v>8988.16</v>
      </c>
    </row>
    <row r="414" spans="1:7">
      <c r="A414" s="8">
        <v>49</v>
      </c>
      <c r="B414" s="9" t="s">
        <v>10</v>
      </c>
      <c r="C414" s="8">
        <v>33.299999999999997</v>
      </c>
      <c r="D414" s="8">
        <v>2</v>
      </c>
      <c r="E414" s="9" t="s">
        <v>8</v>
      </c>
      <c r="F414" s="9" t="s">
        <v>13</v>
      </c>
      <c r="G414" s="8">
        <v>10370.91</v>
      </c>
    </row>
    <row r="415" spans="1:7">
      <c r="A415" s="8">
        <v>48</v>
      </c>
      <c r="B415" s="9" t="s">
        <v>7</v>
      </c>
      <c r="C415" s="8">
        <v>28</v>
      </c>
      <c r="D415" s="8">
        <v>1</v>
      </c>
      <c r="E415" s="9" t="s">
        <v>11</v>
      </c>
      <c r="F415" s="9" t="s">
        <v>12</v>
      </c>
      <c r="G415" s="8">
        <v>23568.27</v>
      </c>
    </row>
    <row r="416" spans="1:7">
      <c r="A416" s="8">
        <v>48</v>
      </c>
      <c r="B416" s="9" t="s">
        <v>10</v>
      </c>
      <c r="C416" s="8">
        <v>41.2</v>
      </c>
      <c r="D416" s="8">
        <v>4</v>
      </c>
      <c r="E416" s="9" t="s">
        <v>8</v>
      </c>
      <c r="F416" s="9" t="s">
        <v>9</v>
      </c>
      <c r="G416" s="8">
        <v>11033.66</v>
      </c>
    </row>
    <row r="417" spans="1:7">
      <c r="A417" s="8">
        <v>48</v>
      </c>
      <c r="B417" s="9" t="s">
        <v>7</v>
      </c>
      <c r="C417" s="8">
        <v>29.7</v>
      </c>
      <c r="D417" s="8">
        <v>0</v>
      </c>
      <c r="E417" s="9" t="s">
        <v>8</v>
      </c>
      <c r="F417" s="9" t="s">
        <v>14</v>
      </c>
      <c r="G417" s="8">
        <v>7789.64</v>
      </c>
    </row>
    <row r="418" spans="1:7">
      <c r="A418" s="8">
        <v>48</v>
      </c>
      <c r="B418" s="9" t="s">
        <v>7</v>
      </c>
      <c r="C418" s="8">
        <v>24.4</v>
      </c>
      <c r="D418" s="8">
        <v>0</v>
      </c>
      <c r="E418" s="9" t="s">
        <v>11</v>
      </c>
      <c r="F418" s="9" t="s">
        <v>14</v>
      </c>
      <c r="G418" s="8">
        <v>21223.68</v>
      </c>
    </row>
    <row r="419" spans="1:7">
      <c r="A419" s="8">
        <v>48</v>
      </c>
      <c r="B419" s="9" t="s">
        <v>10</v>
      </c>
      <c r="C419" s="8">
        <v>32.200000000000003</v>
      </c>
      <c r="D419" s="8">
        <v>1</v>
      </c>
      <c r="E419" s="9" t="s">
        <v>8</v>
      </c>
      <c r="F419" s="9" t="s">
        <v>14</v>
      </c>
      <c r="G419" s="8">
        <v>8871.15</v>
      </c>
    </row>
    <row r="420" spans="1:7">
      <c r="A420" s="8">
        <v>48</v>
      </c>
      <c r="B420" s="9" t="s">
        <v>10</v>
      </c>
      <c r="C420" s="8">
        <v>28.9</v>
      </c>
      <c r="D420" s="8">
        <v>1</v>
      </c>
      <c r="E420" s="9" t="s">
        <v>8</v>
      </c>
      <c r="F420" s="9" t="s">
        <v>9</v>
      </c>
      <c r="G420" s="8">
        <v>9249.5</v>
      </c>
    </row>
    <row r="421" spans="1:7">
      <c r="A421" s="8">
        <v>48</v>
      </c>
      <c r="B421" s="9" t="s">
        <v>10</v>
      </c>
      <c r="C421" s="8">
        <v>32.299999999999997</v>
      </c>
      <c r="D421" s="8">
        <v>2</v>
      </c>
      <c r="E421" s="9" t="s">
        <v>8</v>
      </c>
      <c r="F421" s="9" t="s">
        <v>13</v>
      </c>
      <c r="G421" s="8">
        <v>10043.25</v>
      </c>
    </row>
    <row r="422" spans="1:7">
      <c r="A422" s="8">
        <v>48</v>
      </c>
      <c r="B422" s="9" t="s">
        <v>7</v>
      </c>
      <c r="C422" s="8">
        <v>35.6</v>
      </c>
      <c r="D422" s="8">
        <v>4</v>
      </c>
      <c r="E422" s="9" t="s">
        <v>8</v>
      </c>
      <c r="F422" s="9" t="s">
        <v>13</v>
      </c>
      <c r="G422" s="8">
        <v>10736.87</v>
      </c>
    </row>
    <row r="423" spans="1:7">
      <c r="A423" s="8">
        <v>48</v>
      </c>
      <c r="B423" s="9" t="s">
        <v>7</v>
      </c>
      <c r="C423" s="8">
        <v>31.4</v>
      </c>
      <c r="D423" s="8">
        <v>1</v>
      </c>
      <c r="E423" s="9" t="s">
        <v>8</v>
      </c>
      <c r="F423" s="9" t="s">
        <v>13</v>
      </c>
      <c r="G423" s="8">
        <v>8964.06</v>
      </c>
    </row>
    <row r="424" spans="1:7">
      <c r="A424" s="8">
        <v>48</v>
      </c>
      <c r="B424" s="9" t="s">
        <v>7</v>
      </c>
      <c r="C424" s="8">
        <v>30.2</v>
      </c>
      <c r="D424" s="8">
        <v>2</v>
      </c>
      <c r="E424" s="9" t="s">
        <v>8</v>
      </c>
      <c r="F424" s="9" t="s">
        <v>12</v>
      </c>
      <c r="G424" s="8">
        <v>8968.33</v>
      </c>
    </row>
    <row r="425" spans="1:7">
      <c r="A425" s="8">
        <v>48</v>
      </c>
      <c r="B425" s="9" t="s">
        <v>7</v>
      </c>
      <c r="C425" s="8">
        <v>34.299999999999997</v>
      </c>
      <c r="D425" s="8">
        <v>3</v>
      </c>
      <c r="E425" s="9" t="s">
        <v>8</v>
      </c>
      <c r="F425" s="9" t="s">
        <v>12</v>
      </c>
      <c r="G425" s="8">
        <v>9563.0300000000007</v>
      </c>
    </row>
    <row r="426" spans="1:7">
      <c r="A426" s="8">
        <v>48</v>
      </c>
      <c r="B426" s="9" t="s">
        <v>7</v>
      </c>
      <c r="C426" s="8">
        <v>40.6</v>
      </c>
      <c r="D426" s="8">
        <v>2</v>
      </c>
      <c r="E426" s="9" t="s">
        <v>11</v>
      </c>
      <c r="F426" s="9" t="s">
        <v>9</v>
      </c>
      <c r="G426" s="8">
        <v>45702.02</v>
      </c>
    </row>
    <row r="427" spans="1:7">
      <c r="A427" s="8">
        <v>48</v>
      </c>
      <c r="B427" s="9" t="s">
        <v>7</v>
      </c>
      <c r="C427" s="8">
        <v>30.8</v>
      </c>
      <c r="D427" s="8">
        <v>3</v>
      </c>
      <c r="E427" s="9" t="s">
        <v>8</v>
      </c>
      <c r="F427" s="9" t="s">
        <v>13</v>
      </c>
      <c r="G427" s="8">
        <v>10141.14</v>
      </c>
    </row>
    <row r="428" spans="1:7">
      <c r="A428" s="8">
        <v>48</v>
      </c>
      <c r="B428" s="9" t="s">
        <v>10</v>
      </c>
      <c r="C428" s="8">
        <v>31.1</v>
      </c>
      <c r="D428" s="8">
        <v>0</v>
      </c>
      <c r="E428" s="9" t="s">
        <v>8</v>
      </c>
      <c r="F428" s="9" t="s">
        <v>14</v>
      </c>
      <c r="G428" s="8">
        <v>8280.6200000000008</v>
      </c>
    </row>
    <row r="429" spans="1:7">
      <c r="A429" s="8">
        <v>48</v>
      </c>
      <c r="B429" s="9" t="s">
        <v>10</v>
      </c>
      <c r="C429" s="8">
        <v>35.9</v>
      </c>
      <c r="D429" s="8">
        <v>1</v>
      </c>
      <c r="E429" s="9" t="s">
        <v>8</v>
      </c>
      <c r="F429" s="9" t="s">
        <v>13</v>
      </c>
      <c r="G429" s="8">
        <v>26392.26</v>
      </c>
    </row>
    <row r="430" spans="1:7">
      <c r="A430" s="8">
        <v>48</v>
      </c>
      <c r="B430" s="9" t="s">
        <v>10</v>
      </c>
      <c r="C430" s="8">
        <v>27.3</v>
      </c>
      <c r="D430" s="8">
        <v>1</v>
      </c>
      <c r="E430" s="9" t="s">
        <v>8</v>
      </c>
      <c r="F430" s="9" t="s">
        <v>13</v>
      </c>
      <c r="G430" s="8">
        <v>9447.25</v>
      </c>
    </row>
    <row r="431" spans="1:7">
      <c r="A431" s="8">
        <v>48</v>
      </c>
      <c r="B431" s="9" t="s">
        <v>10</v>
      </c>
      <c r="C431" s="8">
        <v>33.1</v>
      </c>
      <c r="D431" s="8">
        <v>0</v>
      </c>
      <c r="E431" s="9" t="s">
        <v>11</v>
      </c>
      <c r="F431" s="9" t="s">
        <v>14</v>
      </c>
      <c r="G431" s="8">
        <v>40974.160000000003</v>
      </c>
    </row>
    <row r="432" spans="1:7">
      <c r="A432" s="8">
        <v>48</v>
      </c>
      <c r="B432" s="9" t="s">
        <v>7</v>
      </c>
      <c r="C432" s="8">
        <v>36.700000000000003</v>
      </c>
      <c r="D432" s="8">
        <v>1</v>
      </c>
      <c r="E432" s="9" t="s">
        <v>8</v>
      </c>
      <c r="F432" s="9" t="s">
        <v>9</v>
      </c>
      <c r="G432" s="8">
        <v>28468.92</v>
      </c>
    </row>
    <row r="433" spans="1:7">
      <c r="A433" s="8">
        <v>48</v>
      </c>
      <c r="B433" s="9" t="s">
        <v>7</v>
      </c>
      <c r="C433" s="8">
        <v>40.200000000000003</v>
      </c>
      <c r="D433" s="8">
        <v>0</v>
      </c>
      <c r="E433" s="9" t="s">
        <v>8</v>
      </c>
      <c r="F433" s="9" t="s">
        <v>14</v>
      </c>
      <c r="G433" s="8">
        <v>7804.16</v>
      </c>
    </row>
    <row r="434" spans="1:7">
      <c r="A434" s="8">
        <v>48</v>
      </c>
      <c r="B434" s="9" t="s">
        <v>7</v>
      </c>
      <c r="C434" s="8">
        <v>29.6</v>
      </c>
      <c r="D434" s="8">
        <v>0</v>
      </c>
      <c r="E434" s="9" t="s">
        <v>8</v>
      </c>
      <c r="F434" s="9" t="s">
        <v>12</v>
      </c>
      <c r="G434" s="8">
        <v>21232.18</v>
      </c>
    </row>
    <row r="435" spans="1:7">
      <c r="A435" s="8">
        <v>48</v>
      </c>
      <c r="B435" s="9" t="s">
        <v>10</v>
      </c>
      <c r="C435" s="8">
        <v>22.8</v>
      </c>
      <c r="D435" s="8">
        <v>0</v>
      </c>
      <c r="E435" s="9" t="s">
        <v>8</v>
      </c>
      <c r="F435" s="9" t="s">
        <v>12</v>
      </c>
      <c r="G435" s="8">
        <v>8269.0400000000009</v>
      </c>
    </row>
    <row r="436" spans="1:7">
      <c r="A436" s="8">
        <v>48</v>
      </c>
      <c r="B436" s="9" t="s">
        <v>7</v>
      </c>
      <c r="C436" s="8">
        <v>32.299999999999997</v>
      </c>
      <c r="D436" s="8">
        <v>1</v>
      </c>
      <c r="E436" s="9" t="s">
        <v>8</v>
      </c>
      <c r="F436" s="9" t="s">
        <v>9</v>
      </c>
      <c r="G436" s="8">
        <v>8765.25</v>
      </c>
    </row>
    <row r="437" spans="1:7">
      <c r="A437" s="8">
        <v>48</v>
      </c>
      <c r="B437" s="9" t="s">
        <v>10</v>
      </c>
      <c r="C437" s="8">
        <v>28.9</v>
      </c>
      <c r="D437" s="8">
        <v>0</v>
      </c>
      <c r="E437" s="9" t="s">
        <v>8</v>
      </c>
      <c r="F437" s="9" t="s">
        <v>12</v>
      </c>
      <c r="G437" s="8">
        <v>8277.52</v>
      </c>
    </row>
    <row r="438" spans="1:7">
      <c r="A438" s="8">
        <v>48</v>
      </c>
      <c r="B438" s="9" t="s">
        <v>7</v>
      </c>
      <c r="C438" s="8">
        <v>37.299999999999997</v>
      </c>
      <c r="D438" s="8">
        <v>2</v>
      </c>
      <c r="E438" s="9" t="s">
        <v>8</v>
      </c>
      <c r="F438" s="9" t="s">
        <v>14</v>
      </c>
      <c r="G438" s="8">
        <v>8978.19</v>
      </c>
    </row>
    <row r="439" spans="1:7">
      <c r="A439" s="8">
        <v>48</v>
      </c>
      <c r="B439" s="9" t="s">
        <v>10</v>
      </c>
      <c r="C439" s="8">
        <v>25.9</v>
      </c>
      <c r="D439" s="8">
        <v>3</v>
      </c>
      <c r="E439" s="9" t="s">
        <v>11</v>
      </c>
      <c r="F439" s="9" t="s">
        <v>14</v>
      </c>
      <c r="G439" s="8">
        <v>24180.93</v>
      </c>
    </row>
    <row r="440" spans="1:7">
      <c r="A440" s="8">
        <v>48</v>
      </c>
      <c r="B440" s="9" t="s">
        <v>10</v>
      </c>
      <c r="C440" s="8">
        <v>27.9</v>
      </c>
      <c r="D440" s="8">
        <v>4</v>
      </c>
      <c r="E440" s="9" t="s">
        <v>8</v>
      </c>
      <c r="F440" s="9" t="s">
        <v>9</v>
      </c>
      <c r="G440" s="8">
        <v>11015.17</v>
      </c>
    </row>
    <row r="441" spans="1:7">
      <c r="A441" s="8">
        <v>48</v>
      </c>
      <c r="B441" s="9" t="s">
        <v>10</v>
      </c>
      <c r="C441" s="8">
        <v>27.4</v>
      </c>
      <c r="D441" s="8">
        <v>1</v>
      </c>
      <c r="E441" s="9" t="s">
        <v>8</v>
      </c>
      <c r="F441" s="9" t="s">
        <v>13</v>
      </c>
      <c r="G441" s="8">
        <v>9447.3799999999992</v>
      </c>
    </row>
    <row r="442" spans="1:7">
      <c r="A442" s="8">
        <v>48</v>
      </c>
      <c r="B442" s="9" t="s">
        <v>10</v>
      </c>
      <c r="C442" s="8">
        <v>36.6</v>
      </c>
      <c r="D442" s="8">
        <v>0</v>
      </c>
      <c r="E442" s="9" t="s">
        <v>8</v>
      </c>
      <c r="F442" s="9" t="s">
        <v>9</v>
      </c>
      <c r="G442" s="8">
        <v>8671.19</v>
      </c>
    </row>
    <row r="443" spans="1:7">
      <c r="A443" s="8">
        <v>48</v>
      </c>
      <c r="B443" s="9" t="s">
        <v>10</v>
      </c>
      <c r="C443" s="8">
        <v>33.299999999999997</v>
      </c>
      <c r="D443" s="8">
        <v>0</v>
      </c>
      <c r="E443" s="9" t="s">
        <v>8</v>
      </c>
      <c r="F443" s="9" t="s">
        <v>14</v>
      </c>
      <c r="G443" s="8">
        <v>8283.68</v>
      </c>
    </row>
    <row r="444" spans="1:7">
      <c r="A444" s="8">
        <v>47</v>
      </c>
      <c r="B444" s="9" t="s">
        <v>10</v>
      </c>
      <c r="C444" s="8">
        <v>33.9</v>
      </c>
      <c r="D444" s="8">
        <v>3</v>
      </c>
      <c r="E444" s="9" t="s">
        <v>8</v>
      </c>
      <c r="F444" s="9" t="s">
        <v>9</v>
      </c>
      <c r="G444" s="8">
        <v>10115.01</v>
      </c>
    </row>
    <row r="445" spans="1:7">
      <c r="A445" s="8">
        <v>47</v>
      </c>
      <c r="B445" s="9" t="s">
        <v>7</v>
      </c>
      <c r="C445" s="8">
        <v>28.2</v>
      </c>
      <c r="D445" s="8">
        <v>4</v>
      </c>
      <c r="E445" s="9" t="s">
        <v>8</v>
      </c>
      <c r="F445" s="9" t="s">
        <v>13</v>
      </c>
      <c r="G445" s="8">
        <v>10407.09</v>
      </c>
    </row>
    <row r="446" spans="1:7">
      <c r="A446" s="8">
        <v>47</v>
      </c>
      <c r="B446" s="9" t="s">
        <v>7</v>
      </c>
      <c r="C446" s="8">
        <v>25.5</v>
      </c>
      <c r="D446" s="8">
        <v>2</v>
      </c>
      <c r="E446" s="9" t="s">
        <v>8</v>
      </c>
      <c r="F446" s="9" t="s">
        <v>13</v>
      </c>
      <c r="G446" s="8">
        <v>9225.26</v>
      </c>
    </row>
    <row r="447" spans="1:7">
      <c r="A447" s="8">
        <v>47</v>
      </c>
      <c r="B447" s="9" t="s">
        <v>10</v>
      </c>
      <c r="C447" s="8">
        <v>26.6</v>
      </c>
      <c r="D447" s="8">
        <v>2</v>
      </c>
      <c r="E447" s="9" t="s">
        <v>8</v>
      </c>
      <c r="F447" s="9" t="s">
        <v>13</v>
      </c>
      <c r="G447" s="8">
        <v>9715.84</v>
      </c>
    </row>
    <row r="448" spans="1:7">
      <c r="A448" s="8">
        <v>47</v>
      </c>
      <c r="B448" s="9" t="s">
        <v>7</v>
      </c>
      <c r="C448" s="8">
        <v>25.4</v>
      </c>
      <c r="D448" s="8">
        <v>1</v>
      </c>
      <c r="E448" s="9" t="s">
        <v>11</v>
      </c>
      <c r="F448" s="9" t="s">
        <v>14</v>
      </c>
      <c r="G448" s="8">
        <v>21978.68</v>
      </c>
    </row>
    <row r="449" spans="1:7">
      <c r="A449" s="8">
        <v>47</v>
      </c>
      <c r="B449" s="9" t="s">
        <v>7</v>
      </c>
      <c r="C449" s="8">
        <v>29.8</v>
      </c>
      <c r="D449" s="8">
        <v>3</v>
      </c>
      <c r="E449" s="9" t="s">
        <v>8</v>
      </c>
      <c r="F449" s="9" t="s">
        <v>9</v>
      </c>
      <c r="G449" s="8">
        <v>9620.33</v>
      </c>
    </row>
    <row r="450" spans="1:7">
      <c r="A450" s="8">
        <v>47</v>
      </c>
      <c r="B450" s="9" t="s">
        <v>7</v>
      </c>
      <c r="C450" s="8">
        <v>47.5</v>
      </c>
      <c r="D450" s="8">
        <v>1</v>
      </c>
      <c r="E450" s="9" t="s">
        <v>8</v>
      </c>
      <c r="F450" s="9" t="s">
        <v>14</v>
      </c>
      <c r="G450" s="8">
        <v>8083.92</v>
      </c>
    </row>
    <row r="451" spans="1:7">
      <c r="A451" s="8">
        <v>47</v>
      </c>
      <c r="B451" s="9" t="s">
        <v>10</v>
      </c>
      <c r="C451" s="8">
        <v>23.6</v>
      </c>
      <c r="D451" s="8">
        <v>1</v>
      </c>
      <c r="E451" s="9" t="s">
        <v>8</v>
      </c>
      <c r="F451" s="9" t="s">
        <v>12</v>
      </c>
      <c r="G451" s="8">
        <v>8539.67</v>
      </c>
    </row>
    <row r="452" spans="1:7">
      <c r="A452" s="8">
        <v>47</v>
      </c>
      <c r="B452" s="9" t="s">
        <v>10</v>
      </c>
      <c r="C452" s="8">
        <v>33.299999999999997</v>
      </c>
      <c r="D452" s="8">
        <v>0</v>
      </c>
      <c r="E452" s="9" t="s">
        <v>8</v>
      </c>
      <c r="F452" s="9" t="s">
        <v>13</v>
      </c>
      <c r="G452" s="8">
        <v>20878.78</v>
      </c>
    </row>
    <row r="453" spans="1:7">
      <c r="A453" s="8">
        <v>47</v>
      </c>
      <c r="B453" s="9" t="s">
        <v>7</v>
      </c>
      <c r="C453" s="8">
        <v>19.600000000000001</v>
      </c>
      <c r="D453" s="8">
        <v>1</v>
      </c>
      <c r="E453" s="9" t="s">
        <v>8</v>
      </c>
      <c r="F453" s="9" t="s">
        <v>9</v>
      </c>
      <c r="G453" s="8">
        <v>8428.07</v>
      </c>
    </row>
    <row r="454" spans="1:7">
      <c r="A454" s="8">
        <v>47</v>
      </c>
      <c r="B454" s="9" t="s">
        <v>10</v>
      </c>
      <c r="C454" s="8">
        <v>29.4</v>
      </c>
      <c r="D454" s="8">
        <v>1</v>
      </c>
      <c r="E454" s="9" t="s">
        <v>8</v>
      </c>
      <c r="F454" s="9" t="s">
        <v>14</v>
      </c>
      <c r="G454" s="8">
        <v>8547.69</v>
      </c>
    </row>
    <row r="455" spans="1:7">
      <c r="A455" s="8">
        <v>47</v>
      </c>
      <c r="B455" s="9" t="s">
        <v>10</v>
      </c>
      <c r="C455" s="8">
        <v>36.6</v>
      </c>
      <c r="D455" s="8">
        <v>1</v>
      </c>
      <c r="E455" s="9" t="s">
        <v>11</v>
      </c>
      <c r="F455" s="9" t="s">
        <v>14</v>
      </c>
      <c r="G455" s="8">
        <v>42969.85</v>
      </c>
    </row>
    <row r="456" spans="1:7">
      <c r="A456" s="8">
        <v>47</v>
      </c>
      <c r="B456" s="9" t="s">
        <v>10</v>
      </c>
      <c r="C456" s="8">
        <v>24.1</v>
      </c>
      <c r="D456" s="8">
        <v>1</v>
      </c>
      <c r="E456" s="9" t="s">
        <v>8</v>
      </c>
      <c r="F456" s="9" t="s">
        <v>12</v>
      </c>
      <c r="G456" s="8">
        <v>26236.58</v>
      </c>
    </row>
    <row r="457" spans="1:7">
      <c r="A457" s="8">
        <v>47</v>
      </c>
      <c r="B457" s="9" t="s">
        <v>7</v>
      </c>
      <c r="C457" s="8">
        <v>36.200000000000003</v>
      </c>
      <c r="D457" s="8">
        <v>1</v>
      </c>
      <c r="E457" s="9" t="s">
        <v>8</v>
      </c>
      <c r="F457" s="9" t="s">
        <v>12</v>
      </c>
      <c r="G457" s="8">
        <v>8068.19</v>
      </c>
    </row>
    <row r="458" spans="1:7">
      <c r="A458" s="8">
        <v>47</v>
      </c>
      <c r="B458" s="9" t="s">
        <v>10</v>
      </c>
      <c r="C458" s="8">
        <v>29.5</v>
      </c>
      <c r="D458" s="8">
        <v>1</v>
      </c>
      <c r="E458" s="9" t="s">
        <v>8</v>
      </c>
      <c r="F458" s="9" t="s">
        <v>9</v>
      </c>
      <c r="G458" s="8">
        <v>8930.93</v>
      </c>
    </row>
    <row r="459" spans="1:7">
      <c r="A459" s="8">
        <v>47</v>
      </c>
      <c r="B459" s="9" t="s">
        <v>10</v>
      </c>
      <c r="C459" s="8">
        <v>36</v>
      </c>
      <c r="D459" s="8">
        <v>1</v>
      </c>
      <c r="E459" s="9" t="s">
        <v>8</v>
      </c>
      <c r="F459" s="9" t="s">
        <v>12</v>
      </c>
      <c r="G459" s="8">
        <v>8556.91</v>
      </c>
    </row>
    <row r="460" spans="1:7">
      <c r="A460" s="8">
        <v>47</v>
      </c>
      <c r="B460" s="9" t="s">
        <v>10</v>
      </c>
      <c r="C460" s="8">
        <v>27.8</v>
      </c>
      <c r="D460" s="8">
        <v>0</v>
      </c>
      <c r="E460" s="9" t="s">
        <v>11</v>
      </c>
      <c r="F460" s="9" t="s">
        <v>14</v>
      </c>
      <c r="G460" s="8">
        <v>23065.42</v>
      </c>
    </row>
    <row r="461" spans="1:7">
      <c r="A461" s="8">
        <v>47</v>
      </c>
      <c r="B461" s="9" t="s">
        <v>7</v>
      </c>
      <c r="C461" s="8">
        <v>32.299999999999997</v>
      </c>
      <c r="D461" s="8">
        <v>1</v>
      </c>
      <c r="E461" s="9" t="s">
        <v>8</v>
      </c>
      <c r="F461" s="9" t="s">
        <v>12</v>
      </c>
      <c r="G461" s="8">
        <v>8062.76</v>
      </c>
    </row>
    <row r="462" spans="1:7">
      <c r="A462" s="8">
        <v>47</v>
      </c>
      <c r="B462" s="9" t="s">
        <v>10</v>
      </c>
      <c r="C462" s="8">
        <v>26.1</v>
      </c>
      <c r="D462" s="8">
        <v>1</v>
      </c>
      <c r="E462" s="9" t="s">
        <v>11</v>
      </c>
      <c r="F462" s="9" t="s">
        <v>13</v>
      </c>
      <c r="G462" s="8">
        <v>23401.31</v>
      </c>
    </row>
    <row r="463" spans="1:7">
      <c r="A463" s="8">
        <v>47</v>
      </c>
      <c r="B463" s="9" t="s">
        <v>7</v>
      </c>
      <c r="C463" s="8">
        <v>38.9</v>
      </c>
      <c r="D463" s="8">
        <v>2</v>
      </c>
      <c r="E463" s="9" t="s">
        <v>11</v>
      </c>
      <c r="F463" s="9" t="s">
        <v>14</v>
      </c>
      <c r="G463" s="8">
        <v>44202.65</v>
      </c>
    </row>
    <row r="464" spans="1:7">
      <c r="A464" s="8">
        <v>47</v>
      </c>
      <c r="B464" s="9" t="s">
        <v>7</v>
      </c>
      <c r="C464" s="8">
        <v>19.2</v>
      </c>
      <c r="D464" s="8">
        <v>1</v>
      </c>
      <c r="E464" s="9" t="s">
        <v>8</v>
      </c>
      <c r="F464" s="9" t="s">
        <v>13</v>
      </c>
      <c r="G464" s="8">
        <v>8627.5400000000009</v>
      </c>
    </row>
    <row r="465" spans="1:7">
      <c r="A465" s="8">
        <v>47</v>
      </c>
      <c r="B465" s="9" t="s">
        <v>7</v>
      </c>
      <c r="C465" s="8">
        <v>28.2</v>
      </c>
      <c r="D465" s="8">
        <v>3</v>
      </c>
      <c r="E465" s="9" t="s">
        <v>11</v>
      </c>
      <c r="F465" s="9" t="s">
        <v>9</v>
      </c>
      <c r="G465" s="8">
        <v>24915.22</v>
      </c>
    </row>
    <row r="466" spans="1:7">
      <c r="A466" s="8">
        <v>47</v>
      </c>
      <c r="B466" s="9" t="s">
        <v>7</v>
      </c>
      <c r="C466" s="8">
        <v>36.1</v>
      </c>
      <c r="D466" s="8">
        <v>1</v>
      </c>
      <c r="E466" s="9" t="s">
        <v>11</v>
      </c>
      <c r="F466" s="9" t="s">
        <v>14</v>
      </c>
      <c r="G466" s="8">
        <v>42211.14</v>
      </c>
    </row>
    <row r="467" spans="1:7">
      <c r="A467" s="8">
        <v>47</v>
      </c>
      <c r="B467" s="9" t="s">
        <v>10</v>
      </c>
      <c r="C467" s="8">
        <v>45.3</v>
      </c>
      <c r="D467" s="8">
        <v>1</v>
      </c>
      <c r="E467" s="9" t="s">
        <v>8</v>
      </c>
      <c r="F467" s="9" t="s">
        <v>14</v>
      </c>
      <c r="G467" s="8">
        <v>8569.86</v>
      </c>
    </row>
    <row r="468" spans="1:7">
      <c r="A468" s="8">
        <v>47</v>
      </c>
      <c r="B468" s="9" t="s">
        <v>7</v>
      </c>
      <c r="C468" s="8">
        <v>29.8</v>
      </c>
      <c r="D468" s="8">
        <v>3</v>
      </c>
      <c r="E468" s="9" t="s">
        <v>11</v>
      </c>
      <c r="F468" s="9" t="s">
        <v>12</v>
      </c>
      <c r="G468" s="8">
        <v>25309.49</v>
      </c>
    </row>
    <row r="469" spans="1:7">
      <c r="A469" s="8">
        <v>47</v>
      </c>
      <c r="B469" s="9" t="s">
        <v>10</v>
      </c>
      <c r="C469" s="8">
        <v>32</v>
      </c>
      <c r="D469" s="8">
        <v>1</v>
      </c>
      <c r="E469" s="9" t="s">
        <v>8</v>
      </c>
      <c r="F469" s="9" t="s">
        <v>12</v>
      </c>
      <c r="G469" s="8">
        <v>8551.35</v>
      </c>
    </row>
    <row r="470" spans="1:7">
      <c r="A470" s="8">
        <v>47</v>
      </c>
      <c r="B470" s="9" t="s">
        <v>7</v>
      </c>
      <c r="C470" s="8">
        <v>36.200000000000003</v>
      </c>
      <c r="D470" s="8">
        <v>0</v>
      </c>
      <c r="E470" s="9" t="s">
        <v>11</v>
      </c>
      <c r="F470" s="9" t="s">
        <v>14</v>
      </c>
      <c r="G470" s="8">
        <v>41676.080000000002</v>
      </c>
    </row>
    <row r="471" spans="1:7">
      <c r="A471" s="8">
        <v>47</v>
      </c>
      <c r="B471" s="9" t="s">
        <v>10</v>
      </c>
      <c r="C471" s="8">
        <v>27.6</v>
      </c>
      <c r="D471" s="8">
        <v>2</v>
      </c>
      <c r="E471" s="9" t="s">
        <v>11</v>
      </c>
      <c r="F471" s="9" t="s">
        <v>9</v>
      </c>
      <c r="G471" s="8">
        <v>24535.7</v>
      </c>
    </row>
    <row r="472" spans="1:7">
      <c r="A472" s="8">
        <v>47</v>
      </c>
      <c r="B472" s="9" t="s">
        <v>10</v>
      </c>
      <c r="C472" s="8">
        <v>24.3</v>
      </c>
      <c r="D472" s="8">
        <v>0</v>
      </c>
      <c r="E472" s="9" t="s">
        <v>8</v>
      </c>
      <c r="F472" s="9" t="s">
        <v>13</v>
      </c>
      <c r="G472" s="8">
        <v>8534.67</v>
      </c>
    </row>
    <row r="473" spans="1:7">
      <c r="A473" s="8">
        <v>46</v>
      </c>
      <c r="B473" s="9" t="s">
        <v>10</v>
      </c>
      <c r="C473" s="8">
        <v>33.4</v>
      </c>
      <c r="D473" s="8">
        <v>1</v>
      </c>
      <c r="E473" s="9" t="s">
        <v>8</v>
      </c>
      <c r="F473" s="9" t="s">
        <v>14</v>
      </c>
      <c r="G473" s="8">
        <v>8240.59</v>
      </c>
    </row>
    <row r="474" spans="1:7">
      <c r="A474" s="8">
        <v>46</v>
      </c>
      <c r="B474" s="9" t="s">
        <v>10</v>
      </c>
      <c r="C474" s="8">
        <v>27.7</v>
      </c>
      <c r="D474" s="8">
        <v>0</v>
      </c>
      <c r="E474" s="9" t="s">
        <v>8</v>
      </c>
      <c r="F474" s="9" t="s">
        <v>9</v>
      </c>
      <c r="G474" s="8">
        <v>8026.67</v>
      </c>
    </row>
    <row r="475" spans="1:7">
      <c r="A475" s="8">
        <v>46</v>
      </c>
      <c r="B475" s="9" t="s">
        <v>7</v>
      </c>
      <c r="C475" s="8">
        <v>30.5</v>
      </c>
      <c r="D475" s="8">
        <v>3</v>
      </c>
      <c r="E475" s="9" t="s">
        <v>11</v>
      </c>
      <c r="F475" s="9" t="s">
        <v>9</v>
      </c>
      <c r="G475" s="8">
        <v>40720.550000000003</v>
      </c>
    </row>
    <row r="476" spans="1:7">
      <c r="A476" s="8">
        <v>46</v>
      </c>
      <c r="B476" s="9" t="s">
        <v>10</v>
      </c>
      <c r="C476" s="8">
        <v>28.9</v>
      </c>
      <c r="D476" s="8">
        <v>2</v>
      </c>
      <c r="E476" s="9" t="s">
        <v>8</v>
      </c>
      <c r="F476" s="9" t="s">
        <v>12</v>
      </c>
      <c r="G476" s="8">
        <v>8823.2800000000007</v>
      </c>
    </row>
    <row r="477" spans="1:7">
      <c r="A477" s="8">
        <v>46</v>
      </c>
      <c r="B477" s="9" t="s">
        <v>7</v>
      </c>
      <c r="C477" s="8">
        <v>22.3</v>
      </c>
      <c r="D477" s="8">
        <v>0</v>
      </c>
      <c r="E477" s="9" t="s">
        <v>8</v>
      </c>
      <c r="F477" s="9" t="s">
        <v>12</v>
      </c>
      <c r="G477" s="8">
        <v>7147.11</v>
      </c>
    </row>
    <row r="478" spans="1:7">
      <c r="A478" s="8">
        <v>46</v>
      </c>
      <c r="B478" s="9" t="s">
        <v>7</v>
      </c>
      <c r="C478" s="8">
        <v>42.4</v>
      </c>
      <c r="D478" s="8">
        <v>3</v>
      </c>
      <c r="E478" s="9" t="s">
        <v>11</v>
      </c>
      <c r="F478" s="9" t="s">
        <v>14</v>
      </c>
      <c r="G478" s="8">
        <v>46151.12</v>
      </c>
    </row>
    <row r="479" spans="1:7">
      <c r="A479" s="8">
        <v>46</v>
      </c>
      <c r="B479" s="9" t="s">
        <v>7</v>
      </c>
      <c r="C479" s="8">
        <v>26.6</v>
      </c>
      <c r="D479" s="8">
        <v>1</v>
      </c>
      <c r="E479" s="9" t="s">
        <v>8</v>
      </c>
      <c r="F479" s="9" t="s">
        <v>14</v>
      </c>
      <c r="G479" s="8">
        <v>7742.11</v>
      </c>
    </row>
    <row r="480" spans="1:7">
      <c r="A480" s="8">
        <v>46</v>
      </c>
      <c r="B480" s="9" t="s">
        <v>10</v>
      </c>
      <c r="C480" s="8">
        <v>48.1</v>
      </c>
      <c r="D480" s="8">
        <v>2</v>
      </c>
      <c r="E480" s="9" t="s">
        <v>8</v>
      </c>
      <c r="F480" s="9" t="s">
        <v>13</v>
      </c>
      <c r="G480" s="8">
        <v>9432.93</v>
      </c>
    </row>
    <row r="481" spans="1:7">
      <c r="A481" s="8">
        <v>46</v>
      </c>
      <c r="B481" s="9" t="s">
        <v>10</v>
      </c>
      <c r="C481" s="8">
        <v>27.7</v>
      </c>
      <c r="D481" s="8">
        <v>1</v>
      </c>
      <c r="E481" s="9" t="s">
        <v>8</v>
      </c>
      <c r="F481" s="9" t="s">
        <v>14</v>
      </c>
      <c r="G481" s="8">
        <v>8232.64</v>
      </c>
    </row>
    <row r="482" spans="1:7">
      <c r="A482" s="8">
        <v>46</v>
      </c>
      <c r="B482" s="9" t="s">
        <v>7</v>
      </c>
      <c r="C482" s="8">
        <v>33.299999999999997</v>
      </c>
      <c r="D482" s="8">
        <v>1</v>
      </c>
      <c r="E482" s="9" t="s">
        <v>8</v>
      </c>
      <c r="F482" s="9" t="s">
        <v>13</v>
      </c>
      <c r="G482" s="8">
        <v>8334.4599999999991</v>
      </c>
    </row>
    <row r="483" spans="1:7">
      <c r="A483" s="8">
        <v>46</v>
      </c>
      <c r="B483" s="9" t="s">
        <v>7</v>
      </c>
      <c r="C483" s="8">
        <v>27.6</v>
      </c>
      <c r="D483" s="8">
        <v>0</v>
      </c>
      <c r="E483" s="9" t="s">
        <v>8</v>
      </c>
      <c r="F483" s="9" t="s">
        <v>12</v>
      </c>
      <c r="G483" s="8">
        <v>24603.05</v>
      </c>
    </row>
    <row r="484" spans="1:7">
      <c r="A484" s="8">
        <v>46</v>
      </c>
      <c r="B484" s="9" t="s">
        <v>7</v>
      </c>
      <c r="C484" s="8">
        <v>43.9</v>
      </c>
      <c r="D484" s="8">
        <v>3</v>
      </c>
      <c r="E484" s="9" t="s">
        <v>8</v>
      </c>
      <c r="F484" s="9" t="s">
        <v>14</v>
      </c>
      <c r="G484" s="8">
        <v>8944.1200000000008</v>
      </c>
    </row>
    <row r="485" spans="1:7">
      <c r="A485" s="8">
        <v>46</v>
      </c>
      <c r="B485" s="9" t="s">
        <v>10</v>
      </c>
      <c r="C485" s="8">
        <v>32.299999999999997</v>
      </c>
      <c r="D485" s="8">
        <v>2</v>
      </c>
      <c r="E485" s="9" t="s">
        <v>8</v>
      </c>
      <c r="F485" s="9" t="s">
        <v>13</v>
      </c>
      <c r="G485" s="8">
        <v>9411.01</v>
      </c>
    </row>
    <row r="486" spans="1:7">
      <c r="A486" s="8">
        <v>46</v>
      </c>
      <c r="B486" s="9" t="s">
        <v>7</v>
      </c>
      <c r="C486" s="8">
        <v>19.899999999999999</v>
      </c>
      <c r="D486" s="8">
        <v>0</v>
      </c>
      <c r="E486" s="9" t="s">
        <v>8</v>
      </c>
      <c r="F486" s="9" t="s">
        <v>9</v>
      </c>
      <c r="G486" s="8">
        <v>7526.71</v>
      </c>
    </row>
    <row r="487" spans="1:7">
      <c r="A487" s="8">
        <v>46</v>
      </c>
      <c r="B487" s="9" t="s">
        <v>7</v>
      </c>
      <c r="C487" s="8">
        <v>39.4</v>
      </c>
      <c r="D487" s="8">
        <v>1</v>
      </c>
      <c r="E487" s="9" t="s">
        <v>8</v>
      </c>
      <c r="F487" s="9" t="s">
        <v>13</v>
      </c>
      <c r="G487" s="8">
        <v>8342.91</v>
      </c>
    </row>
    <row r="488" spans="1:7">
      <c r="A488" s="8">
        <v>46</v>
      </c>
      <c r="B488" s="9" t="s">
        <v>10</v>
      </c>
      <c r="C488" s="8">
        <v>30.2</v>
      </c>
      <c r="D488" s="8">
        <v>2</v>
      </c>
      <c r="E488" s="9" t="s">
        <v>8</v>
      </c>
      <c r="F488" s="9" t="s">
        <v>12</v>
      </c>
      <c r="G488" s="8">
        <v>8825.09</v>
      </c>
    </row>
    <row r="489" spans="1:7">
      <c r="A489" s="8">
        <v>46</v>
      </c>
      <c r="B489" s="9" t="s">
        <v>10</v>
      </c>
      <c r="C489" s="8">
        <v>28.1</v>
      </c>
      <c r="D489" s="8">
        <v>1</v>
      </c>
      <c r="E489" s="9" t="s">
        <v>8</v>
      </c>
      <c r="F489" s="9" t="s">
        <v>14</v>
      </c>
      <c r="G489" s="8">
        <v>8233.1</v>
      </c>
    </row>
    <row r="490" spans="1:7">
      <c r="A490" s="8">
        <v>46</v>
      </c>
      <c r="B490" s="9" t="s">
        <v>7</v>
      </c>
      <c r="C490" s="8">
        <v>33.4</v>
      </c>
      <c r="D490" s="8">
        <v>1</v>
      </c>
      <c r="E490" s="9" t="s">
        <v>8</v>
      </c>
      <c r="F490" s="9" t="s">
        <v>13</v>
      </c>
      <c r="G490" s="8">
        <v>8334.59</v>
      </c>
    </row>
    <row r="491" spans="1:7">
      <c r="A491" s="8">
        <v>46</v>
      </c>
      <c r="B491" s="9" t="s">
        <v>10</v>
      </c>
      <c r="C491" s="8">
        <v>20</v>
      </c>
      <c r="D491" s="8">
        <v>2</v>
      </c>
      <c r="E491" s="9" t="s">
        <v>8</v>
      </c>
      <c r="F491" s="9" t="s">
        <v>9</v>
      </c>
      <c r="G491" s="8">
        <v>9193.84</v>
      </c>
    </row>
    <row r="492" spans="1:7">
      <c r="A492" s="8">
        <v>46</v>
      </c>
      <c r="B492" s="9" t="s">
        <v>10</v>
      </c>
      <c r="C492" s="8">
        <v>33.700000000000003</v>
      </c>
      <c r="D492" s="8">
        <v>1</v>
      </c>
      <c r="E492" s="9" t="s">
        <v>8</v>
      </c>
      <c r="F492" s="9" t="s">
        <v>13</v>
      </c>
      <c r="G492" s="8">
        <v>8823.99</v>
      </c>
    </row>
    <row r="493" spans="1:7">
      <c r="A493" s="8">
        <v>46</v>
      </c>
      <c r="B493" s="9" t="s">
        <v>10</v>
      </c>
      <c r="C493" s="8">
        <v>30.8</v>
      </c>
      <c r="D493" s="8">
        <v>3</v>
      </c>
      <c r="E493" s="9" t="s">
        <v>8</v>
      </c>
      <c r="F493" s="9" t="s">
        <v>12</v>
      </c>
      <c r="G493" s="8">
        <v>9414.92</v>
      </c>
    </row>
    <row r="494" spans="1:7">
      <c r="A494" s="8">
        <v>46</v>
      </c>
      <c r="B494" s="9" t="s">
        <v>10</v>
      </c>
      <c r="C494" s="8">
        <v>35.5</v>
      </c>
      <c r="D494" s="8">
        <v>0</v>
      </c>
      <c r="E494" s="9" t="s">
        <v>11</v>
      </c>
      <c r="F494" s="9" t="s">
        <v>13</v>
      </c>
      <c r="G494" s="8">
        <v>42111.66</v>
      </c>
    </row>
    <row r="495" spans="1:7">
      <c r="A495" s="8">
        <v>46</v>
      </c>
      <c r="B495" s="9" t="s">
        <v>7</v>
      </c>
      <c r="C495" s="8">
        <v>25.8</v>
      </c>
      <c r="D495" s="8">
        <v>5</v>
      </c>
      <c r="E495" s="9" t="s">
        <v>8</v>
      </c>
      <c r="F495" s="9" t="s">
        <v>12</v>
      </c>
      <c r="G495" s="8">
        <v>10096.969999999999</v>
      </c>
    </row>
    <row r="496" spans="1:7">
      <c r="A496" s="8">
        <v>46</v>
      </c>
      <c r="B496" s="9" t="s">
        <v>7</v>
      </c>
      <c r="C496" s="8">
        <v>24.8</v>
      </c>
      <c r="D496" s="8">
        <v>3</v>
      </c>
      <c r="E496" s="9" t="s">
        <v>8</v>
      </c>
      <c r="F496" s="9" t="s">
        <v>13</v>
      </c>
      <c r="G496" s="8">
        <v>9500.57</v>
      </c>
    </row>
    <row r="497" spans="1:7">
      <c r="A497" s="8">
        <v>46</v>
      </c>
      <c r="B497" s="9" t="s">
        <v>10</v>
      </c>
      <c r="C497" s="8">
        <v>23.7</v>
      </c>
      <c r="D497" s="8">
        <v>1</v>
      </c>
      <c r="E497" s="9" t="s">
        <v>11</v>
      </c>
      <c r="F497" s="9" t="s">
        <v>9</v>
      </c>
      <c r="G497" s="8">
        <v>21677.279999999999</v>
      </c>
    </row>
    <row r="498" spans="1:7">
      <c r="A498" s="8">
        <v>46</v>
      </c>
      <c r="B498" s="9" t="s">
        <v>7</v>
      </c>
      <c r="C498" s="8">
        <v>38.200000000000003</v>
      </c>
      <c r="D498" s="8">
        <v>2</v>
      </c>
      <c r="E498" s="9" t="s">
        <v>8</v>
      </c>
      <c r="F498" s="9" t="s">
        <v>14</v>
      </c>
      <c r="G498" s="8">
        <v>8347.16</v>
      </c>
    </row>
    <row r="499" spans="1:7">
      <c r="A499" s="8">
        <v>46</v>
      </c>
      <c r="B499" s="9" t="s">
        <v>7</v>
      </c>
      <c r="C499" s="8">
        <v>40.4</v>
      </c>
      <c r="D499" s="8">
        <v>2</v>
      </c>
      <c r="E499" s="9" t="s">
        <v>8</v>
      </c>
      <c r="F499" s="9" t="s">
        <v>9</v>
      </c>
      <c r="G499" s="8">
        <v>8733.23</v>
      </c>
    </row>
    <row r="500" spans="1:7">
      <c r="A500" s="8">
        <v>46</v>
      </c>
      <c r="B500" s="9" t="s">
        <v>10</v>
      </c>
      <c r="C500" s="8">
        <v>34.6</v>
      </c>
      <c r="D500" s="8">
        <v>1</v>
      </c>
      <c r="E500" s="9" t="s">
        <v>11</v>
      </c>
      <c r="F500" s="9" t="s">
        <v>12</v>
      </c>
      <c r="G500" s="8">
        <v>41661.599999999999</v>
      </c>
    </row>
    <row r="501" spans="1:7">
      <c r="A501" s="8">
        <v>46</v>
      </c>
      <c r="B501" s="9" t="s">
        <v>7</v>
      </c>
      <c r="C501" s="8">
        <v>25.7</v>
      </c>
      <c r="D501" s="8">
        <v>3</v>
      </c>
      <c r="E501" s="9" t="s">
        <v>8</v>
      </c>
      <c r="F501" s="9" t="s">
        <v>9</v>
      </c>
      <c r="G501" s="8">
        <v>9301.89</v>
      </c>
    </row>
    <row r="502" spans="1:7">
      <c r="A502" s="8">
        <v>45</v>
      </c>
      <c r="B502" s="9" t="s">
        <v>10</v>
      </c>
      <c r="C502" s="8">
        <v>38.299999999999997</v>
      </c>
      <c r="D502" s="8">
        <v>0</v>
      </c>
      <c r="E502" s="9" t="s">
        <v>8</v>
      </c>
      <c r="F502" s="9" t="s">
        <v>13</v>
      </c>
      <c r="G502" s="8">
        <v>7935.29</v>
      </c>
    </row>
    <row r="503" spans="1:7">
      <c r="A503" s="8">
        <v>45</v>
      </c>
      <c r="B503" s="9" t="s">
        <v>7</v>
      </c>
      <c r="C503" s="8">
        <v>22.9</v>
      </c>
      <c r="D503" s="8">
        <v>2</v>
      </c>
      <c r="E503" s="9" t="s">
        <v>11</v>
      </c>
      <c r="F503" s="9" t="s">
        <v>9</v>
      </c>
      <c r="G503" s="8">
        <v>21098.55</v>
      </c>
    </row>
    <row r="504" spans="1:7">
      <c r="A504" s="8">
        <v>45</v>
      </c>
      <c r="B504" s="9" t="s">
        <v>10</v>
      </c>
      <c r="C504" s="8">
        <v>28.6</v>
      </c>
      <c r="D504" s="8">
        <v>2</v>
      </c>
      <c r="E504" s="9" t="s">
        <v>8</v>
      </c>
      <c r="F504" s="9" t="s">
        <v>14</v>
      </c>
      <c r="G504" s="8">
        <v>8516.83</v>
      </c>
    </row>
    <row r="505" spans="1:7">
      <c r="A505" s="8">
        <v>45</v>
      </c>
      <c r="B505" s="9" t="s">
        <v>10</v>
      </c>
      <c r="C505" s="8">
        <v>30.9</v>
      </c>
      <c r="D505" s="8">
        <v>2</v>
      </c>
      <c r="E505" s="9" t="s">
        <v>8</v>
      </c>
      <c r="F505" s="9" t="s">
        <v>12</v>
      </c>
      <c r="G505" s="8">
        <v>8520.0300000000007</v>
      </c>
    </row>
    <row r="506" spans="1:7">
      <c r="A506" s="8">
        <v>45</v>
      </c>
      <c r="B506" s="9" t="s">
        <v>7</v>
      </c>
      <c r="C506" s="8">
        <v>30.2</v>
      </c>
      <c r="D506" s="8">
        <v>1</v>
      </c>
      <c r="E506" s="9" t="s">
        <v>8</v>
      </c>
      <c r="F506" s="9" t="s">
        <v>12</v>
      </c>
      <c r="G506" s="8">
        <v>7441.05</v>
      </c>
    </row>
    <row r="507" spans="1:7">
      <c r="A507" s="8">
        <v>45</v>
      </c>
      <c r="B507" s="9" t="s">
        <v>7</v>
      </c>
      <c r="C507" s="8">
        <v>36.5</v>
      </c>
      <c r="D507" s="8">
        <v>2</v>
      </c>
      <c r="E507" s="9" t="s">
        <v>11</v>
      </c>
      <c r="F507" s="9" t="s">
        <v>9</v>
      </c>
      <c r="G507" s="8">
        <v>42760.5</v>
      </c>
    </row>
    <row r="508" spans="1:7">
      <c r="A508" s="8">
        <v>45</v>
      </c>
      <c r="B508" s="9" t="s">
        <v>7</v>
      </c>
      <c r="C508" s="8">
        <v>24.3</v>
      </c>
      <c r="D508" s="8">
        <v>5</v>
      </c>
      <c r="E508" s="9" t="s">
        <v>8</v>
      </c>
      <c r="F508" s="9" t="s">
        <v>14</v>
      </c>
      <c r="G508" s="8">
        <v>9788.8700000000008</v>
      </c>
    </row>
    <row r="509" spans="1:7">
      <c r="A509" s="8">
        <v>45</v>
      </c>
      <c r="B509" s="9" t="s">
        <v>10</v>
      </c>
      <c r="C509" s="8">
        <v>33.1</v>
      </c>
      <c r="D509" s="8">
        <v>0</v>
      </c>
      <c r="E509" s="9" t="s">
        <v>8</v>
      </c>
      <c r="F509" s="9" t="s">
        <v>12</v>
      </c>
      <c r="G509" s="8">
        <v>7345.08</v>
      </c>
    </row>
    <row r="510" spans="1:7">
      <c r="A510" s="8">
        <v>45</v>
      </c>
      <c r="B510" s="9" t="s">
        <v>7</v>
      </c>
      <c r="C510" s="8">
        <v>28.7</v>
      </c>
      <c r="D510" s="8">
        <v>2</v>
      </c>
      <c r="E510" s="9" t="s">
        <v>8</v>
      </c>
      <c r="F510" s="9" t="s">
        <v>12</v>
      </c>
      <c r="G510" s="8">
        <v>8027.97</v>
      </c>
    </row>
    <row r="511" spans="1:7">
      <c r="A511" s="8">
        <v>45</v>
      </c>
      <c r="B511" s="9" t="s">
        <v>7</v>
      </c>
      <c r="C511" s="8">
        <v>30.5</v>
      </c>
      <c r="D511" s="8">
        <v>2</v>
      </c>
      <c r="E511" s="9" t="s">
        <v>8</v>
      </c>
      <c r="F511" s="9" t="s">
        <v>9</v>
      </c>
      <c r="G511" s="8">
        <v>8413.4599999999991</v>
      </c>
    </row>
    <row r="512" spans="1:7">
      <c r="A512" s="8">
        <v>45</v>
      </c>
      <c r="B512" s="9" t="s">
        <v>10</v>
      </c>
      <c r="C512" s="8">
        <v>36.299999999999997</v>
      </c>
      <c r="D512" s="8">
        <v>2</v>
      </c>
      <c r="E512" s="9" t="s">
        <v>8</v>
      </c>
      <c r="F512" s="9" t="s">
        <v>14</v>
      </c>
      <c r="G512" s="8">
        <v>8527.5300000000007</v>
      </c>
    </row>
    <row r="513" spans="1:7">
      <c r="A513" s="8">
        <v>45</v>
      </c>
      <c r="B513" s="9" t="s">
        <v>7</v>
      </c>
      <c r="C513" s="8">
        <v>21.4</v>
      </c>
      <c r="D513" s="8">
        <v>0</v>
      </c>
      <c r="E513" s="9" t="s">
        <v>8</v>
      </c>
      <c r="F513" s="9" t="s">
        <v>9</v>
      </c>
      <c r="G513" s="8">
        <v>7222.79</v>
      </c>
    </row>
    <row r="514" spans="1:7">
      <c r="A514" s="8">
        <v>45</v>
      </c>
      <c r="B514" s="9" t="s">
        <v>7</v>
      </c>
      <c r="C514" s="8">
        <v>24</v>
      </c>
      <c r="D514" s="8">
        <v>2</v>
      </c>
      <c r="E514" s="9" t="s">
        <v>8</v>
      </c>
      <c r="F514" s="9" t="s">
        <v>13</v>
      </c>
      <c r="G514" s="8">
        <v>8604.48</v>
      </c>
    </row>
    <row r="515" spans="1:7">
      <c r="A515" s="8">
        <v>45</v>
      </c>
      <c r="B515" s="9" t="s">
        <v>10</v>
      </c>
      <c r="C515" s="8">
        <v>25.2</v>
      </c>
      <c r="D515" s="8">
        <v>2</v>
      </c>
      <c r="E515" s="9" t="s">
        <v>8</v>
      </c>
      <c r="F515" s="9" t="s">
        <v>13</v>
      </c>
      <c r="G515" s="8">
        <v>9095.07</v>
      </c>
    </row>
    <row r="516" spans="1:7">
      <c r="A516" s="8">
        <v>45</v>
      </c>
      <c r="B516" s="9" t="s">
        <v>7</v>
      </c>
      <c r="C516" s="8">
        <v>39.799999999999997</v>
      </c>
      <c r="D516" s="8">
        <v>0</v>
      </c>
      <c r="E516" s="9" t="s">
        <v>8</v>
      </c>
      <c r="F516" s="9" t="s">
        <v>13</v>
      </c>
      <c r="G516" s="8">
        <v>7448.4</v>
      </c>
    </row>
    <row r="517" spans="1:7">
      <c r="A517" s="8">
        <v>45</v>
      </c>
      <c r="B517" s="9" t="s">
        <v>10</v>
      </c>
      <c r="C517" s="8">
        <v>35.799999999999997</v>
      </c>
      <c r="D517" s="8">
        <v>0</v>
      </c>
      <c r="E517" s="9" t="s">
        <v>8</v>
      </c>
      <c r="F517" s="9" t="s">
        <v>9</v>
      </c>
      <c r="G517" s="8">
        <v>7731.86</v>
      </c>
    </row>
    <row r="518" spans="1:7">
      <c r="A518" s="8">
        <v>45</v>
      </c>
      <c r="B518" s="9" t="s">
        <v>7</v>
      </c>
      <c r="C518" s="8">
        <v>33.700000000000003</v>
      </c>
      <c r="D518" s="8">
        <v>1</v>
      </c>
      <c r="E518" s="9" t="s">
        <v>8</v>
      </c>
      <c r="F518" s="9" t="s">
        <v>12</v>
      </c>
      <c r="G518" s="8">
        <v>7445.92</v>
      </c>
    </row>
    <row r="519" spans="1:7">
      <c r="A519" s="8">
        <v>45</v>
      </c>
      <c r="B519" s="9" t="s">
        <v>7</v>
      </c>
      <c r="C519" s="8">
        <v>22.9</v>
      </c>
      <c r="D519" s="8">
        <v>0</v>
      </c>
      <c r="E519" s="9" t="s">
        <v>11</v>
      </c>
      <c r="F519" s="9" t="s">
        <v>13</v>
      </c>
      <c r="G519" s="8">
        <v>35069.370000000003</v>
      </c>
    </row>
    <row r="520" spans="1:7">
      <c r="A520" s="8">
        <v>45</v>
      </c>
      <c r="B520" s="9" t="s">
        <v>10</v>
      </c>
      <c r="C520" s="8">
        <v>35.299999999999997</v>
      </c>
      <c r="D520" s="8">
        <v>0</v>
      </c>
      <c r="E520" s="9" t="s">
        <v>8</v>
      </c>
      <c r="F520" s="9" t="s">
        <v>12</v>
      </c>
      <c r="G520" s="8">
        <v>7348.14</v>
      </c>
    </row>
    <row r="521" spans="1:7">
      <c r="A521" s="8">
        <v>45</v>
      </c>
      <c r="B521" s="9" t="s">
        <v>10</v>
      </c>
      <c r="C521" s="8">
        <v>40</v>
      </c>
      <c r="D521" s="8">
        <v>3</v>
      </c>
      <c r="E521" s="9" t="s">
        <v>8</v>
      </c>
      <c r="F521" s="9" t="s">
        <v>13</v>
      </c>
      <c r="G521" s="8">
        <v>9704.67</v>
      </c>
    </row>
    <row r="522" spans="1:7">
      <c r="A522" s="8">
        <v>45</v>
      </c>
      <c r="B522" s="9" t="s">
        <v>10</v>
      </c>
      <c r="C522" s="8">
        <v>27.6</v>
      </c>
      <c r="D522" s="8">
        <v>1</v>
      </c>
      <c r="E522" s="9" t="s">
        <v>8</v>
      </c>
      <c r="F522" s="9" t="s">
        <v>9</v>
      </c>
      <c r="G522" s="8">
        <v>28340.19</v>
      </c>
    </row>
    <row r="523" spans="1:7">
      <c r="A523" s="8">
        <v>45</v>
      </c>
      <c r="B523" s="9" t="s">
        <v>10</v>
      </c>
      <c r="C523" s="8">
        <v>30.5</v>
      </c>
      <c r="D523" s="8">
        <v>1</v>
      </c>
      <c r="E523" s="9" t="s">
        <v>11</v>
      </c>
      <c r="F523" s="9" t="s">
        <v>9</v>
      </c>
      <c r="G523" s="8">
        <v>39725.519999999997</v>
      </c>
    </row>
    <row r="524" spans="1:7">
      <c r="A524" s="8">
        <v>45</v>
      </c>
      <c r="B524" s="9" t="s">
        <v>10</v>
      </c>
      <c r="C524" s="8">
        <v>31.8</v>
      </c>
      <c r="D524" s="8">
        <v>0</v>
      </c>
      <c r="E524" s="9" t="s">
        <v>8</v>
      </c>
      <c r="F524" s="9" t="s">
        <v>14</v>
      </c>
      <c r="G524" s="8">
        <v>17929.3</v>
      </c>
    </row>
    <row r="525" spans="1:7">
      <c r="A525" s="8">
        <v>45</v>
      </c>
      <c r="B525" s="9" t="s">
        <v>7</v>
      </c>
      <c r="C525" s="8">
        <v>20.399999999999999</v>
      </c>
      <c r="D525" s="8">
        <v>3</v>
      </c>
      <c r="E525" s="9" t="s">
        <v>8</v>
      </c>
      <c r="F525" s="9" t="s">
        <v>14</v>
      </c>
      <c r="G525" s="8">
        <v>8605.36</v>
      </c>
    </row>
    <row r="526" spans="1:7">
      <c r="A526" s="8">
        <v>45</v>
      </c>
      <c r="B526" s="9" t="s">
        <v>7</v>
      </c>
      <c r="C526" s="8">
        <v>23.6</v>
      </c>
      <c r="D526" s="8">
        <v>2</v>
      </c>
      <c r="E526" s="9" t="s">
        <v>8</v>
      </c>
      <c r="F526" s="9" t="s">
        <v>13</v>
      </c>
      <c r="G526" s="8">
        <v>8603.82</v>
      </c>
    </row>
    <row r="527" spans="1:7">
      <c r="A527" s="8">
        <v>45</v>
      </c>
      <c r="B527" s="9" t="s">
        <v>10</v>
      </c>
      <c r="C527" s="8">
        <v>27.8</v>
      </c>
      <c r="D527" s="8">
        <v>2</v>
      </c>
      <c r="E527" s="9" t="s">
        <v>8</v>
      </c>
      <c r="F527" s="9" t="s">
        <v>14</v>
      </c>
      <c r="G527" s="8">
        <v>8515.76</v>
      </c>
    </row>
    <row r="528" spans="1:7">
      <c r="A528" s="8">
        <v>45</v>
      </c>
      <c r="B528" s="9" t="s">
        <v>10</v>
      </c>
      <c r="C528" s="8">
        <v>25.7</v>
      </c>
      <c r="D528" s="8">
        <v>3</v>
      </c>
      <c r="E528" s="9" t="s">
        <v>8</v>
      </c>
      <c r="F528" s="9" t="s">
        <v>12</v>
      </c>
      <c r="G528" s="8">
        <v>9101.7999999999993</v>
      </c>
    </row>
    <row r="529" spans="1:7">
      <c r="A529" s="8">
        <v>45</v>
      </c>
      <c r="B529" s="9" t="s">
        <v>7</v>
      </c>
      <c r="C529" s="8">
        <v>27.5</v>
      </c>
      <c r="D529" s="8">
        <v>3</v>
      </c>
      <c r="E529" s="9" t="s">
        <v>8</v>
      </c>
      <c r="F529" s="9" t="s">
        <v>12</v>
      </c>
      <c r="G529" s="8">
        <v>8615.2999999999993</v>
      </c>
    </row>
    <row r="530" spans="1:7">
      <c r="A530" s="8">
        <v>45</v>
      </c>
      <c r="B530" s="9" t="s">
        <v>7</v>
      </c>
      <c r="C530" s="8">
        <v>30.4</v>
      </c>
      <c r="D530" s="8">
        <v>0</v>
      </c>
      <c r="E530" s="9" t="s">
        <v>11</v>
      </c>
      <c r="F530" s="9" t="s">
        <v>14</v>
      </c>
      <c r="G530" s="8">
        <v>62592.87</v>
      </c>
    </row>
    <row r="531" spans="1:7">
      <c r="A531" s="8">
        <v>44</v>
      </c>
      <c r="B531" s="9" t="s">
        <v>7</v>
      </c>
      <c r="C531" s="8">
        <v>27.4</v>
      </c>
      <c r="D531" s="8">
        <v>2</v>
      </c>
      <c r="E531" s="9" t="s">
        <v>8</v>
      </c>
      <c r="F531" s="9" t="s">
        <v>12</v>
      </c>
      <c r="G531" s="8">
        <v>7726.85</v>
      </c>
    </row>
    <row r="532" spans="1:7">
      <c r="A532" s="8">
        <v>44</v>
      </c>
      <c r="B532" s="9" t="s">
        <v>7</v>
      </c>
      <c r="C532" s="8">
        <v>37.1</v>
      </c>
      <c r="D532" s="8">
        <v>2</v>
      </c>
      <c r="E532" s="9" t="s">
        <v>8</v>
      </c>
      <c r="F532" s="9" t="s">
        <v>12</v>
      </c>
      <c r="G532" s="8">
        <v>7740.34</v>
      </c>
    </row>
    <row r="533" spans="1:7">
      <c r="A533" s="8">
        <v>44</v>
      </c>
      <c r="B533" s="9" t="s">
        <v>7</v>
      </c>
      <c r="C533" s="8">
        <v>31.4</v>
      </c>
      <c r="D533" s="8">
        <v>1</v>
      </c>
      <c r="E533" s="9" t="s">
        <v>11</v>
      </c>
      <c r="F533" s="9" t="s">
        <v>13</v>
      </c>
      <c r="G533" s="8">
        <v>39556.49</v>
      </c>
    </row>
    <row r="534" spans="1:7">
      <c r="A534" s="8">
        <v>44</v>
      </c>
      <c r="B534" s="9" t="s">
        <v>7</v>
      </c>
      <c r="C534" s="8">
        <v>39.5</v>
      </c>
      <c r="D534" s="8">
        <v>0</v>
      </c>
      <c r="E534" s="9" t="s">
        <v>8</v>
      </c>
      <c r="F534" s="9" t="s">
        <v>9</v>
      </c>
      <c r="G534" s="8">
        <v>6948.7</v>
      </c>
    </row>
    <row r="535" spans="1:7">
      <c r="A535" s="8">
        <v>44</v>
      </c>
      <c r="B535" s="9" t="s">
        <v>10</v>
      </c>
      <c r="C535" s="8">
        <v>26.4</v>
      </c>
      <c r="D535" s="8">
        <v>0</v>
      </c>
      <c r="E535" s="9" t="s">
        <v>8</v>
      </c>
      <c r="F535" s="9" t="s">
        <v>9</v>
      </c>
      <c r="G535" s="8">
        <v>7419.48</v>
      </c>
    </row>
    <row r="536" spans="1:7">
      <c r="A536" s="8">
        <v>44</v>
      </c>
      <c r="B536" s="9" t="s">
        <v>7</v>
      </c>
      <c r="C536" s="8">
        <v>30.7</v>
      </c>
      <c r="D536" s="8">
        <v>2</v>
      </c>
      <c r="E536" s="9" t="s">
        <v>8</v>
      </c>
      <c r="F536" s="9" t="s">
        <v>14</v>
      </c>
      <c r="G536" s="8">
        <v>7731.43</v>
      </c>
    </row>
    <row r="537" spans="1:7">
      <c r="A537" s="8">
        <v>44</v>
      </c>
      <c r="B537" s="9" t="s">
        <v>7</v>
      </c>
      <c r="C537" s="8">
        <v>38.1</v>
      </c>
      <c r="D537" s="8">
        <v>1</v>
      </c>
      <c r="E537" s="9" t="s">
        <v>8</v>
      </c>
      <c r="F537" s="9" t="s">
        <v>14</v>
      </c>
      <c r="G537" s="8">
        <v>7152.67</v>
      </c>
    </row>
    <row r="538" spans="1:7">
      <c r="A538" s="8">
        <v>44</v>
      </c>
      <c r="B538" s="9" t="s">
        <v>10</v>
      </c>
      <c r="C538" s="8">
        <v>27.6</v>
      </c>
      <c r="D538" s="8">
        <v>0</v>
      </c>
      <c r="E538" s="9" t="s">
        <v>8</v>
      </c>
      <c r="F538" s="9" t="s">
        <v>9</v>
      </c>
      <c r="G538" s="8">
        <v>7421.19</v>
      </c>
    </row>
    <row r="539" spans="1:7">
      <c r="A539" s="8">
        <v>44</v>
      </c>
      <c r="B539" s="9" t="s">
        <v>7</v>
      </c>
      <c r="C539" s="8">
        <v>32</v>
      </c>
      <c r="D539" s="8">
        <v>2</v>
      </c>
      <c r="E539" s="9" t="s">
        <v>8</v>
      </c>
      <c r="F539" s="9" t="s">
        <v>9</v>
      </c>
      <c r="G539" s="8">
        <v>8116.27</v>
      </c>
    </row>
    <row r="540" spans="1:7">
      <c r="A540" s="8">
        <v>44</v>
      </c>
      <c r="B540" s="9" t="s">
        <v>7</v>
      </c>
      <c r="C540" s="8">
        <v>22.1</v>
      </c>
      <c r="D540" s="8">
        <v>2</v>
      </c>
      <c r="E540" s="9" t="s">
        <v>8</v>
      </c>
      <c r="F540" s="9" t="s">
        <v>13</v>
      </c>
      <c r="G540" s="8">
        <v>8302.5400000000009</v>
      </c>
    </row>
    <row r="541" spans="1:7">
      <c r="A541" s="8">
        <v>44</v>
      </c>
      <c r="B541" s="9" t="s">
        <v>10</v>
      </c>
      <c r="C541" s="8">
        <v>20.2</v>
      </c>
      <c r="D541" s="8">
        <v>1</v>
      </c>
      <c r="E541" s="9" t="s">
        <v>11</v>
      </c>
      <c r="F541" s="9" t="s">
        <v>13</v>
      </c>
      <c r="G541" s="8">
        <v>19594.810000000001</v>
      </c>
    </row>
    <row r="542" spans="1:7">
      <c r="A542" s="8">
        <v>44</v>
      </c>
      <c r="B542" s="9" t="s">
        <v>10</v>
      </c>
      <c r="C542" s="8">
        <v>38.1</v>
      </c>
      <c r="D542" s="8">
        <v>0</v>
      </c>
      <c r="E542" s="9" t="s">
        <v>11</v>
      </c>
      <c r="F542" s="9" t="s">
        <v>14</v>
      </c>
      <c r="G542" s="8">
        <v>48885.14</v>
      </c>
    </row>
    <row r="543" spans="1:7">
      <c r="A543" s="8">
        <v>44</v>
      </c>
      <c r="B543" s="9" t="s">
        <v>10</v>
      </c>
      <c r="C543" s="8">
        <v>24</v>
      </c>
      <c r="D543" s="8">
        <v>2</v>
      </c>
      <c r="E543" s="9" t="s">
        <v>8</v>
      </c>
      <c r="F543" s="9" t="s">
        <v>14</v>
      </c>
      <c r="G543" s="8">
        <v>8211.1</v>
      </c>
    </row>
    <row r="544" spans="1:7">
      <c r="A544" s="8">
        <v>44</v>
      </c>
      <c r="B544" s="9" t="s">
        <v>10</v>
      </c>
      <c r="C544" s="8">
        <v>39</v>
      </c>
      <c r="D544" s="8">
        <v>0</v>
      </c>
      <c r="E544" s="9" t="s">
        <v>11</v>
      </c>
      <c r="F544" s="9" t="s">
        <v>9</v>
      </c>
      <c r="G544" s="8">
        <v>42983.46</v>
      </c>
    </row>
    <row r="545" spans="1:7">
      <c r="A545" s="8">
        <v>44</v>
      </c>
      <c r="B545" s="9" t="s">
        <v>10</v>
      </c>
      <c r="C545" s="8">
        <v>43.9</v>
      </c>
      <c r="D545" s="8">
        <v>2</v>
      </c>
      <c r="E545" s="9" t="s">
        <v>11</v>
      </c>
      <c r="F545" s="9" t="s">
        <v>14</v>
      </c>
      <c r="G545" s="8">
        <v>46200.99</v>
      </c>
    </row>
    <row r="546" spans="1:7">
      <c r="A546" s="8">
        <v>44</v>
      </c>
      <c r="B546" s="9" t="s">
        <v>10</v>
      </c>
      <c r="C546" s="8">
        <v>36.5</v>
      </c>
      <c r="D546" s="8">
        <v>0</v>
      </c>
      <c r="E546" s="9" t="s">
        <v>8</v>
      </c>
      <c r="F546" s="9" t="s">
        <v>13</v>
      </c>
      <c r="G546" s="8">
        <v>12797.21</v>
      </c>
    </row>
    <row r="547" spans="1:7">
      <c r="A547" s="8">
        <v>44</v>
      </c>
      <c r="B547" s="9" t="s">
        <v>10</v>
      </c>
      <c r="C547" s="8">
        <v>29.8</v>
      </c>
      <c r="D547" s="8">
        <v>2</v>
      </c>
      <c r="E547" s="9" t="s">
        <v>8</v>
      </c>
      <c r="F547" s="9" t="s">
        <v>14</v>
      </c>
      <c r="G547" s="8">
        <v>8219.2000000000007</v>
      </c>
    </row>
    <row r="548" spans="1:7">
      <c r="A548" s="8">
        <v>44</v>
      </c>
      <c r="B548" s="9" t="s">
        <v>7</v>
      </c>
      <c r="C548" s="8">
        <v>21.9</v>
      </c>
      <c r="D548" s="8">
        <v>3</v>
      </c>
      <c r="E548" s="9" t="s">
        <v>8</v>
      </c>
      <c r="F548" s="9" t="s">
        <v>13</v>
      </c>
      <c r="G548" s="8">
        <v>8891.14</v>
      </c>
    </row>
    <row r="549" spans="1:7">
      <c r="A549" s="8">
        <v>44</v>
      </c>
      <c r="B549" s="9" t="s">
        <v>10</v>
      </c>
      <c r="C549" s="8">
        <v>32.299999999999997</v>
      </c>
      <c r="D549" s="8">
        <v>1</v>
      </c>
      <c r="E549" s="9" t="s">
        <v>8</v>
      </c>
      <c r="F549" s="9" t="s">
        <v>14</v>
      </c>
      <c r="G549" s="8">
        <v>7633.72</v>
      </c>
    </row>
    <row r="550" spans="1:7">
      <c r="A550" s="8">
        <v>44</v>
      </c>
      <c r="B550" s="9" t="s">
        <v>10</v>
      </c>
      <c r="C550" s="8">
        <v>27.5</v>
      </c>
      <c r="D550" s="8">
        <v>1</v>
      </c>
      <c r="E550" s="9" t="s">
        <v>8</v>
      </c>
      <c r="F550" s="9" t="s">
        <v>12</v>
      </c>
      <c r="G550" s="8">
        <v>7626.99</v>
      </c>
    </row>
    <row r="551" spans="1:7">
      <c r="A551" s="8">
        <v>44</v>
      </c>
      <c r="B551" s="9" t="s">
        <v>7</v>
      </c>
      <c r="C551" s="8">
        <v>29.7</v>
      </c>
      <c r="D551" s="8">
        <v>2</v>
      </c>
      <c r="E551" s="9" t="s">
        <v>8</v>
      </c>
      <c r="F551" s="9" t="s">
        <v>13</v>
      </c>
      <c r="G551" s="8">
        <v>32108.66</v>
      </c>
    </row>
    <row r="552" spans="1:7">
      <c r="A552" s="8">
        <v>44</v>
      </c>
      <c r="B552" s="9" t="s">
        <v>7</v>
      </c>
      <c r="C552" s="8">
        <v>30.2</v>
      </c>
      <c r="D552" s="8">
        <v>2</v>
      </c>
      <c r="E552" s="9" t="s">
        <v>11</v>
      </c>
      <c r="F552" s="9" t="s">
        <v>12</v>
      </c>
      <c r="G552" s="8">
        <v>38998.550000000003</v>
      </c>
    </row>
    <row r="553" spans="1:7">
      <c r="A553" s="8">
        <v>44</v>
      </c>
      <c r="B553" s="9" t="s">
        <v>7</v>
      </c>
      <c r="C553" s="8">
        <v>25.4</v>
      </c>
      <c r="D553" s="8">
        <v>1</v>
      </c>
      <c r="E553" s="9" t="s">
        <v>8</v>
      </c>
      <c r="F553" s="9" t="s">
        <v>9</v>
      </c>
      <c r="G553" s="8">
        <v>7518.03</v>
      </c>
    </row>
    <row r="554" spans="1:7">
      <c r="A554" s="8">
        <v>44</v>
      </c>
      <c r="B554" s="9" t="s">
        <v>10</v>
      </c>
      <c r="C554" s="8">
        <v>25.8</v>
      </c>
      <c r="D554" s="8">
        <v>1</v>
      </c>
      <c r="E554" s="9" t="s">
        <v>8</v>
      </c>
      <c r="F554" s="9" t="s">
        <v>12</v>
      </c>
      <c r="G554" s="8">
        <v>7624.63</v>
      </c>
    </row>
    <row r="555" spans="1:7">
      <c r="A555" s="8">
        <v>44</v>
      </c>
      <c r="B555" s="9" t="s">
        <v>10</v>
      </c>
      <c r="C555" s="8">
        <v>37</v>
      </c>
      <c r="D555" s="8">
        <v>1</v>
      </c>
      <c r="E555" s="9" t="s">
        <v>8</v>
      </c>
      <c r="F555" s="9" t="s">
        <v>9</v>
      </c>
      <c r="G555" s="8">
        <v>8023.14</v>
      </c>
    </row>
    <row r="556" spans="1:7">
      <c r="A556" s="8">
        <v>44</v>
      </c>
      <c r="B556" s="9" t="s">
        <v>10</v>
      </c>
      <c r="C556" s="8">
        <v>25</v>
      </c>
      <c r="D556" s="8">
        <v>1</v>
      </c>
      <c r="E556" s="9" t="s">
        <v>8</v>
      </c>
      <c r="F556" s="9" t="s">
        <v>12</v>
      </c>
      <c r="G556" s="8">
        <v>7623.52</v>
      </c>
    </row>
    <row r="557" spans="1:7">
      <c r="A557" s="8">
        <v>44</v>
      </c>
      <c r="B557" s="9" t="s">
        <v>7</v>
      </c>
      <c r="C557" s="8">
        <v>34.299999999999997</v>
      </c>
      <c r="D557" s="8">
        <v>1</v>
      </c>
      <c r="E557" s="9" t="s">
        <v>8</v>
      </c>
      <c r="F557" s="9" t="s">
        <v>14</v>
      </c>
      <c r="G557" s="8">
        <v>7147.47</v>
      </c>
    </row>
    <row r="558" spans="1:7">
      <c r="A558" s="8">
        <v>43</v>
      </c>
      <c r="B558" s="9" t="s">
        <v>7</v>
      </c>
      <c r="C558" s="8">
        <v>27.4</v>
      </c>
      <c r="D558" s="8">
        <v>3</v>
      </c>
      <c r="E558" s="9" t="s">
        <v>8</v>
      </c>
      <c r="F558" s="9" t="s">
        <v>13</v>
      </c>
      <c r="G558" s="8">
        <v>8606.2199999999993</v>
      </c>
    </row>
    <row r="559" spans="1:7">
      <c r="A559" s="8">
        <v>43</v>
      </c>
      <c r="B559" s="9" t="s">
        <v>7</v>
      </c>
      <c r="C559" s="8">
        <v>36</v>
      </c>
      <c r="D559" s="8">
        <v>3</v>
      </c>
      <c r="E559" s="9" t="s">
        <v>11</v>
      </c>
      <c r="F559" s="9" t="s">
        <v>14</v>
      </c>
      <c r="G559" s="8">
        <v>42124.52</v>
      </c>
    </row>
    <row r="560" spans="1:7">
      <c r="A560" s="8">
        <v>43</v>
      </c>
      <c r="B560" s="9" t="s">
        <v>10</v>
      </c>
      <c r="C560" s="8">
        <v>35.700000000000003</v>
      </c>
      <c r="D560" s="8">
        <v>2</v>
      </c>
      <c r="E560" s="9" t="s">
        <v>8</v>
      </c>
      <c r="F560" s="9" t="s">
        <v>13</v>
      </c>
      <c r="G560" s="8">
        <v>19144.580000000002</v>
      </c>
    </row>
    <row r="561" spans="1:7">
      <c r="A561" s="8">
        <v>43</v>
      </c>
      <c r="B561" s="9" t="s">
        <v>10</v>
      </c>
      <c r="C561" s="8">
        <v>34.4</v>
      </c>
      <c r="D561" s="8">
        <v>3</v>
      </c>
      <c r="E561" s="9" t="s">
        <v>8</v>
      </c>
      <c r="F561" s="9" t="s">
        <v>12</v>
      </c>
      <c r="G561" s="8">
        <v>8522</v>
      </c>
    </row>
    <row r="562" spans="1:7">
      <c r="A562" s="8">
        <v>43</v>
      </c>
      <c r="B562" s="9" t="s">
        <v>10</v>
      </c>
      <c r="C562" s="8">
        <v>35.6</v>
      </c>
      <c r="D562" s="8">
        <v>1</v>
      </c>
      <c r="E562" s="9" t="s">
        <v>8</v>
      </c>
      <c r="F562" s="9" t="s">
        <v>14</v>
      </c>
      <c r="G562" s="8">
        <v>7345.73</v>
      </c>
    </row>
    <row r="563" spans="1:7">
      <c r="A563" s="8">
        <v>43</v>
      </c>
      <c r="B563" s="9" t="s">
        <v>7</v>
      </c>
      <c r="C563" s="8">
        <v>26</v>
      </c>
      <c r="D563" s="8">
        <v>0</v>
      </c>
      <c r="E563" s="9" t="s">
        <v>8</v>
      </c>
      <c r="F563" s="9" t="s">
        <v>13</v>
      </c>
      <c r="G563" s="8">
        <v>6837.37</v>
      </c>
    </row>
    <row r="564" spans="1:7">
      <c r="A564" s="8">
        <v>43</v>
      </c>
      <c r="B564" s="9" t="s">
        <v>10</v>
      </c>
      <c r="C564" s="8">
        <v>46.2</v>
      </c>
      <c r="D564" s="8">
        <v>0</v>
      </c>
      <c r="E564" s="9" t="s">
        <v>11</v>
      </c>
      <c r="F564" s="9" t="s">
        <v>14</v>
      </c>
      <c r="G564" s="8">
        <v>45863.21</v>
      </c>
    </row>
    <row r="565" spans="1:7">
      <c r="A565" s="8">
        <v>43</v>
      </c>
      <c r="B565" s="9" t="s">
        <v>7</v>
      </c>
      <c r="C565" s="8">
        <v>32.6</v>
      </c>
      <c r="D565" s="8">
        <v>2</v>
      </c>
      <c r="E565" s="9" t="s">
        <v>8</v>
      </c>
      <c r="F565" s="9" t="s">
        <v>12</v>
      </c>
      <c r="G565" s="8">
        <v>7441.5</v>
      </c>
    </row>
    <row r="566" spans="1:7">
      <c r="A566" s="8">
        <v>43</v>
      </c>
      <c r="B566" s="9" t="s">
        <v>7</v>
      </c>
      <c r="C566" s="8">
        <v>35.299999999999997</v>
      </c>
      <c r="D566" s="8">
        <v>2</v>
      </c>
      <c r="E566" s="9" t="s">
        <v>8</v>
      </c>
      <c r="F566" s="9" t="s">
        <v>14</v>
      </c>
      <c r="G566" s="8">
        <v>18806.150000000001</v>
      </c>
    </row>
    <row r="567" spans="1:7">
      <c r="A567" s="8">
        <v>43</v>
      </c>
      <c r="B567" s="9" t="s">
        <v>7</v>
      </c>
      <c r="C567" s="8">
        <v>38.1</v>
      </c>
      <c r="D567" s="8">
        <v>2</v>
      </c>
      <c r="E567" s="9" t="s">
        <v>11</v>
      </c>
      <c r="F567" s="9" t="s">
        <v>14</v>
      </c>
      <c r="G567" s="8">
        <v>42560.43</v>
      </c>
    </row>
    <row r="568" spans="1:7">
      <c r="A568" s="8">
        <v>43</v>
      </c>
      <c r="B568" s="9" t="s">
        <v>10</v>
      </c>
      <c r="C568" s="8">
        <v>30.7</v>
      </c>
      <c r="D568" s="8">
        <v>2</v>
      </c>
      <c r="E568" s="9" t="s">
        <v>8</v>
      </c>
      <c r="F568" s="9" t="s">
        <v>9</v>
      </c>
      <c r="G568" s="8">
        <v>8310.84</v>
      </c>
    </row>
    <row r="569" spans="1:7">
      <c r="A569" s="8">
        <v>43</v>
      </c>
      <c r="B569" s="9" t="s">
        <v>7</v>
      </c>
      <c r="C569" s="8">
        <v>30.1</v>
      </c>
      <c r="D569" s="8">
        <v>1</v>
      </c>
      <c r="E569" s="9" t="s">
        <v>8</v>
      </c>
      <c r="F569" s="9" t="s">
        <v>12</v>
      </c>
      <c r="G569" s="8">
        <v>6849.03</v>
      </c>
    </row>
    <row r="570" spans="1:7">
      <c r="A570" s="8">
        <v>43</v>
      </c>
      <c r="B570" s="9" t="s">
        <v>10</v>
      </c>
      <c r="C570" s="8">
        <v>20</v>
      </c>
      <c r="D570" s="8">
        <v>2</v>
      </c>
      <c r="E570" s="9" t="s">
        <v>11</v>
      </c>
      <c r="F570" s="9" t="s">
        <v>13</v>
      </c>
      <c r="G570" s="8">
        <v>19798.05</v>
      </c>
    </row>
    <row r="571" spans="1:7">
      <c r="A571" s="8">
        <v>43</v>
      </c>
      <c r="B571" s="9" t="s">
        <v>10</v>
      </c>
      <c r="C571" s="8">
        <v>26.9</v>
      </c>
      <c r="D571" s="8">
        <v>0</v>
      </c>
      <c r="E571" s="9" t="s">
        <v>11</v>
      </c>
      <c r="F571" s="9" t="s">
        <v>9</v>
      </c>
      <c r="G571" s="8">
        <v>21774.32</v>
      </c>
    </row>
    <row r="572" spans="1:7">
      <c r="A572" s="8">
        <v>43</v>
      </c>
      <c r="B572" s="9" t="s">
        <v>7</v>
      </c>
      <c r="C572" s="8">
        <v>23.2</v>
      </c>
      <c r="D572" s="8">
        <v>0</v>
      </c>
      <c r="E572" s="9" t="s">
        <v>8</v>
      </c>
      <c r="F572" s="9" t="s">
        <v>12</v>
      </c>
      <c r="G572" s="8">
        <v>6250.44</v>
      </c>
    </row>
    <row r="573" spans="1:7">
      <c r="A573" s="8">
        <v>43</v>
      </c>
      <c r="B573" s="9" t="s">
        <v>7</v>
      </c>
      <c r="C573" s="8">
        <v>35</v>
      </c>
      <c r="D573" s="8">
        <v>1</v>
      </c>
      <c r="E573" s="9" t="s">
        <v>11</v>
      </c>
      <c r="F573" s="9" t="s">
        <v>13</v>
      </c>
      <c r="G573" s="8">
        <v>41034.22</v>
      </c>
    </row>
    <row r="574" spans="1:7">
      <c r="A574" s="8">
        <v>43</v>
      </c>
      <c r="B574" s="9" t="s">
        <v>7</v>
      </c>
      <c r="C574" s="8">
        <v>30.1</v>
      </c>
      <c r="D574" s="8">
        <v>3</v>
      </c>
      <c r="E574" s="9" t="s">
        <v>8</v>
      </c>
      <c r="F574" s="9" t="s">
        <v>9</v>
      </c>
      <c r="G574" s="8">
        <v>8410.0499999999993</v>
      </c>
    </row>
    <row r="575" spans="1:7">
      <c r="A575" s="8">
        <v>43</v>
      </c>
      <c r="B575" s="9" t="s">
        <v>7</v>
      </c>
      <c r="C575" s="8">
        <v>20.100000000000001</v>
      </c>
      <c r="D575" s="8">
        <v>2</v>
      </c>
      <c r="E575" s="9" t="s">
        <v>11</v>
      </c>
      <c r="F575" s="9" t="s">
        <v>14</v>
      </c>
      <c r="G575" s="8">
        <v>18767.740000000002</v>
      </c>
    </row>
    <row r="576" spans="1:7">
      <c r="A576" s="8">
        <v>43</v>
      </c>
      <c r="B576" s="9" t="s">
        <v>10</v>
      </c>
      <c r="C576" s="8">
        <v>24.7</v>
      </c>
      <c r="D576" s="8">
        <v>2</v>
      </c>
      <c r="E576" s="9" t="s">
        <v>11</v>
      </c>
      <c r="F576" s="9" t="s">
        <v>9</v>
      </c>
      <c r="G576" s="8">
        <v>21880.82</v>
      </c>
    </row>
    <row r="577" spans="1:7">
      <c r="A577" s="8">
        <v>43</v>
      </c>
      <c r="B577" s="9" t="s">
        <v>10</v>
      </c>
      <c r="C577" s="8">
        <v>25.1</v>
      </c>
      <c r="D577" s="8">
        <v>0</v>
      </c>
      <c r="E577" s="9" t="s">
        <v>8</v>
      </c>
      <c r="F577" s="9" t="s">
        <v>13</v>
      </c>
      <c r="G577" s="8">
        <v>7325.05</v>
      </c>
    </row>
    <row r="578" spans="1:7">
      <c r="A578" s="8">
        <v>43</v>
      </c>
      <c r="B578" s="9" t="s">
        <v>10</v>
      </c>
      <c r="C578" s="8">
        <v>32.6</v>
      </c>
      <c r="D578" s="8">
        <v>3</v>
      </c>
      <c r="E578" s="9" t="s">
        <v>11</v>
      </c>
      <c r="F578" s="9" t="s">
        <v>14</v>
      </c>
      <c r="G578" s="8">
        <v>40941.29</v>
      </c>
    </row>
    <row r="579" spans="1:7">
      <c r="A579" s="8">
        <v>43</v>
      </c>
      <c r="B579" s="9" t="s">
        <v>10</v>
      </c>
      <c r="C579" s="8">
        <v>34.6</v>
      </c>
      <c r="D579" s="8">
        <v>1</v>
      </c>
      <c r="E579" s="9" t="s">
        <v>8</v>
      </c>
      <c r="F579" s="9" t="s">
        <v>9</v>
      </c>
      <c r="G579" s="8">
        <v>7727.25</v>
      </c>
    </row>
    <row r="580" spans="1:7">
      <c r="A580" s="8">
        <v>43</v>
      </c>
      <c r="B580" s="9" t="s">
        <v>10</v>
      </c>
      <c r="C580" s="8">
        <v>26.7</v>
      </c>
      <c r="D580" s="8">
        <v>2</v>
      </c>
      <c r="E580" s="9" t="s">
        <v>11</v>
      </c>
      <c r="F580" s="9" t="s">
        <v>12</v>
      </c>
      <c r="G580" s="8">
        <v>22478.6</v>
      </c>
    </row>
    <row r="581" spans="1:7">
      <c r="A581" s="8">
        <v>43</v>
      </c>
      <c r="B581" s="9" t="s">
        <v>10</v>
      </c>
      <c r="C581" s="8">
        <v>25.3</v>
      </c>
      <c r="D581" s="8">
        <v>1</v>
      </c>
      <c r="E581" s="9" t="s">
        <v>11</v>
      </c>
      <c r="F581" s="9" t="s">
        <v>13</v>
      </c>
      <c r="G581" s="8">
        <v>21771.34</v>
      </c>
    </row>
    <row r="582" spans="1:7">
      <c r="A582" s="8">
        <v>43</v>
      </c>
      <c r="B582" s="9" t="s">
        <v>10</v>
      </c>
      <c r="C582" s="8">
        <v>29.9</v>
      </c>
      <c r="D582" s="8">
        <v>1</v>
      </c>
      <c r="E582" s="9" t="s">
        <v>8</v>
      </c>
      <c r="F582" s="9" t="s">
        <v>12</v>
      </c>
      <c r="G582" s="8">
        <v>7337.75</v>
      </c>
    </row>
    <row r="583" spans="1:7">
      <c r="A583" s="8">
        <v>43</v>
      </c>
      <c r="B583" s="9" t="s">
        <v>7</v>
      </c>
      <c r="C583" s="8">
        <v>25.5</v>
      </c>
      <c r="D583" s="8">
        <v>5</v>
      </c>
      <c r="E583" s="9" t="s">
        <v>8</v>
      </c>
      <c r="F583" s="9" t="s">
        <v>14</v>
      </c>
      <c r="G583" s="8">
        <v>14478.33</v>
      </c>
    </row>
    <row r="584" spans="1:7">
      <c r="A584" s="8">
        <v>43</v>
      </c>
      <c r="B584" s="9" t="s">
        <v>7</v>
      </c>
      <c r="C584" s="8">
        <v>27.8</v>
      </c>
      <c r="D584" s="8">
        <v>0</v>
      </c>
      <c r="E584" s="9" t="s">
        <v>11</v>
      </c>
      <c r="F584" s="9" t="s">
        <v>12</v>
      </c>
      <c r="G584" s="8">
        <v>37829.72</v>
      </c>
    </row>
    <row r="585" spans="1:7">
      <c r="A585" s="8">
        <v>42</v>
      </c>
      <c r="B585" s="9" t="s">
        <v>10</v>
      </c>
      <c r="C585" s="8">
        <v>23.4</v>
      </c>
      <c r="D585" s="8">
        <v>0</v>
      </c>
      <c r="E585" s="9" t="s">
        <v>11</v>
      </c>
      <c r="F585" s="9" t="s">
        <v>13</v>
      </c>
      <c r="G585" s="8">
        <v>19964.75</v>
      </c>
    </row>
    <row r="586" spans="1:7">
      <c r="A586" s="8">
        <v>42</v>
      </c>
      <c r="B586" s="9" t="s">
        <v>10</v>
      </c>
      <c r="C586" s="8">
        <v>26.6</v>
      </c>
      <c r="D586" s="8">
        <v>0</v>
      </c>
      <c r="E586" s="9" t="s">
        <v>11</v>
      </c>
      <c r="F586" s="9" t="s">
        <v>9</v>
      </c>
      <c r="G586" s="8">
        <v>21348.71</v>
      </c>
    </row>
    <row r="587" spans="1:7">
      <c r="A587" s="8">
        <v>42</v>
      </c>
      <c r="B587" s="9" t="s">
        <v>7</v>
      </c>
      <c r="C587" s="8">
        <v>24.6</v>
      </c>
      <c r="D587" s="8">
        <v>0</v>
      </c>
      <c r="E587" s="9" t="s">
        <v>11</v>
      </c>
      <c r="F587" s="9" t="s">
        <v>14</v>
      </c>
      <c r="G587" s="8">
        <v>19515.54</v>
      </c>
    </row>
    <row r="588" spans="1:7">
      <c r="A588" s="8">
        <v>42</v>
      </c>
      <c r="B588" s="9" t="s">
        <v>10</v>
      </c>
      <c r="C588" s="8">
        <v>36.200000000000003</v>
      </c>
      <c r="D588" s="8">
        <v>1</v>
      </c>
      <c r="E588" s="9" t="s">
        <v>8</v>
      </c>
      <c r="F588" s="9" t="s">
        <v>9</v>
      </c>
      <c r="G588" s="8">
        <v>7443.64</v>
      </c>
    </row>
    <row r="589" spans="1:7">
      <c r="A589" s="8">
        <v>42</v>
      </c>
      <c r="B589" s="9" t="s">
        <v>10</v>
      </c>
      <c r="C589" s="8">
        <v>25</v>
      </c>
      <c r="D589" s="8">
        <v>2</v>
      </c>
      <c r="E589" s="9" t="s">
        <v>8</v>
      </c>
      <c r="F589" s="9" t="s">
        <v>9</v>
      </c>
      <c r="G589" s="8">
        <v>8017.06</v>
      </c>
    </row>
    <row r="590" spans="1:7">
      <c r="A590" s="8">
        <v>42</v>
      </c>
      <c r="B590" s="9" t="s">
        <v>10</v>
      </c>
      <c r="C590" s="8">
        <v>33.200000000000003</v>
      </c>
      <c r="D590" s="8">
        <v>1</v>
      </c>
      <c r="E590" s="9" t="s">
        <v>8</v>
      </c>
      <c r="F590" s="9" t="s">
        <v>13</v>
      </c>
      <c r="G590" s="8">
        <v>7639.42</v>
      </c>
    </row>
    <row r="591" spans="1:7">
      <c r="A591" s="8">
        <v>42</v>
      </c>
      <c r="B591" s="9" t="s">
        <v>7</v>
      </c>
      <c r="C591" s="8">
        <v>26.9</v>
      </c>
      <c r="D591" s="8">
        <v>0</v>
      </c>
      <c r="E591" s="9" t="s">
        <v>8</v>
      </c>
      <c r="F591" s="9" t="s">
        <v>12</v>
      </c>
      <c r="G591" s="8">
        <v>5969.72</v>
      </c>
    </row>
    <row r="592" spans="1:7">
      <c r="A592" s="8">
        <v>42</v>
      </c>
      <c r="B592" s="9" t="s">
        <v>7</v>
      </c>
      <c r="C592" s="8">
        <v>30</v>
      </c>
      <c r="D592" s="8">
        <v>0</v>
      </c>
      <c r="E592" s="9" t="s">
        <v>11</v>
      </c>
      <c r="F592" s="9" t="s">
        <v>12</v>
      </c>
      <c r="G592" s="8">
        <v>22144.03</v>
      </c>
    </row>
    <row r="593" spans="1:7">
      <c r="A593" s="8">
        <v>42</v>
      </c>
      <c r="B593" s="9" t="s">
        <v>7</v>
      </c>
      <c r="C593" s="8">
        <v>26.1</v>
      </c>
      <c r="D593" s="8">
        <v>1</v>
      </c>
      <c r="E593" s="9" t="s">
        <v>11</v>
      </c>
      <c r="F593" s="9" t="s">
        <v>14</v>
      </c>
      <c r="G593" s="8">
        <v>38245.589999999997</v>
      </c>
    </row>
    <row r="594" spans="1:7">
      <c r="A594" s="8">
        <v>42</v>
      </c>
      <c r="B594" s="9" t="s">
        <v>10</v>
      </c>
      <c r="C594" s="8">
        <v>29.5</v>
      </c>
      <c r="D594" s="8">
        <v>2</v>
      </c>
      <c r="E594" s="9" t="s">
        <v>8</v>
      </c>
      <c r="F594" s="9" t="s">
        <v>14</v>
      </c>
      <c r="G594" s="8">
        <v>7640.31</v>
      </c>
    </row>
    <row r="595" spans="1:7">
      <c r="A595" s="8">
        <v>42</v>
      </c>
      <c r="B595" s="9" t="s">
        <v>7</v>
      </c>
      <c r="C595" s="8">
        <v>28.3</v>
      </c>
      <c r="D595" s="8">
        <v>3</v>
      </c>
      <c r="E595" s="9" t="s">
        <v>11</v>
      </c>
      <c r="F595" s="9" t="s">
        <v>9</v>
      </c>
      <c r="G595" s="8">
        <v>32787.46</v>
      </c>
    </row>
    <row r="596" spans="1:7">
      <c r="A596" s="8">
        <v>42</v>
      </c>
      <c r="B596" s="9" t="s">
        <v>7</v>
      </c>
      <c r="C596" s="8">
        <v>26.1</v>
      </c>
      <c r="D596" s="8">
        <v>2</v>
      </c>
      <c r="E596" s="9" t="s">
        <v>8</v>
      </c>
      <c r="F596" s="9" t="s">
        <v>13</v>
      </c>
      <c r="G596" s="8">
        <v>7729.65</v>
      </c>
    </row>
    <row r="597" spans="1:7">
      <c r="A597" s="8">
        <v>42</v>
      </c>
      <c r="B597" s="9" t="s">
        <v>10</v>
      </c>
      <c r="C597" s="8">
        <v>29</v>
      </c>
      <c r="D597" s="8">
        <v>1</v>
      </c>
      <c r="E597" s="9" t="s">
        <v>8</v>
      </c>
      <c r="F597" s="9" t="s">
        <v>12</v>
      </c>
      <c r="G597" s="8">
        <v>7050.64</v>
      </c>
    </row>
    <row r="598" spans="1:7">
      <c r="A598" s="8">
        <v>42</v>
      </c>
      <c r="B598" s="9" t="s">
        <v>10</v>
      </c>
      <c r="C598" s="8">
        <v>26.2</v>
      </c>
      <c r="D598" s="8">
        <v>1</v>
      </c>
      <c r="E598" s="9" t="s">
        <v>8</v>
      </c>
      <c r="F598" s="9" t="s">
        <v>14</v>
      </c>
      <c r="G598" s="8">
        <v>7046.72</v>
      </c>
    </row>
    <row r="599" spans="1:7">
      <c r="A599" s="8">
        <v>42</v>
      </c>
      <c r="B599" s="9" t="s">
        <v>7</v>
      </c>
      <c r="C599" s="8">
        <v>36</v>
      </c>
      <c r="D599" s="8">
        <v>2</v>
      </c>
      <c r="E599" s="9" t="s">
        <v>8</v>
      </c>
      <c r="F599" s="9" t="s">
        <v>14</v>
      </c>
      <c r="G599" s="8">
        <v>7160.33</v>
      </c>
    </row>
    <row r="600" spans="1:7">
      <c r="A600" s="8">
        <v>42</v>
      </c>
      <c r="B600" s="9" t="s">
        <v>7</v>
      </c>
      <c r="C600" s="8">
        <v>24.9</v>
      </c>
      <c r="D600" s="8">
        <v>0</v>
      </c>
      <c r="E600" s="9" t="s">
        <v>8</v>
      </c>
      <c r="F600" s="9" t="s">
        <v>14</v>
      </c>
      <c r="G600" s="8">
        <v>5966.89</v>
      </c>
    </row>
    <row r="601" spans="1:7">
      <c r="A601" s="8">
        <v>42</v>
      </c>
      <c r="B601" s="9" t="s">
        <v>7</v>
      </c>
      <c r="C601" s="8">
        <v>35.799999999999997</v>
      </c>
      <c r="D601" s="8">
        <v>2</v>
      </c>
      <c r="E601" s="9" t="s">
        <v>8</v>
      </c>
      <c r="F601" s="9" t="s">
        <v>12</v>
      </c>
      <c r="G601" s="8">
        <v>7160.09</v>
      </c>
    </row>
    <row r="602" spans="1:7">
      <c r="A602" s="8">
        <v>42</v>
      </c>
      <c r="B602" s="9" t="s">
        <v>7</v>
      </c>
      <c r="C602" s="8">
        <v>31.3</v>
      </c>
      <c r="D602" s="8">
        <v>0</v>
      </c>
      <c r="E602" s="9" t="s">
        <v>8</v>
      </c>
      <c r="F602" s="9" t="s">
        <v>9</v>
      </c>
      <c r="G602" s="8">
        <v>6358.78</v>
      </c>
    </row>
    <row r="603" spans="1:7">
      <c r="A603" s="8">
        <v>42</v>
      </c>
      <c r="B603" s="9" t="s">
        <v>10</v>
      </c>
      <c r="C603" s="8">
        <v>25.3</v>
      </c>
      <c r="D603" s="8">
        <v>1</v>
      </c>
      <c r="E603" s="9" t="s">
        <v>8</v>
      </c>
      <c r="F603" s="9" t="s">
        <v>12</v>
      </c>
      <c r="G603" s="8">
        <v>7045.5</v>
      </c>
    </row>
    <row r="604" spans="1:7">
      <c r="A604" s="8">
        <v>42</v>
      </c>
      <c r="B604" s="9" t="s">
        <v>7</v>
      </c>
      <c r="C604" s="8">
        <v>34.1</v>
      </c>
      <c r="D604" s="8">
        <v>0</v>
      </c>
      <c r="E604" s="9" t="s">
        <v>8</v>
      </c>
      <c r="F604" s="9" t="s">
        <v>12</v>
      </c>
      <c r="G604" s="8">
        <v>5979.73</v>
      </c>
    </row>
    <row r="605" spans="1:7">
      <c r="A605" s="8">
        <v>42</v>
      </c>
      <c r="B605" s="9" t="s">
        <v>10</v>
      </c>
      <c r="C605" s="8">
        <v>41.3</v>
      </c>
      <c r="D605" s="8">
        <v>1</v>
      </c>
      <c r="E605" s="9" t="s">
        <v>8</v>
      </c>
      <c r="F605" s="9" t="s">
        <v>13</v>
      </c>
      <c r="G605" s="8">
        <v>7650.77</v>
      </c>
    </row>
    <row r="606" spans="1:7">
      <c r="A606" s="8">
        <v>42</v>
      </c>
      <c r="B606" s="9" t="s">
        <v>7</v>
      </c>
      <c r="C606" s="8">
        <v>37.200000000000003</v>
      </c>
      <c r="D606" s="8">
        <v>2</v>
      </c>
      <c r="E606" s="9" t="s">
        <v>8</v>
      </c>
      <c r="F606" s="9" t="s">
        <v>14</v>
      </c>
      <c r="G606" s="8">
        <v>7162.01</v>
      </c>
    </row>
    <row r="607" spans="1:7">
      <c r="A607" s="8">
        <v>42</v>
      </c>
      <c r="B607" s="9" t="s">
        <v>10</v>
      </c>
      <c r="C607" s="8">
        <v>37.9</v>
      </c>
      <c r="D607" s="8">
        <v>0</v>
      </c>
      <c r="E607" s="9" t="s">
        <v>8</v>
      </c>
      <c r="F607" s="9" t="s">
        <v>12</v>
      </c>
      <c r="G607" s="8">
        <v>6474.01</v>
      </c>
    </row>
    <row r="608" spans="1:7">
      <c r="A608" s="8">
        <v>42</v>
      </c>
      <c r="B608" s="9" t="s">
        <v>7</v>
      </c>
      <c r="C608" s="8">
        <v>24.6</v>
      </c>
      <c r="D608" s="8">
        <v>2</v>
      </c>
      <c r="E608" s="9" t="s">
        <v>11</v>
      </c>
      <c r="F608" s="9" t="s">
        <v>13</v>
      </c>
      <c r="G608" s="8">
        <v>21259.38</v>
      </c>
    </row>
    <row r="609" spans="1:7">
      <c r="A609" s="8">
        <v>42</v>
      </c>
      <c r="B609" s="9" t="s">
        <v>7</v>
      </c>
      <c r="C609" s="8">
        <v>26.3</v>
      </c>
      <c r="D609" s="8">
        <v>1</v>
      </c>
      <c r="E609" s="9" t="s">
        <v>8</v>
      </c>
      <c r="F609" s="9" t="s">
        <v>9</v>
      </c>
      <c r="G609" s="8">
        <v>6940.91</v>
      </c>
    </row>
    <row r="610" spans="1:7">
      <c r="A610" s="8">
        <v>42</v>
      </c>
      <c r="B610" s="9" t="s">
        <v>10</v>
      </c>
      <c r="C610" s="8">
        <v>40.4</v>
      </c>
      <c r="D610" s="8">
        <v>2</v>
      </c>
      <c r="E610" s="9" t="s">
        <v>11</v>
      </c>
      <c r="F610" s="9" t="s">
        <v>14</v>
      </c>
      <c r="G610" s="8">
        <v>43896.38</v>
      </c>
    </row>
    <row r="611" spans="1:7">
      <c r="A611" s="8">
        <v>42</v>
      </c>
      <c r="B611" s="9" t="s">
        <v>10</v>
      </c>
      <c r="C611" s="8">
        <v>32.9</v>
      </c>
      <c r="D611" s="8">
        <v>0</v>
      </c>
      <c r="E611" s="9" t="s">
        <v>8</v>
      </c>
      <c r="F611" s="9" t="s">
        <v>13</v>
      </c>
      <c r="G611" s="8">
        <v>7050.02</v>
      </c>
    </row>
    <row r="612" spans="1:7">
      <c r="A612" s="8">
        <v>41</v>
      </c>
      <c r="B612" s="9" t="s">
        <v>7</v>
      </c>
      <c r="C612" s="8">
        <v>21.8</v>
      </c>
      <c r="D612" s="8">
        <v>1</v>
      </c>
      <c r="E612" s="9" t="s">
        <v>8</v>
      </c>
      <c r="F612" s="9" t="s">
        <v>14</v>
      </c>
      <c r="G612" s="8">
        <v>6272.48</v>
      </c>
    </row>
    <row r="613" spans="1:7">
      <c r="A613" s="8">
        <v>41</v>
      </c>
      <c r="B613" s="9" t="s">
        <v>10</v>
      </c>
      <c r="C613" s="8">
        <v>33</v>
      </c>
      <c r="D613" s="8">
        <v>0</v>
      </c>
      <c r="E613" s="9" t="s">
        <v>8</v>
      </c>
      <c r="F613" s="9" t="s">
        <v>9</v>
      </c>
      <c r="G613" s="8">
        <v>6571.02</v>
      </c>
    </row>
    <row r="614" spans="1:7">
      <c r="A614" s="8">
        <v>41</v>
      </c>
      <c r="B614" s="9" t="s">
        <v>10</v>
      </c>
      <c r="C614" s="8">
        <v>31.6</v>
      </c>
      <c r="D614" s="8">
        <v>0</v>
      </c>
      <c r="E614" s="9" t="s">
        <v>8</v>
      </c>
      <c r="F614" s="9" t="s">
        <v>12</v>
      </c>
      <c r="G614" s="8">
        <v>6186.13</v>
      </c>
    </row>
    <row r="615" spans="1:7">
      <c r="A615" s="8">
        <v>41</v>
      </c>
      <c r="B615" s="9" t="s">
        <v>10</v>
      </c>
      <c r="C615" s="8">
        <v>33.200000000000003</v>
      </c>
      <c r="D615" s="8">
        <v>3</v>
      </c>
      <c r="E615" s="9" t="s">
        <v>8</v>
      </c>
      <c r="F615" s="9" t="s">
        <v>13</v>
      </c>
      <c r="G615" s="8">
        <v>8538.2900000000009</v>
      </c>
    </row>
    <row r="616" spans="1:7">
      <c r="A616" s="8">
        <v>41</v>
      </c>
      <c r="B616" s="9" t="s">
        <v>10</v>
      </c>
      <c r="C616" s="8">
        <v>32.200000000000003</v>
      </c>
      <c r="D616" s="8">
        <v>1</v>
      </c>
      <c r="E616" s="9" t="s">
        <v>8</v>
      </c>
      <c r="F616" s="9" t="s">
        <v>12</v>
      </c>
      <c r="G616" s="8">
        <v>6775.96</v>
      </c>
    </row>
    <row r="617" spans="1:7">
      <c r="A617" s="8">
        <v>41</v>
      </c>
      <c r="B617" s="9" t="s">
        <v>10</v>
      </c>
      <c r="C617" s="8">
        <v>37.1</v>
      </c>
      <c r="D617" s="8">
        <v>2</v>
      </c>
      <c r="E617" s="9" t="s">
        <v>8</v>
      </c>
      <c r="F617" s="9" t="s">
        <v>12</v>
      </c>
      <c r="G617" s="8">
        <v>7371.77</v>
      </c>
    </row>
    <row r="618" spans="1:7">
      <c r="A618" s="8">
        <v>41</v>
      </c>
      <c r="B618" s="9" t="s">
        <v>10</v>
      </c>
      <c r="C618" s="8">
        <v>31.6</v>
      </c>
      <c r="D618" s="8">
        <v>1</v>
      </c>
      <c r="E618" s="9" t="s">
        <v>8</v>
      </c>
      <c r="F618" s="9" t="s">
        <v>13</v>
      </c>
      <c r="G618" s="8">
        <v>7358.18</v>
      </c>
    </row>
    <row r="619" spans="1:7">
      <c r="A619" s="8">
        <v>41</v>
      </c>
      <c r="B619" s="9" t="s">
        <v>7</v>
      </c>
      <c r="C619" s="8">
        <v>37.1</v>
      </c>
      <c r="D619" s="8">
        <v>2</v>
      </c>
      <c r="E619" s="9" t="s">
        <v>8</v>
      </c>
      <c r="F619" s="9" t="s">
        <v>9</v>
      </c>
      <c r="G619" s="8">
        <v>7265.7</v>
      </c>
    </row>
    <row r="620" spans="1:7">
      <c r="A620" s="8">
        <v>41</v>
      </c>
      <c r="B620" s="9" t="s">
        <v>10</v>
      </c>
      <c r="C620" s="8">
        <v>33.1</v>
      </c>
      <c r="D620" s="8">
        <v>2</v>
      </c>
      <c r="E620" s="9" t="s">
        <v>8</v>
      </c>
      <c r="F620" s="9" t="s">
        <v>9</v>
      </c>
      <c r="G620" s="8">
        <v>7749.16</v>
      </c>
    </row>
    <row r="621" spans="1:7">
      <c r="A621" s="8">
        <v>41</v>
      </c>
      <c r="B621" s="9" t="s">
        <v>7</v>
      </c>
      <c r="C621" s="8">
        <v>30.6</v>
      </c>
      <c r="D621" s="8">
        <v>2</v>
      </c>
      <c r="E621" s="9" t="s">
        <v>8</v>
      </c>
      <c r="F621" s="9" t="s">
        <v>9</v>
      </c>
      <c r="G621" s="8">
        <v>7256.72</v>
      </c>
    </row>
    <row r="622" spans="1:7">
      <c r="A622" s="8">
        <v>41</v>
      </c>
      <c r="B622" s="9" t="s">
        <v>7</v>
      </c>
      <c r="C622" s="8">
        <v>40.299999999999997</v>
      </c>
      <c r="D622" s="8">
        <v>0</v>
      </c>
      <c r="E622" s="9" t="s">
        <v>8</v>
      </c>
      <c r="F622" s="9" t="s">
        <v>14</v>
      </c>
      <c r="G622" s="8">
        <v>5709.16</v>
      </c>
    </row>
    <row r="623" spans="1:7">
      <c r="A623" s="8">
        <v>41</v>
      </c>
      <c r="B623" s="9" t="s">
        <v>10</v>
      </c>
      <c r="C623" s="8">
        <v>31</v>
      </c>
      <c r="D623" s="8">
        <v>0</v>
      </c>
      <c r="E623" s="9" t="s">
        <v>8</v>
      </c>
      <c r="F623" s="9" t="s">
        <v>14</v>
      </c>
      <c r="G623" s="8">
        <v>6185.32</v>
      </c>
    </row>
    <row r="624" spans="1:7">
      <c r="A624" s="8">
        <v>41</v>
      </c>
      <c r="B624" s="9" t="s">
        <v>7</v>
      </c>
      <c r="C624" s="8">
        <v>35.799999999999997</v>
      </c>
      <c r="D624" s="8">
        <v>1</v>
      </c>
      <c r="E624" s="9" t="s">
        <v>11</v>
      </c>
      <c r="F624" s="9" t="s">
        <v>14</v>
      </c>
      <c r="G624" s="8">
        <v>40273.65</v>
      </c>
    </row>
    <row r="625" spans="1:7">
      <c r="A625" s="8">
        <v>41</v>
      </c>
      <c r="B625" s="9" t="s">
        <v>7</v>
      </c>
      <c r="C625" s="8">
        <v>28.4</v>
      </c>
      <c r="D625" s="8">
        <v>1</v>
      </c>
      <c r="E625" s="9" t="s">
        <v>8</v>
      </c>
      <c r="F625" s="9" t="s">
        <v>9</v>
      </c>
      <c r="G625" s="8">
        <v>6664.69</v>
      </c>
    </row>
    <row r="626" spans="1:7">
      <c r="A626" s="8">
        <v>41</v>
      </c>
      <c r="B626" s="9" t="s">
        <v>10</v>
      </c>
      <c r="C626" s="8">
        <v>36.1</v>
      </c>
      <c r="D626" s="8">
        <v>1</v>
      </c>
      <c r="E626" s="9" t="s">
        <v>8</v>
      </c>
      <c r="F626" s="9" t="s">
        <v>14</v>
      </c>
      <c r="G626" s="8">
        <v>6781.35</v>
      </c>
    </row>
    <row r="627" spans="1:7">
      <c r="A627" s="8">
        <v>41</v>
      </c>
      <c r="B627" s="9" t="s">
        <v>7</v>
      </c>
      <c r="C627" s="8">
        <v>34.200000000000003</v>
      </c>
      <c r="D627" s="8">
        <v>2</v>
      </c>
      <c r="E627" s="9" t="s">
        <v>8</v>
      </c>
      <c r="F627" s="9" t="s">
        <v>9</v>
      </c>
      <c r="G627" s="8">
        <v>7261.74</v>
      </c>
    </row>
    <row r="628" spans="1:7">
      <c r="A628" s="8">
        <v>41</v>
      </c>
      <c r="B628" s="9" t="s">
        <v>7</v>
      </c>
      <c r="C628" s="8">
        <v>30.8</v>
      </c>
      <c r="D628" s="8">
        <v>3</v>
      </c>
      <c r="E628" s="9" t="s">
        <v>11</v>
      </c>
      <c r="F628" s="9" t="s">
        <v>13</v>
      </c>
      <c r="G628" s="8">
        <v>39597.410000000003</v>
      </c>
    </row>
    <row r="629" spans="1:7">
      <c r="A629" s="8">
        <v>41</v>
      </c>
      <c r="B629" s="9" t="s">
        <v>7</v>
      </c>
      <c r="C629" s="8">
        <v>28.8</v>
      </c>
      <c r="D629" s="8">
        <v>1</v>
      </c>
      <c r="E629" s="9" t="s">
        <v>8</v>
      </c>
      <c r="F629" s="9" t="s">
        <v>12</v>
      </c>
      <c r="G629" s="8">
        <v>6282.24</v>
      </c>
    </row>
    <row r="630" spans="1:7">
      <c r="A630" s="8">
        <v>41</v>
      </c>
      <c r="B630" s="9" t="s">
        <v>7</v>
      </c>
      <c r="C630" s="8">
        <v>34.200000000000003</v>
      </c>
      <c r="D630" s="8">
        <v>1</v>
      </c>
      <c r="E630" s="9" t="s">
        <v>8</v>
      </c>
      <c r="F630" s="9" t="s">
        <v>14</v>
      </c>
      <c r="G630" s="8">
        <v>6289.75</v>
      </c>
    </row>
    <row r="631" spans="1:7">
      <c r="A631" s="8">
        <v>41</v>
      </c>
      <c r="B631" s="9" t="s">
        <v>7</v>
      </c>
      <c r="C631" s="8">
        <v>29.6</v>
      </c>
      <c r="D631" s="8">
        <v>5</v>
      </c>
      <c r="E631" s="9" t="s">
        <v>8</v>
      </c>
      <c r="F631" s="9" t="s">
        <v>13</v>
      </c>
      <c r="G631" s="8">
        <v>9222.4</v>
      </c>
    </row>
    <row r="632" spans="1:7">
      <c r="A632" s="8">
        <v>41</v>
      </c>
      <c r="B632" s="9" t="s">
        <v>10</v>
      </c>
      <c r="C632" s="8">
        <v>32.6</v>
      </c>
      <c r="D632" s="8">
        <v>3</v>
      </c>
      <c r="E632" s="9" t="s">
        <v>8</v>
      </c>
      <c r="F632" s="9" t="s">
        <v>12</v>
      </c>
      <c r="G632" s="8">
        <v>7954.52</v>
      </c>
    </row>
    <row r="633" spans="1:7">
      <c r="A633" s="8">
        <v>41</v>
      </c>
      <c r="B633" s="9" t="s">
        <v>10</v>
      </c>
      <c r="C633" s="8">
        <v>28.3</v>
      </c>
      <c r="D633" s="8">
        <v>1</v>
      </c>
      <c r="E633" s="9" t="s">
        <v>8</v>
      </c>
      <c r="F633" s="9" t="s">
        <v>9</v>
      </c>
      <c r="G633" s="8">
        <v>7153.55</v>
      </c>
    </row>
    <row r="634" spans="1:7">
      <c r="A634" s="8">
        <v>41</v>
      </c>
      <c r="B634" s="9" t="s">
        <v>10</v>
      </c>
      <c r="C634" s="8">
        <v>21.8</v>
      </c>
      <c r="D634" s="8">
        <v>1</v>
      </c>
      <c r="E634" s="9" t="s">
        <v>8</v>
      </c>
      <c r="F634" s="9" t="s">
        <v>13</v>
      </c>
      <c r="G634" s="8">
        <v>13725.47</v>
      </c>
    </row>
    <row r="635" spans="1:7">
      <c r="A635" s="8">
        <v>41</v>
      </c>
      <c r="B635" s="9" t="s">
        <v>7</v>
      </c>
      <c r="C635" s="8">
        <v>33.6</v>
      </c>
      <c r="D635" s="8">
        <v>0</v>
      </c>
      <c r="E635" s="9" t="s">
        <v>8</v>
      </c>
      <c r="F635" s="9" t="s">
        <v>14</v>
      </c>
      <c r="G635" s="8">
        <v>5699.84</v>
      </c>
    </row>
    <row r="636" spans="1:7">
      <c r="A636" s="8">
        <v>41</v>
      </c>
      <c r="B636" s="9" t="s">
        <v>7</v>
      </c>
      <c r="C636" s="8">
        <v>23.9</v>
      </c>
      <c r="D636" s="8">
        <v>1</v>
      </c>
      <c r="E636" s="9" t="s">
        <v>8</v>
      </c>
      <c r="F636" s="9" t="s">
        <v>13</v>
      </c>
      <c r="G636" s="8">
        <v>6858.48</v>
      </c>
    </row>
    <row r="637" spans="1:7">
      <c r="A637" s="8">
        <v>41</v>
      </c>
      <c r="B637" s="9" t="s">
        <v>10</v>
      </c>
      <c r="C637" s="8">
        <v>28.1</v>
      </c>
      <c r="D637" s="8">
        <v>1</v>
      </c>
      <c r="E637" s="9" t="s">
        <v>8</v>
      </c>
      <c r="F637" s="9" t="s">
        <v>14</v>
      </c>
      <c r="G637" s="8">
        <v>6770.19</v>
      </c>
    </row>
    <row r="638" spans="1:7">
      <c r="A638" s="8">
        <v>41</v>
      </c>
      <c r="B638" s="9" t="s">
        <v>7</v>
      </c>
      <c r="C638" s="8">
        <v>32.200000000000003</v>
      </c>
      <c r="D638" s="8">
        <v>2</v>
      </c>
      <c r="E638" s="9" t="s">
        <v>8</v>
      </c>
      <c r="F638" s="9" t="s">
        <v>12</v>
      </c>
      <c r="G638" s="8">
        <v>6875.96</v>
      </c>
    </row>
    <row r="639" spans="1:7">
      <c r="A639" s="8">
        <v>40</v>
      </c>
      <c r="B639" s="9" t="s">
        <v>10</v>
      </c>
      <c r="C639" s="8">
        <v>28.7</v>
      </c>
      <c r="D639" s="8">
        <v>3</v>
      </c>
      <c r="E639" s="9" t="s">
        <v>8</v>
      </c>
      <c r="F639" s="9" t="s">
        <v>9</v>
      </c>
      <c r="G639" s="8">
        <v>8059.68</v>
      </c>
    </row>
    <row r="640" spans="1:7">
      <c r="A640" s="8">
        <v>40</v>
      </c>
      <c r="B640" s="9" t="s">
        <v>7</v>
      </c>
      <c r="C640" s="8">
        <v>26.3</v>
      </c>
      <c r="D640" s="8">
        <v>1</v>
      </c>
      <c r="E640" s="9" t="s">
        <v>8</v>
      </c>
      <c r="F640" s="9" t="s">
        <v>9</v>
      </c>
      <c r="G640" s="8">
        <v>6389.38</v>
      </c>
    </row>
    <row r="641" spans="1:7">
      <c r="A641" s="8">
        <v>40</v>
      </c>
      <c r="B641" s="9" t="s">
        <v>10</v>
      </c>
      <c r="C641" s="8">
        <v>36.200000000000003</v>
      </c>
      <c r="D641" s="8">
        <v>0</v>
      </c>
      <c r="E641" s="9" t="s">
        <v>8</v>
      </c>
      <c r="F641" s="9" t="s">
        <v>14</v>
      </c>
      <c r="G641" s="8">
        <v>5920.1</v>
      </c>
    </row>
    <row r="642" spans="1:7">
      <c r="A642" s="8">
        <v>40</v>
      </c>
      <c r="B642" s="9" t="s">
        <v>10</v>
      </c>
      <c r="C642" s="8">
        <v>25.5</v>
      </c>
      <c r="D642" s="8">
        <v>1</v>
      </c>
      <c r="E642" s="9" t="s">
        <v>8</v>
      </c>
      <c r="F642" s="9" t="s">
        <v>13</v>
      </c>
      <c r="G642" s="8">
        <v>7077.19</v>
      </c>
    </row>
    <row r="643" spans="1:7">
      <c r="A643" s="8">
        <v>40</v>
      </c>
      <c r="B643" s="9" t="s">
        <v>7</v>
      </c>
      <c r="C643" s="8">
        <v>41.2</v>
      </c>
      <c r="D643" s="8">
        <v>1</v>
      </c>
      <c r="E643" s="9" t="s">
        <v>8</v>
      </c>
      <c r="F643" s="9" t="s">
        <v>13</v>
      </c>
      <c r="G643" s="8">
        <v>6610.11</v>
      </c>
    </row>
    <row r="644" spans="1:7">
      <c r="A644" s="8">
        <v>40</v>
      </c>
      <c r="B644" s="9" t="s">
        <v>7</v>
      </c>
      <c r="C644" s="8">
        <v>30.9</v>
      </c>
      <c r="D644" s="8">
        <v>4</v>
      </c>
      <c r="E644" s="9" t="s">
        <v>8</v>
      </c>
      <c r="F644" s="9" t="s">
        <v>9</v>
      </c>
      <c r="G644" s="8">
        <v>8162.72</v>
      </c>
    </row>
    <row r="645" spans="1:7">
      <c r="A645" s="8">
        <v>40</v>
      </c>
      <c r="B645" s="9" t="s">
        <v>10</v>
      </c>
      <c r="C645" s="8">
        <v>22.2</v>
      </c>
      <c r="D645" s="8">
        <v>2</v>
      </c>
      <c r="E645" s="9" t="s">
        <v>11</v>
      </c>
      <c r="F645" s="9" t="s">
        <v>14</v>
      </c>
      <c r="G645" s="8">
        <v>19444.27</v>
      </c>
    </row>
    <row r="646" spans="1:7">
      <c r="A646" s="8">
        <v>40</v>
      </c>
      <c r="B646" s="9" t="s">
        <v>7</v>
      </c>
      <c r="C646" s="8">
        <v>35.299999999999997</v>
      </c>
      <c r="D646" s="8">
        <v>3</v>
      </c>
      <c r="E646" s="9" t="s">
        <v>8</v>
      </c>
      <c r="F646" s="9" t="s">
        <v>12</v>
      </c>
      <c r="G646" s="8">
        <v>7196.87</v>
      </c>
    </row>
    <row r="647" spans="1:7">
      <c r="A647" s="8">
        <v>40</v>
      </c>
      <c r="B647" s="9" t="s">
        <v>7</v>
      </c>
      <c r="C647" s="8">
        <v>19.8</v>
      </c>
      <c r="D647" s="8">
        <v>1</v>
      </c>
      <c r="E647" s="9" t="s">
        <v>11</v>
      </c>
      <c r="F647" s="9" t="s">
        <v>14</v>
      </c>
      <c r="G647" s="8">
        <v>17179.52</v>
      </c>
    </row>
    <row r="648" spans="1:7">
      <c r="A648" s="8">
        <v>40</v>
      </c>
      <c r="B648" s="9" t="s">
        <v>10</v>
      </c>
      <c r="C648" s="8">
        <v>28.1</v>
      </c>
      <c r="D648" s="8">
        <v>1</v>
      </c>
      <c r="E648" s="9" t="s">
        <v>11</v>
      </c>
      <c r="F648" s="9" t="s">
        <v>13</v>
      </c>
      <c r="G648" s="8">
        <v>22331.57</v>
      </c>
    </row>
    <row r="649" spans="1:7">
      <c r="A649" s="8">
        <v>40</v>
      </c>
      <c r="B649" s="9" t="s">
        <v>7</v>
      </c>
      <c r="C649" s="8">
        <v>34.1</v>
      </c>
      <c r="D649" s="8">
        <v>1</v>
      </c>
      <c r="E649" s="9" t="s">
        <v>8</v>
      </c>
      <c r="F649" s="9" t="s">
        <v>13</v>
      </c>
      <c r="G649" s="8">
        <v>6600.21</v>
      </c>
    </row>
    <row r="650" spans="1:7">
      <c r="A650" s="8">
        <v>40</v>
      </c>
      <c r="B650" s="9" t="s">
        <v>7</v>
      </c>
      <c r="C650" s="8">
        <v>32.799999999999997</v>
      </c>
      <c r="D650" s="8">
        <v>1</v>
      </c>
      <c r="E650" s="9" t="s">
        <v>11</v>
      </c>
      <c r="F650" s="9" t="s">
        <v>13</v>
      </c>
      <c r="G650" s="8">
        <v>39125.33</v>
      </c>
    </row>
    <row r="651" spans="1:7">
      <c r="A651" s="8">
        <v>40</v>
      </c>
      <c r="B651" s="9" t="s">
        <v>10</v>
      </c>
      <c r="C651" s="8">
        <v>29.6</v>
      </c>
      <c r="D651" s="8">
        <v>0</v>
      </c>
      <c r="E651" s="9" t="s">
        <v>8</v>
      </c>
      <c r="F651" s="9" t="s">
        <v>12</v>
      </c>
      <c r="G651" s="8">
        <v>5910.94</v>
      </c>
    </row>
    <row r="652" spans="1:7">
      <c r="A652" s="8">
        <v>40</v>
      </c>
      <c r="B652" s="9" t="s">
        <v>10</v>
      </c>
      <c r="C652" s="8">
        <v>33</v>
      </c>
      <c r="D652" s="8">
        <v>3</v>
      </c>
      <c r="E652" s="9" t="s">
        <v>8</v>
      </c>
      <c r="F652" s="9" t="s">
        <v>14</v>
      </c>
      <c r="G652" s="8">
        <v>7682.67</v>
      </c>
    </row>
    <row r="653" spans="1:7">
      <c r="A653" s="8">
        <v>40</v>
      </c>
      <c r="B653" s="9" t="s">
        <v>7</v>
      </c>
      <c r="C653" s="8">
        <v>22.7</v>
      </c>
      <c r="D653" s="8">
        <v>2</v>
      </c>
      <c r="E653" s="9" t="s">
        <v>8</v>
      </c>
      <c r="F653" s="9" t="s">
        <v>13</v>
      </c>
      <c r="G653" s="8">
        <v>7173.36</v>
      </c>
    </row>
    <row r="654" spans="1:7">
      <c r="A654" s="8">
        <v>40</v>
      </c>
      <c r="B654" s="9" t="s">
        <v>10</v>
      </c>
      <c r="C654" s="8">
        <v>23.4</v>
      </c>
      <c r="D654" s="8">
        <v>3</v>
      </c>
      <c r="E654" s="9" t="s">
        <v>8</v>
      </c>
      <c r="F654" s="9" t="s">
        <v>13</v>
      </c>
      <c r="G654" s="8">
        <v>8252.2800000000007</v>
      </c>
    </row>
    <row r="655" spans="1:7">
      <c r="A655" s="8">
        <v>40</v>
      </c>
      <c r="B655" s="9" t="s">
        <v>10</v>
      </c>
      <c r="C655" s="8">
        <v>32.799999999999997</v>
      </c>
      <c r="D655" s="8">
        <v>2</v>
      </c>
      <c r="E655" s="9" t="s">
        <v>11</v>
      </c>
      <c r="F655" s="9" t="s">
        <v>9</v>
      </c>
      <c r="G655" s="8">
        <v>40003.33</v>
      </c>
    </row>
    <row r="656" spans="1:7">
      <c r="A656" s="8">
        <v>40</v>
      </c>
      <c r="B656" s="9" t="s">
        <v>10</v>
      </c>
      <c r="C656" s="8">
        <v>29.8</v>
      </c>
      <c r="D656" s="8">
        <v>1</v>
      </c>
      <c r="E656" s="9" t="s">
        <v>8</v>
      </c>
      <c r="F656" s="9" t="s">
        <v>14</v>
      </c>
      <c r="G656" s="8">
        <v>6500.24</v>
      </c>
    </row>
    <row r="657" spans="1:7">
      <c r="A657" s="8">
        <v>40</v>
      </c>
      <c r="B657" s="9" t="s">
        <v>7</v>
      </c>
      <c r="C657" s="8">
        <v>41.7</v>
      </c>
      <c r="D657" s="8">
        <v>0</v>
      </c>
      <c r="E657" s="9" t="s">
        <v>8</v>
      </c>
      <c r="F657" s="9" t="s">
        <v>14</v>
      </c>
      <c r="G657" s="8">
        <v>5438.75</v>
      </c>
    </row>
    <row r="658" spans="1:7">
      <c r="A658" s="8">
        <v>40</v>
      </c>
      <c r="B658" s="9" t="s">
        <v>7</v>
      </c>
      <c r="C658" s="8">
        <v>32.299999999999997</v>
      </c>
      <c r="D658" s="8">
        <v>2</v>
      </c>
      <c r="E658" s="9" t="s">
        <v>8</v>
      </c>
      <c r="F658" s="9" t="s">
        <v>9</v>
      </c>
      <c r="G658" s="8">
        <v>6986.7</v>
      </c>
    </row>
    <row r="659" spans="1:7">
      <c r="A659" s="8">
        <v>40</v>
      </c>
      <c r="B659" s="9" t="s">
        <v>10</v>
      </c>
      <c r="C659" s="8">
        <v>41.4</v>
      </c>
      <c r="D659" s="8">
        <v>1</v>
      </c>
      <c r="E659" s="9" t="s">
        <v>8</v>
      </c>
      <c r="F659" s="9" t="s">
        <v>9</v>
      </c>
      <c r="G659" s="8">
        <v>28476.73</v>
      </c>
    </row>
    <row r="660" spans="1:7">
      <c r="A660" s="8">
        <v>40</v>
      </c>
      <c r="B660" s="9" t="s">
        <v>7</v>
      </c>
      <c r="C660" s="8">
        <v>29.9</v>
      </c>
      <c r="D660" s="8">
        <v>2</v>
      </c>
      <c r="E660" s="9" t="s">
        <v>8</v>
      </c>
      <c r="F660" s="9" t="s">
        <v>12</v>
      </c>
      <c r="G660" s="8">
        <v>6600.36</v>
      </c>
    </row>
    <row r="661" spans="1:7">
      <c r="A661" s="8">
        <v>40</v>
      </c>
      <c r="B661" s="9" t="s">
        <v>10</v>
      </c>
      <c r="C661" s="8">
        <v>27.4</v>
      </c>
      <c r="D661" s="8">
        <v>1</v>
      </c>
      <c r="E661" s="9" t="s">
        <v>8</v>
      </c>
      <c r="F661" s="9" t="s">
        <v>12</v>
      </c>
      <c r="G661" s="8">
        <v>6496.89</v>
      </c>
    </row>
    <row r="662" spans="1:7">
      <c r="A662" s="8">
        <v>40</v>
      </c>
      <c r="B662" s="9" t="s">
        <v>7</v>
      </c>
      <c r="C662" s="8">
        <v>29.4</v>
      </c>
      <c r="D662" s="8">
        <v>1</v>
      </c>
      <c r="E662" s="9" t="s">
        <v>8</v>
      </c>
      <c r="F662" s="9" t="s">
        <v>9</v>
      </c>
      <c r="G662" s="8">
        <v>6393.6</v>
      </c>
    </row>
    <row r="663" spans="1:7">
      <c r="A663" s="8">
        <v>40</v>
      </c>
      <c r="B663" s="9" t="s">
        <v>7</v>
      </c>
      <c r="C663" s="8">
        <v>25.1</v>
      </c>
      <c r="D663" s="8">
        <v>0</v>
      </c>
      <c r="E663" s="9" t="s">
        <v>8</v>
      </c>
      <c r="F663" s="9" t="s">
        <v>14</v>
      </c>
      <c r="G663" s="8">
        <v>5415.66</v>
      </c>
    </row>
    <row r="664" spans="1:7">
      <c r="A664" s="8">
        <v>40</v>
      </c>
      <c r="B664" s="9" t="s">
        <v>7</v>
      </c>
      <c r="C664" s="8">
        <v>25</v>
      </c>
      <c r="D664" s="8">
        <v>2</v>
      </c>
      <c r="E664" s="9" t="s">
        <v>8</v>
      </c>
      <c r="F664" s="9" t="s">
        <v>14</v>
      </c>
      <c r="G664" s="8">
        <v>6593.51</v>
      </c>
    </row>
    <row r="665" spans="1:7">
      <c r="A665" s="8">
        <v>40</v>
      </c>
      <c r="B665" s="9" t="s">
        <v>10</v>
      </c>
      <c r="C665" s="8">
        <v>29.3</v>
      </c>
      <c r="D665" s="8">
        <v>4</v>
      </c>
      <c r="E665" s="9" t="s">
        <v>8</v>
      </c>
      <c r="F665" s="9" t="s">
        <v>12</v>
      </c>
      <c r="G665" s="8">
        <v>15828.82</v>
      </c>
    </row>
    <row r="666" spans="1:7">
      <c r="A666" s="8">
        <v>39</v>
      </c>
      <c r="B666" s="9" t="s">
        <v>10</v>
      </c>
      <c r="C666" s="8">
        <v>32.799999999999997</v>
      </c>
      <c r="D666" s="8">
        <v>0</v>
      </c>
      <c r="E666" s="9" t="s">
        <v>8</v>
      </c>
      <c r="F666" s="9" t="s">
        <v>12</v>
      </c>
      <c r="G666" s="8">
        <v>5649.72</v>
      </c>
    </row>
    <row r="667" spans="1:7">
      <c r="A667" s="8">
        <v>39</v>
      </c>
      <c r="B667" s="9" t="s">
        <v>7</v>
      </c>
      <c r="C667" s="8">
        <v>24.5</v>
      </c>
      <c r="D667" s="8">
        <v>2</v>
      </c>
      <c r="E667" s="9" t="s">
        <v>8</v>
      </c>
      <c r="F667" s="9" t="s">
        <v>9</v>
      </c>
      <c r="G667" s="8">
        <v>6710.19</v>
      </c>
    </row>
    <row r="668" spans="1:7">
      <c r="A668" s="8">
        <v>39</v>
      </c>
      <c r="B668" s="9" t="s">
        <v>10</v>
      </c>
      <c r="C668" s="8">
        <v>24.9</v>
      </c>
      <c r="D668" s="8">
        <v>3</v>
      </c>
      <c r="E668" s="9" t="s">
        <v>11</v>
      </c>
      <c r="F668" s="9" t="s">
        <v>13</v>
      </c>
      <c r="G668" s="8">
        <v>21659.93</v>
      </c>
    </row>
    <row r="669" spans="1:7">
      <c r="A669" s="8">
        <v>39</v>
      </c>
      <c r="B669" s="9" t="s">
        <v>7</v>
      </c>
      <c r="C669" s="8">
        <v>29.6</v>
      </c>
      <c r="D669" s="8">
        <v>4</v>
      </c>
      <c r="E669" s="9" t="s">
        <v>8</v>
      </c>
      <c r="F669" s="9" t="s">
        <v>12</v>
      </c>
      <c r="G669" s="8">
        <v>7512.27</v>
      </c>
    </row>
    <row r="670" spans="1:7">
      <c r="A670" s="8">
        <v>39</v>
      </c>
      <c r="B670" s="9" t="s">
        <v>7</v>
      </c>
      <c r="C670" s="8">
        <v>28.3</v>
      </c>
      <c r="D670" s="8">
        <v>1</v>
      </c>
      <c r="E670" s="9" t="s">
        <v>11</v>
      </c>
      <c r="F670" s="9" t="s">
        <v>12</v>
      </c>
      <c r="G670" s="8">
        <v>21082.16</v>
      </c>
    </row>
    <row r="671" spans="1:7">
      <c r="A671" s="8">
        <v>39</v>
      </c>
      <c r="B671" s="9" t="s">
        <v>7</v>
      </c>
      <c r="C671" s="8">
        <v>45.4</v>
      </c>
      <c r="D671" s="8">
        <v>2</v>
      </c>
      <c r="E671" s="9" t="s">
        <v>8</v>
      </c>
      <c r="F671" s="9" t="s">
        <v>14</v>
      </c>
      <c r="G671" s="8">
        <v>6356.27</v>
      </c>
    </row>
    <row r="672" spans="1:7">
      <c r="A672" s="8">
        <v>39</v>
      </c>
      <c r="B672" s="9" t="s">
        <v>7</v>
      </c>
      <c r="C672" s="8">
        <v>26.4</v>
      </c>
      <c r="D672" s="8">
        <v>0</v>
      </c>
      <c r="E672" s="9" t="s">
        <v>11</v>
      </c>
      <c r="F672" s="9" t="s">
        <v>13</v>
      </c>
      <c r="G672" s="8">
        <v>20149.32</v>
      </c>
    </row>
    <row r="673" spans="1:7">
      <c r="A673" s="8">
        <v>39</v>
      </c>
      <c r="B673" s="9" t="s">
        <v>7</v>
      </c>
      <c r="C673" s="8">
        <v>26.2</v>
      </c>
      <c r="D673" s="8">
        <v>1</v>
      </c>
      <c r="E673" s="9" t="s">
        <v>8</v>
      </c>
      <c r="F673" s="9" t="s">
        <v>9</v>
      </c>
      <c r="G673" s="8">
        <v>6123.57</v>
      </c>
    </row>
    <row r="674" spans="1:7">
      <c r="A674" s="8">
        <v>39</v>
      </c>
      <c r="B674" s="9" t="s">
        <v>7</v>
      </c>
      <c r="C674" s="8">
        <v>35.299999999999997</v>
      </c>
      <c r="D674" s="8">
        <v>2</v>
      </c>
      <c r="E674" s="9" t="s">
        <v>11</v>
      </c>
      <c r="F674" s="9" t="s">
        <v>12</v>
      </c>
      <c r="G674" s="8">
        <v>40103.89</v>
      </c>
    </row>
    <row r="675" spans="1:7">
      <c r="A675" s="8">
        <v>39</v>
      </c>
      <c r="B675" s="9" t="s">
        <v>10</v>
      </c>
      <c r="C675" s="8">
        <v>22.8</v>
      </c>
      <c r="D675" s="8">
        <v>3</v>
      </c>
      <c r="E675" s="9" t="s">
        <v>8</v>
      </c>
      <c r="F675" s="9" t="s">
        <v>13</v>
      </c>
      <c r="G675" s="8">
        <v>7985.82</v>
      </c>
    </row>
    <row r="676" spans="1:7">
      <c r="A676" s="8">
        <v>39</v>
      </c>
      <c r="B676" s="9" t="s">
        <v>10</v>
      </c>
      <c r="C676" s="8">
        <v>41.8</v>
      </c>
      <c r="D676" s="8">
        <v>0</v>
      </c>
      <c r="E676" s="9" t="s">
        <v>8</v>
      </c>
      <c r="F676" s="9" t="s">
        <v>14</v>
      </c>
      <c r="G676" s="8">
        <v>5662.23</v>
      </c>
    </row>
    <row r="677" spans="1:7">
      <c r="A677" s="8">
        <v>39</v>
      </c>
      <c r="B677" s="9" t="s">
        <v>10</v>
      </c>
      <c r="C677" s="8">
        <v>31.9</v>
      </c>
      <c r="D677" s="8">
        <v>2</v>
      </c>
      <c r="E677" s="9" t="s">
        <v>8</v>
      </c>
      <c r="F677" s="9" t="s">
        <v>9</v>
      </c>
      <c r="G677" s="8">
        <v>7209.49</v>
      </c>
    </row>
    <row r="678" spans="1:7">
      <c r="A678" s="8">
        <v>39</v>
      </c>
      <c r="B678" s="9" t="s">
        <v>7</v>
      </c>
      <c r="C678" s="8">
        <v>21.9</v>
      </c>
      <c r="D678" s="8">
        <v>1</v>
      </c>
      <c r="E678" s="9" t="s">
        <v>8</v>
      </c>
      <c r="F678" s="9" t="s">
        <v>9</v>
      </c>
      <c r="G678" s="8">
        <v>6117.49</v>
      </c>
    </row>
    <row r="679" spans="1:7">
      <c r="A679" s="8">
        <v>39</v>
      </c>
      <c r="B679" s="9" t="s">
        <v>10</v>
      </c>
      <c r="C679" s="8">
        <v>32.5</v>
      </c>
      <c r="D679" s="8">
        <v>1</v>
      </c>
      <c r="E679" s="9" t="s">
        <v>8</v>
      </c>
      <c r="F679" s="9" t="s">
        <v>12</v>
      </c>
      <c r="G679" s="8">
        <v>6238.3</v>
      </c>
    </row>
    <row r="680" spans="1:7">
      <c r="A680" s="8">
        <v>39</v>
      </c>
      <c r="B680" s="9" t="s">
        <v>10</v>
      </c>
      <c r="C680" s="8">
        <v>24.2</v>
      </c>
      <c r="D680" s="8">
        <v>5</v>
      </c>
      <c r="E680" s="9" t="s">
        <v>8</v>
      </c>
      <c r="F680" s="9" t="s">
        <v>9</v>
      </c>
      <c r="G680" s="8">
        <v>8965.7999999999993</v>
      </c>
    </row>
    <row r="681" spans="1:7">
      <c r="A681" s="8">
        <v>39</v>
      </c>
      <c r="B681" s="9" t="s">
        <v>10</v>
      </c>
      <c r="C681" s="8">
        <v>34.299999999999997</v>
      </c>
      <c r="D681" s="8">
        <v>5</v>
      </c>
      <c r="E681" s="9" t="s">
        <v>8</v>
      </c>
      <c r="F681" s="9" t="s">
        <v>14</v>
      </c>
      <c r="G681" s="8">
        <v>8596.83</v>
      </c>
    </row>
    <row r="682" spans="1:7">
      <c r="A682" s="8">
        <v>39</v>
      </c>
      <c r="B682" s="9" t="s">
        <v>10</v>
      </c>
      <c r="C682" s="8">
        <v>23.3</v>
      </c>
      <c r="D682" s="8">
        <v>3</v>
      </c>
      <c r="E682" s="9" t="s">
        <v>8</v>
      </c>
      <c r="F682" s="9" t="s">
        <v>13</v>
      </c>
      <c r="G682" s="8">
        <v>7986.48</v>
      </c>
    </row>
    <row r="683" spans="1:7">
      <c r="A683" s="8">
        <v>39</v>
      </c>
      <c r="B683" s="9" t="s">
        <v>10</v>
      </c>
      <c r="C683" s="8">
        <v>34.1</v>
      </c>
      <c r="D683" s="8">
        <v>3</v>
      </c>
      <c r="E683" s="9" t="s">
        <v>8</v>
      </c>
      <c r="F683" s="9" t="s">
        <v>12</v>
      </c>
      <c r="G683" s="8">
        <v>7418.52</v>
      </c>
    </row>
    <row r="684" spans="1:7">
      <c r="A684" s="8">
        <v>39</v>
      </c>
      <c r="B684" s="9" t="s">
        <v>7</v>
      </c>
      <c r="C684" s="8">
        <v>42.7</v>
      </c>
      <c r="D684" s="8">
        <v>0</v>
      </c>
      <c r="E684" s="9" t="s">
        <v>8</v>
      </c>
      <c r="F684" s="9" t="s">
        <v>13</v>
      </c>
      <c r="G684" s="8">
        <v>5757.41</v>
      </c>
    </row>
    <row r="685" spans="1:7">
      <c r="A685" s="8">
        <v>39</v>
      </c>
      <c r="B685" s="9" t="s">
        <v>10</v>
      </c>
      <c r="C685" s="8">
        <v>18.3</v>
      </c>
      <c r="D685" s="8">
        <v>5</v>
      </c>
      <c r="E685" s="9" t="s">
        <v>11</v>
      </c>
      <c r="F685" s="9" t="s">
        <v>12</v>
      </c>
      <c r="G685" s="8">
        <v>19023.259999999998</v>
      </c>
    </row>
    <row r="686" spans="1:7">
      <c r="A686" s="8">
        <v>39</v>
      </c>
      <c r="B686" s="9" t="s">
        <v>10</v>
      </c>
      <c r="C686" s="8">
        <v>23.9</v>
      </c>
      <c r="D686" s="8">
        <v>5</v>
      </c>
      <c r="E686" s="9" t="s">
        <v>8</v>
      </c>
      <c r="F686" s="9" t="s">
        <v>14</v>
      </c>
      <c r="G686" s="8">
        <v>8582.2999999999993</v>
      </c>
    </row>
    <row r="687" spans="1:7">
      <c r="A687" s="8">
        <v>39</v>
      </c>
      <c r="B687" s="9" t="s">
        <v>7</v>
      </c>
      <c r="C687" s="8">
        <v>32.299999999999997</v>
      </c>
      <c r="D687" s="8">
        <v>2</v>
      </c>
      <c r="E687" s="9" t="s">
        <v>8</v>
      </c>
      <c r="F687" s="9" t="s">
        <v>14</v>
      </c>
      <c r="G687" s="8">
        <v>6338.08</v>
      </c>
    </row>
    <row r="688" spans="1:7">
      <c r="A688" s="8">
        <v>39</v>
      </c>
      <c r="B688" s="9" t="s">
        <v>7</v>
      </c>
      <c r="C688" s="8">
        <v>34.1</v>
      </c>
      <c r="D688" s="8">
        <v>2</v>
      </c>
      <c r="E688" s="9" t="s">
        <v>8</v>
      </c>
      <c r="F688" s="9" t="s">
        <v>14</v>
      </c>
      <c r="G688" s="8">
        <v>23563.02</v>
      </c>
    </row>
    <row r="689" spans="1:7">
      <c r="A689" s="8">
        <v>39</v>
      </c>
      <c r="B689" s="9" t="s">
        <v>7</v>
      </c>
      <c r="C689" s="8">
        <v>29.9</v>
      </c>
      <c r="D689" s="8">
        <v>1</v>
      </c>
      <c r="E689" s="9" t="s">
        <v>11</v>
      </c>
      <c r="F689" s="9" t="s">
        <v>13</v>
      </c>
      <c r="G689" s="8">
        <v>22462.04</v>
      </c>
    </row>
    <row r="690" spans="1:7">
      <c r="A690" s="8">
        <v>39</v>
      </c>
      <c r="B690" s="9" t="s">
        <v>10</v>
      </c>
      <c r="C690" s="8">
        <v>26.3</v>
      </c>
      <c r="D690" s="8">
        <v>2</v>
      </c>
      <c r="E690" s="9" t="s">
        <v>8</v>
      </c>
      <c r="F690" s="9" t="s">
        <v>9</v>
      </c>
      <c r="G690" s="8">
        <v>7201.7</v>
      </c>
    </row>
    <row r="691" spans="1:7">
      <c r="A691" s="8">
        <v>38</v>
      </c>
      <c r="B691" s="9" t="s">
        <v>7</v>
      </c>
      <c r="C691" s="8">
        <v>37.1</v>
      </c>
      <c r="D691" s="8">
        <v>1</v>
      </c>
      <c r="E691" s="9" t="s">
        <v>8</v>
      </c>
      <c r="F691" s="9" t="s">
        <v>13</v>
      </c>
      <c r="G691" s="8">
        <v>6079.67</v>
      </c>
    </row>
    <row r="692" spans="1:7">
      <c r="A692" s="8">
        <v>38</v>
      </c>
      <c r="B692" s="9" t="s">
        <v>7</v>
      </c>
      <c r="C692" s="8">
        <v>19.3</v>
      </c>
      <c r="D692" s="8">
        <v>0</v>
      </c>
      <c r="E692" s="9" t="s">
        <v>11</v>
      </c>
      <c r="F692" s="9" t="s">
        <v>12</v>
      </c>
      <c r="G692" s="8">
        <v>15820.7</v>
      </c>
    </row>
    <row r="693" spans="1:7">
      <c r="A693" s="8">
        <v>38</v>
      </c>
      <c r="B693" s="9" t="s">
        <v>7</v>
      </c>
      <c r="C693" s="8">
        <v>34.700000000000003</v>
      </c>
      <c r="D693" s="8">
        <v>2</v>
      </c>
      <c r="E693" s="9" t="s">
        <v>8</v>
      </c>
      <c r="F693" s="9" t="s">
        <v>12</v>
      </c>
      <c r="G693" s="8">
        <v>6082.41</v>
      </c>
    </row>
    <row r="694" spans="1:7">
      <c r="A694" s="8">
        <v>38</v>
      </c>
      <c r="B694" s="9" t="s">
        <v>7</v>
      </c>
      <c r="C694" s="8">
        <v>27.8</v>
      </c>
      <c r="D694" s="8">
        <v>2</v>
      </c>
      <c r="E694" s="9" t="s">
        <v>8</v>
      </c>
      <c r="F694" s="9" t="s">
        <v>9</v>
      </c>
      <c r="G694" s="8">
        <v>6455.86</v>
      </c>
    </row>
    <row r="695" spans="1:7">
      <c r="A695" s="8">
        <v>38</v>
      </c>
      <c r="B695" s="9" t="s">
        <v>10</v>
      </c>
      <c r="C695" s="8">
        <v>40.200000000000003</v>
      </c>
      <c r="D695" s="8">
        <v>0</v>
      </c>
      <c r="E695" s="9" t="s">
        <v>8</v>
      </c>
      <c r="F695" s="9" t="s">
        <v>14</v>
      </c>
      <c r="G695" s="8">
        <v>5400.98</v>
      </c>
    </row>
    <row r="696" spans="1:7">
      <c r="A696" s="8">
        <v>38</v>
      </c>
      <c r="B696" s="9" t="s">
        <v>7</v>
      </c>
      <c r="C696" s="8">
        <v>21.1</v>
      </c>
      <c r="D696" s="8">
        <v>3</v>
      </c>
      <c r="E696" s="9" t="s">
        <v>8</v>
      </c>
      <c r="F696" s="9" t="s">
        <v>14</v>
      </c>
      <c r="G696" s="8">
        <v>6652.53</v>
      </c>
    </row>
    <row r="697" spans="1:7">
      <c r="A697" s="8">
        <v>38</v>
      </c>
      <c r="B697" s="9" t="s">
        <v>10</v>
      </c>
      <c r="C697" s="8">
        <v>27.3</v>
      </c>
      <c r="D697" s="8">
        <v>1</v>
      </c>
      <c r="E697" s="9" t="s">
        <v>8</v>
      </c>
      <c r="F697" s="9" t="s">
        <v>13</v>
      </c>
      <c r="G697" s="8">
        <v>6555.07</v>
      </c>
    </row>
    <row r="698" spans="1:7">
      <c r="A698" s="8">
        <v>38</v>
      </c>
      <c r="B698" s="9" t="s">
        <v>10</v>
      </c>
      <c r="C698" s="8">
        <v>28.9</v>
      </c>
      <c r="D698" s="8">
        <v>1</v>
      </c>
      <c r="E698" s="9" t="s">
        <v>8</v>
      </c>
      <c r="F698" s="9" t="s">
        <v>14</v>
      </c>
      <c r="G698" s="8">
        <v>5974.38</v>
      </c>
    </row>
    <row r="699" spans="1:7">
      <c r="A699" s="8">
        <v>38</v>
      </c>
      <c r="B699" s="9" t="s">
        <v>10</v>
      </c>
      <c r="C699" s="8">
        <v>37.700000000000003</v>
      </c>
      <c r="D699" s="8">
        <v>0</v>
      </c>
      <c r="E699" s="9" t="s">
        <v>8</v>
      </c>
      <c r="F699" s="9" t="s">
        <v>14</v>
      </c>
      <c r="G699" s="8">
        <v>5397.62</v>
      </c>
    </row>
    <row r="700" spans="1:7">
      <c r="A700" s="8">
        <v>38</v>
      </c>
      <c r="B700" s="9" t="s">
        <v>7</v>
      </c>
      <c r="C700" s="8">
        <v>28</v>
      </c>
      <c r="D700" s="8">
        <v>1</v>
      </c>
      <c r="E700" s="9" t="s">
        <v>8</v>
      </c>
      <c r="F700" s="9" t="s">
        <v>13</v>
      </c>
      <c r="G700" s="8">
        <v>6067.13</v>
      </c>
    </row>
    <row r="701" spans="1:7">
      <c r="A701" s="8">
        <v>38</v>
      </c>
      <c r="B701" s="9" t="s">
        <v>10</v>
      </c>
      <c r="C701" s="8">
        <v>40.6</v>
      </c>
      <c r="D701" s="8">
        <v>1</v>
      </c>
      <c r="E701" s="9" t="s">
        <v>8</v>
      </c>
      <c r="F701" s="9" t="s">
        <v>9</v>
      </c>
      <c r="G701" s="8">
        <v>6373.56</v>
      </c>
    </row>
    <row r="702" spans="1:7">
      <c r="A702" s="8">
        <v>38</v>
      </c>
      <c r="B702" s="9" t="s">
        <v>10</v>
      </c>
      <c r="C702" s="8">
        <v>30.7</v>
      </c>
      <c r="D702" s="8">
        <v>1</v>
      </c>
      <c r="E702" s="9" t="s">
        <v>8</v>
      </c>
      <c r="F702" s="9" t="s">
        <v>14</v>
      </c>
      <c r="G702" s="8">
        <v>5976.83</v>
      </c>
    </row>
    <row r="703" spans="1:7">
      <c r="A703" s="8">
        <v>38</v>
      </c>
      <c r="B703" s="9" t="s">
        <v>10</v>
      </c>
      <c r="C703" s="8">
        <v>34.799999999999997</v>
      </c>
      <c r="D703" s="8">
        <v>2</v>
      </c>
      <c r="E703" s="9" t="s">
        <v>8</v>
      </c>
      <c r="F703" s="9" t="s">
        <v>12</v>
      </c>
      <c r="G703" s="8">
        <v>6571.54</v>
      </c>
    </row>
    <row r="704" spans="1:7">
      <c r="A704" s="8">
        <v>38</v>
      </c>
      <c r="B704" s="9" t="s">
        <v>10</v>
      </c>
      <c r="C704" s="8">
        <v>19.5</v>
      </c>
      <c r="D704" s="8">
        <v>2</v>
      </c>
      <c r="E704" s="9" t="s">
        <v>8</v>
      </c>
      <c r="F704" s="9" t="s">
        <v>9</v>
      </c>
      <c r="G704" s="8">
        <v>6933.24</v>
      </c>
    </row>
    <row r="705" spans="1:7">
      <c r="A705" s="8">
        <v>38</v>
      </c>
      <c r="B705" s="9" t="s">
        <v>10</v>
      </c>
      <c r="C705" s="8">
        <v>28</v>
      </c>
      <c r="D705" s="8">
        <v>3</v>
      </c>
      <c r="E705" s="9" t="s">
        <v>8</v>
      </c>
      <c r="F705" s="9" t="s">
        <v>12</v>
      </c>
      <c r="G705" s="8">
        <v>7151.09</v>
      </c>
    </row>
    <row r="706" spans="1:7">
      <c r="A706" s="8">
        <v>38</v>
      </c>
      <c r="B706" s="9" t="s">
        <v>7</v>
      </c>
      <c r="C706" s="8">
        <v>31</v>
      </c>
      <c r="D706" s="8">
        <v>1</v>
      </c>
      <c r="E706" s="9" t="s">
        <v>8</v>
      </c>
      <c r="F706" s="9" t="s">
        <v>12</v>
      </c>
      <c r="G706" s="8">
        <v>5488.26</v>
      </c>
    </row>
    <row r="707" spans="1:7">
      <c r="A707" s="8">
        <v>38</v>
      </c>
      <c r="B707" s="9" t="s">
        <v>10</v>
      </c>
      <c r="C707" s="8">
        <v>27.8</v>
      </c>
      <c r="D707" s="8">
        <v>2</v>
      </c>
      <c r="E707" s="9" t="s">
        <v>8</v>
      </c>
      <c r="F707" s="9" t="s">
        <v>13</v>
      </c>
      <c r="G707" s="8">
        <v>7144.86</v>
      </c>
    </row>
    <row r="708" spans="1:7">
      <c r="A708" s="8">
        <v>38</v>
      </c>
      <c r="B708" s="9" t="s">
        <v>7</v>
      </c>
      <c r="C708" s="8">
        <v>28.3</v>
      </c>
      <c r="D708" s="8">
        <v>1</v>
      </c>
      <c r="E708" s="9" t="s">
        <v>8</v>
      </c>
      <c r="F708" s="9" t="s">
        <v>14</v>
      </c>
      <c r="G708" s="8">
        <v>5484.47</v>
      </c>
    </row>
    <row r="709" spans="1:7">
      <c r="A709" s="8">
        <v>38</v>
      </c>
      <c r="B709" s="9" t="s">
        <v>10</v>
      </c>
      <c r="C709" s="8">
        <v>27.6</v>
      </c>
      <c r="D709" s="8">
        <v>0</v>
      </c>
      <c r="E709" s="9" t="s">
        <v>8</v>
      </c>
      <c r="F709" s="9" t="s">
        <v>12</v>
      </c>
      <c r="G709" s="8">
        <v>5383.54</v>
      </c>
    </row>
    <row r="710" spans="1:7">
      <c r="A710" s="8">
        <v>38</v>
      </c>
      <c r="B710" s="9" t="s">
        <v>7</v>
      </c>
      <c r="C710" s="8">
        <v>20</v>
      </c>
      <c r="D710" s="8">
        <v>1</v>
      </c>
      <c r="E710" s="9" t="s">
        <v>8</v>
      </c>
      <c r="F710" s="9" t="s">
        <v>9</v>
      </c>
      <c r="G710" s="8">
        <v>5855.9</v>
      </c>
    </row>
    <row r="711" spans="1:7">
      <c r="A711" s="8">
        <v>38</v>
      </c>
      <c r="B711" s="9" t="s">
        <v>7</v>
      </c>
      <c r="C711" s="8">
        <v>38.4</v>
      </c>
      <c r="D711" s="8">
        <v>3</v>
      </c>
      <c r="E711" s="9" t="s">
        <v>11</v>
      </c>
      <c r="F711" s="9" t="s">
        <v>14</v>
      </c>
      <c r="G711" s="8">
        <v>41949.24</v>
      </c>
    </row>
    <row r="712" spans="1:7">
      <c r="A712" s="8">
        <v>38</v>
      </c>
      <c r="B712" s="9" t="s">
        <v>7</v>
      </c>
      <c r="C712" s="8">
        <v>29.3</v>
      </c>
      <c r="D712" s="8">
        <v>2</v>
      </c>
      <c r="E712" s="9" t="s">
        <v>8</v>
      </c>
      <c r="F712" s="9" t="s">
        <v>9</v>
      </c>
      <c r="G712" s="8">
        <v>6457.84</v>
      </c>
    </row>
    <row r="713" spans="1:7">
      <c r="A713" s="8">
        <v>38</v>
      </c>
      <c r="B713" s="9" t="s">
        <v>10</v>
      </c>
      <c r="C713" s="8">
        <v>30.2</v>
      </c>
      <c r="D713" s="8">
        <v>3</v>
      </c>
      <c r="E713" s="9" t="s">
        <v>8</v>
      </c>
      <c r="F713" s="9" t="s">
        <v>9</v>
      </c>
      <c r="G713" s="8">
        <v>7537.16</v>
      </c>
    </row>
    <row r="714" spans="1:7">
      <c r="A714" s="8">
        <v>38</v>
      </c>
      <c r="B714" s="9" t="s">
        <v>7</v>
      </c>
      <c r="C714" s="8">
        <v>16.8</v>
      </c>
      <c r="D714" s="8">
        <v>2</v>
      </c>
      <c r="E714" s="9" t="s">
        <v>8</v>
      </c>
      <c r="F714" s="9" t="s">
        <v>13</v>
      </c>
      <c r="G714" s="8">
        <v>6640.54</v>
      </c>
    </row>
    <row r="715" spans="1:7">
      <c r="A715" s="8">
        <v>38</v>
      </c>
      <c r="B715" s="9" t="s">
        <v>10</v>
      </c>
      <c r="C715" s="8">
        <v>20</v>
      </c>
      <c r="D715" s="8">
        <v>2</v>
      </c>
      <c r="E715" s="9" t="s">
        <v>8</v>
      </c>
      <c r="F715" s="9" t="s">
        <v>13</v>
      </c>
      <c r="G715" s="8">
        <v>7133.9</v>
      </c>
    </row>
    <row r="716" spans="1:7">
      <c r="A716" s="8">
        <v>37</v>
      </c>
      <c r="B716" s="9" t="s">
        <v>10</v>
      </c>
      <c r="C716" s="8">
        <v>27.7</v>
      </c>
      <c r="D716" s="8">
        <v>3</v>
      </c>
      <c r="E716" s="9" t="s">
        <v>8</v>
      </c>
      <c r="F716" s="9" t="s">
        <v>9</v>
      </c>
      <c r="G716" s="8">
        <v>7281.51</v>
      </c>
    </row>
    <row r="717" spans="1:7">
      <c r="A717" s="8">
        <v>37</v>
      </c>
      <c r="B717" s="9" t="s">
        <v>7</v>
      </c>
      <c r="C717" s="8">
        <v>29.8</v>
      </c>
      <c r="D717" s="8">
        <v>2</v>
      </c>
      <c r="E717" s="9" t="s">
        <v>8</v>
      </c>
      <c r="F717" s="9" t="s">
        <v>13</v>
      </c>
      <c r="G717" s="8">
        <v>6406.41</v>
      </c>
    </row>
    <row r="718" spans="1:7">
      <c r="A718" s="8">
        <v>37</v>
      </c>
      <c r="B718" s="9" t="s">
        <v>7</v>
      </c>
      <c r="C718" s="8">
        <v>28</v>
      </c>
      <c r="D718" s="8">
        <v>2</v>
      </c>
      <c r="E718" s="9" t="s">
        <v>8</v>
      </c>
      <c r="F718" s="9" t="s">
        <v>9</v>
      </c>
      <c r="G718" s="8">
        <v>6203.9</v>
      </c>
    </row>
    <row r="719" spans="1:7">
      <c r="A719" s="8">
        <v>37</v>
      </c>
      <c r="B719" s="9" t="s">
        <v>10</v>
      </c>
      <c r="C719" s="8">
        <v>30.8</v>
      </c>
      <c r="D719" s="8">
        <v>2</v>
      </c>
      <c r="E719" s="9" t="s">
        <v>8</v>
      </c>
      <c r="F719" s="9" t="s">
        <v>14</v>
      </c>
      <c r="G719" s="8">
        <v>6313.76</v>
      </c>
    </row>
    <row r="720" spans="1:7">
      <c r="A720" s="8">
        <v>37</v>
      </c>
      <c r="B720" s="9" t="s">
        <v>10</v>
      </c>
      <c r="C720" s="8">
        <v>34.799999999999997</v>
      </c>
      <c r="D720" s="8">
        <v>2</v>
      </c>
      <c r="E720" s="9" t="s">
        <v>11</v>
      </c>
      <c r="F720" s="9" t="s">
        <v>12</v>
      </c>
      <c r="G720" s="8">
        <v>39836.519999999997</v>
      </c>
    </row>
    <row r="721" spans="1:7">
      <c r="A721" s="8">
        <v>37</v>
      </c>
      <c r="B721" s="9" t="s">
        <v>7</v>
      </c>
      <c r="C721" s="8">
        <v>30.8</v>
      </c>
      <c r="D721" s="8">
        <v>0</v>
      </c>
      <c r="E721" s="9" t="s">
        <v>8</v>
      </c>
      <c r="F721" s="9" t="s">
        <v>12</v>
      </c>
      <c r="G721" s="8">
        <v>4646.76</v>
      </c>
    </row>
    <row r="722" spans="1:7">
      <c r="A722" s="8">
        <v>37</v>
      </c>
      <c r="B722" s="9" t="s">
        <v>10</v>
      </c>
      <c r="C722" s="8">
        <v>23.4</v>
      </c>
      <c r="D722" s="8">
        <v>2</v>
      </c>
      <c r="E722" s="9" t="s">
        <v>8</v>
      </c>
      <c r="F722" s="9" t="s">
        <v>9</v>
      </c>
      <c r="G722" s="8">
        <v>6686.43</v>
      </c>
    </row>
    <row r="723" spans="1:7">
      <c r="A723" s="8">
        <v>37</v>
      </c>
      <c r="B723" s="9" t="s">
        <v>7</v>
      </c>
      <c r="C723" s="8">
        <v>29.6</v>
      </c>
      <c r="D723" s="8">
        <v>0</v>
      </c>
      <c r="E723" s="9" t="s">
        <v>8</v>
      </c>
      <c r="F723" s="9" t="s">
        <v>9</v>
      </c>
      <c r="G723" s="8">
        <v>5028.1499999999996</v>
      </c>
    </row>
    <row r="724" spans="1:7">
      <c r="A724" s="8">
        <v>37</v>
      </c>
      <c r="B724" s="9" t="s">
        <v>7</v>
      </c>
      <c r="C724" s="8">
        <v>30.9</v>
      </c>
      <c r="D724" s="8">
        <v>3</v>
      </c>
      <c r="E724" s="9" t="s">
        <v>8</v>
      </c>
      <c r="F724" s="9" t="s">
        <v>9</v>
      </c>
      <c r="G724" s="8">
        <v>6796.86</v>
      </c>
    </row>
    <row r="725" spans="1:7">
      <c r="A725" s="8">
        <v>37</v>
      </c>
      <c r="B725" s="9" t="s">
        <v>7</v>
      </c>
      <c r="C725" s="8">
        <v>36.200000000000003</v>
      </c>
      <c r="D725" s="8">
        <v>0</v>
      </c>
      <c r="E725" s="9" t="s">
        <v>8</v>
      </c>
      <c r="F725" s="9" t="s">
        <v>14</v>
      </c>
      <c r="G725" s="8">
        <v>19214.71</v>
      </c>
    </row>
    <row r="726" spans="1:7">
      <c r="A726" s="8">
        <v>37</v>
      </c>
      <c r="B726" s="9" t="s">
        <v>7</v>
      </c>
      <c r="C726" s="8">
        <v>34.1</v>
      </c>
      <c r="D726" s="8">
        <v>4</v>
      </c>
      <c r="E726" s="9" t="s">
        <v>11</v>
      </c>
      <c r="F726" s="9" t="s">
        <v>12</v>
      </c>
      <c r="G726" s="8">
        <v>40182.25</v>
      </c>
    </row>
    <row r="727" spans="1:7">
      <c r="A727" s="8">
        <v>37</v>
      </c>
      <c r="B727" s="9" t="s">
        <v>7</v>
      </c>
      <c r="C727" s="8">
        <v>46.5</v>
      </c>
      <c r="D727" s="8">
        <v>3</v>
      </c>
      <c r="E727" s="9" t="s">
        <v>8</v>
      </c>
      <c r="F727" s="9" t="s">
        <v>14</v>
      </c>
      <c r="G727" s="8">
        <v>6435.62</v>
      </c>
    </row>
    <row r="728" spans="1:7">
      <c r="A728" s="8">
        <v>37</v>
      </c>
      <c r="B728" s="9" t="s">
        <v>10</v>
      </c>
      <c r="C728" s="8">
        <v>38.4</v>
      </c>
      <c r="D728" s="8">
        <v>0</v>
      </c>
      <c r="E728" s="9" t="s">
        <v>11</v>
      </c>
      <c r="F728" s="9" t="s">
        <v>14</v>
      </c>
      <c r="G728" s="8">
        <v>40419.019999999997</v>
      </c>
    </row>
    <row r="729" spans="1:7">
      <c r="A729" s="8">
        <v>37</v>
      </c>
      <c r="B729" s="9" t="s">
        <v>10</v>
      </c>
      <c r="C729" s="8">
        <v>26.4</v>
      </c>
      <c r="D729" s="8">
        <v>0</v>
      </c>
      <c r="E729" s="9" t="s">
        <v>11</v>
      </c>
      <c r="F729" s="9" t="s">
        <v>14</v>
      </c>
      <c r="G729" s="8">
        <v>19539.240000000002</v>
      </c>
    </row>
    <row r="730" spans="1:7">
      <c r="A730" s="8">
        <v>37</v>
      </c>
      <c r="B730" s="9" t="s">
        <v>10</v>
      </c>
      <c r="C730" s="8">
        <v>30.8</v>
      </c>
      <c r="D730" s="8">
        <v>0</v>
      </c>
      <c r="E730" s="9" t="s">
        <v>11</v>
      </c>
      <c r="F730" s="9" t="s">
        <v>13</v>
      </c>
      <c r="G730" s="8">
        <v>37270.15</v>
      </c>
    </row>
    <row r="731" spans="1:7">
      <c r="A731" s="8">
        <v>37</v>
      </c>
      <c r="B731" s="9" t="s">
        <v>10</v>
      </c>
      <c r="C731" s="8">
        <v>47.6</v>
      </c>
      <c r="D731" s="8">
        <v>2</v>
      </c>
      <c r="E731" s="9" t="s">
        <v>11</v>
      </c>
      <c r="F731" s="9" t="s">
        <v>12</v>
      </c>
      <c r="G731" s="8">
        <v>46113.51</v>
      </c>
    </row>
    <row r="732" spans="1:7">
      <c r="A732" s="8">
        <v>37</v>
      </c>
      <c r="B732" s="9" t="s">
        <v>10</v>
      </c>
      <c r="C732" s="8">
        <v>29.5</v>
      </c>
      <c r="D732" s="8">
        <v>2</v>
      </c>
      <c r="E732" s="9" t="s">
        <v>8</v>
      </c>
      <c r="F732" s="9" t="s">
        <v>12</v>
      </c>
      <c r="G732" s="8">
        <v>6311.95</v>
      </c>
    </row>
    <row r="733" spans="1:7">
      <c r="A733" s="8">
        <v>37</v>
      </c>
      <c r="B733" s="9" t="s">
        <v>7</v>
      </c>
      <c r="C733" s="8">
        <v>34.200000000000003</v>
      </c>
      <c r="D733" s="8">
        <v>1</v>
      </c>
      <c r="E733" s="9" t="s">
        <v>11</v>
      </c>
      <c r="F733" s="9" t="s">
        <v>13</v>
      </c>
      <c r="G733" s="8">
        <v>39047.29</v>
      </c>
    </row>
    <row r="734" spans="1:7">
      <c r="A734" s="8">
        <v>37</v>
      </c>
      <c r="B734" s="9" t="s">
        <v>10</v>
      </c>
      <c r="C734" s="8">
        <v>17.3</v>
      </c>
      <c r="D734" s="8">
        <v>2</v>
      </c>
      <c r="E734" s="9" t="s">
        <v>8</v>
      </c>
      <c r="F734" s="9" t="s">
        <v>13</v>
      </c>
      <c r="G734" s="8">
        <v>6877.98</v>
      </c>
    </row>
    <row r="735" spans="1:7">
      <c r="A735" s="8">
        <v>37</v>
      </c>
      <c r="B735" s="9" t="s">
        <v>7</v>
      </c>
      <c r="C735" s="8">
        <v>37.1</v>
      </c>
      <c r="D735" s="8">
        <v>1</v>
      </c>
      <c r="E735" s="9" t="s">
        <v>11</v>
      </c>
      <c r="F735" s="9" t="s">
        <v>14</v>
      </c>
      <c r="G735" s="8">
        <v>39871.699999999997</v>
      </c>
    </row>
    <row r="736" spans="1:7">
      <c r="A736" s="8">
        <v>37</v>
      </c>
      <c r="B736" s="9" t="s">
        <v>7</v>
      </c>
      <c r="C736" s="8">
        <v>29.8</v>
      </c>
      <c r="D736" s="8">
        <v>0</v>
      </c>
      <c r="E736" s="9" t="s">
        <v>8</v>
      </c>
      <c r="F736" s="9" t="s">
        <v>12</v>
      </c>
      <c r="G736" s="8">
        <v>20420.599999999999</v>
      </c>
    </row>
    <row r="737" spans="1:7">
      <c r="A737" s="8">
        <v>37</v>
      </c>
      <c r="B737" s="9" t="s">
        <v>10</v>
      </c>
      <c r="C737" s="8">
        <v>34.1</v>
      </c>
      <c r="D737" s="8">
        <v>1</v>
      </c>
      <c r="E737" s="9" t="s">
        <v>8</v>
      </c>
      <c r="F737" s="9" t="s">
        <v>9</v>
      </c>
      <c r="G737" s="8">
        <v>6112.35</v>
      </c>
    </row>
    <row r="738" spans="1:7">
      <c r="A738" s="8">
        <v>37</v>
      </c>
      <c r="B738" s="9" t="s">
        <v>7</v>
      </c>
      <c r="C738" s="8">
        <v>24.3</v>
      </c>
      <c r="D738" s="8">
        <v>2</v>
      </c>
      <c r="E738" s="9" t="s">
        <v>8</v>
      </c>
      <c r="F738" s="9" t="s">
        <v>9</v>
      </c>
      <c r="G738" s="8">
        <v>6198.75</v>
      </c>
    </row>
    <row r="739" spans="1:7">
      <c r="A739" s="8">
        <v>37</v>
      </c>
      <c r="B739" s="9" t="s">
        <v>10</v>
      </c>
      <c r="C739" s="8">
        <v>25.6</v>
      </c>
      <c r="D739" s="8">
        <v>1</v>
      </c>
      <c r="E739" s="9" t="s">
        <v>11</v>
      </c>
      <c r="F739" s="9" t="s">
        <v>13</v>
      </c>
      <c r="G739" s="8">
        <v>20296.86</v>
      </c>
    </row>
    <row r="740" spans="1:7">
      <c r="A740" s="8">
        <v>37</v>
      </c>
      <c r="B740" s="9" t="s">
        <v>7</v>
      </c>
      <c r="C740" s="8">
        <v>22.7</v>
      </c>
      <c r="D740" s="8">
        <v>3</v>
      </c>
      <c r="E740" s="9" t="s">
        <v>8</v>
      </c>
      <c r="F740" s="9" t="s">
        <v>13</v>
      </c>
      <c r="G740" s="8">
        <v>6985.51</v>
      </c>
    </row>
    <row r="741" spans="1:7">
      <c r="A741" s="8">
        <v>36</v>
      </c>
      <c r="B741" s="9" t="s">
        <v>7</v>
      </c>
      <c r="C741" s="8">
        <v>35.200000000000003</v>
      </c>
      <c r="D741" s="8">
        <v>1</v>
      </c>
      <c r="E741" s="9" t="s">
        <v>11</v>
      </c>
      <c r="F741" s="9" t="s">
        <v>14</v>
      </c>
      <c r="G741" s="8">
        <v>38709.18</v>
      </c>
    </row>
    <row r="742" spans="1:7">
      <c r="A742" s="8">
        <v>36</v>
      </c>
      <c r="B742" s="9" t="s">
        <v>7</v>
      </c>
      <c r="C742" s="8">
        <v>34.4</v>
      </c>
      <c r="D742" s="8">
        <v>0</v>
      </c>
      <c r="E742" s="9" t="s">
        <v>11</v>
      </c>
      <c r="F742" s="9" t="s">
        <v>14</v>
      </c>
      <c r="G742" s="8">
        <v>37742.58</v>
      </c>
    </row>
    <row r="743" spans="1:7">
      <c r="A743" s="8">
        <v>36</v>
      </c>
      <c r="B743" s="9" t="s">
        <v>7</v>
      </c>
      <c r="C743" s="8">
        <v>41.9</v>
      </c>
      <c r="D743" s="8">
        <v>3</v>
      </c>
      <c r="E743" s="9" t="s">
        <v>11</v>
      </c>
      <c r="F743" s="9" t="s">
        <v>13</v>
      </c>
      <c r="G743" s="8">
        <v>43753.34</v>
      </c>
    </row>
    <row r="744" spans="1:7">
      <c r="A744" s="8">
        <v>36</v>
      </c>
      <c r="B744" s="9" t="s">
        <v>10</v>
      </c>
      <c r="C744" s="8">
        <v>26.2</v>
      </c>
      <c r="D744" s="8">
        <v>0</v>
      </c>
      <c r="E744" s="9" t="s">
        <v>8</v>
      </c>
      <c r="F744" s="9" t="s">
        <v>12</v>
      </c>
      <c r="G744" s="8">
        <v>4883.87</v>
      </c>
    </row>
    <row r="745" spans="1:7">
      <c r="A745" s="8">
        <v>36</v>
      </c>
      <c r="B745" s="9" t="s">
        <v>7</v>
      </c>
      <c r="C745" s="8">
        <v>27.6</v>
      </c>
      <c r="D745" s="8">
        <v>3</v>
      </c>
      <c r="E745" s="9" t="s">
        <v>8</v>
      </c>
      <c r="F745" s="9" t="s">
        <v>13</v>
      </c>
      <c r="G745" s="8">
        <v>6746.74</v>
      </c>
    </row>
    <row r="746" spans="1:7">
      <c r="A746" s="8">
        <v>36</v>
      </c>
      <c r="B746" s="9" t="s">
        <v>10</v>
      </c>
      <c r="C746" s="8">
        <v>29.9</v>
      </c>
      <c r="D746" s="8">
        <v>1</v>
      </c>
      <c r="E746" s="9" t="s">
        <v>8</v>
      </c>
      <c r="F746" s="9" t="s">
        <v>14</v>
      </c>
      <c r="G746" s="8">
        <v>5478.04</v>
      </c>
    </row>
    <row r="747" spans="1:7">
      <c r="A747" s="8">
        <v>36</v>
      </c>
      <c r="B747" s="9" t="s">
        <v>10</v>
      </c>
      <c r="C747" s="8">
        <v>22.6</v>
      </c>
      <c r="D747" s="8">
        <v>2</v>
      </c>
      <c r="E747" s="9" t="s">
        <v>11</v>
      </c>
      <c r="F747" s="9" t="s">
        <v>12</v>
      </c>
      <c r="G747" s="8">
        <v>18608.259999999998</v>
      </c>
    </row>
    <row r="748" spans="1:7">
      <c r="A748" s="8">
        <v>36</v>
      </c>
      <c r="B748" s="9" t="s">
        <v>7</v>
      </c>
      <c r="C748" s="8">
        <v>28.9</v>
      </c>
      <c r="D748" s="8">
        <v>3</v>
      </c>
      <c r="E748" s="9" t="s">
        <v>8</v>
      </c>
      <c r="F748" s="9" t="s">
        <v>13</v>
      </c>
      <c r="G748" s="8">
        <v>6748.59</v>
      </c>
    </row>
    <row r="749" spans="1:7">
      <c r="A749" s="8">
        <v>36</v>
      </c>
      <c r="B749" s="9" t="s">
        <v>7</v>
      </c>
      <c r="C749" s="8">
        <v>29.7</v>
      </c>
      <c r="D749" s="8">
        <v>0</v>
      </c>
      <c r="E749" s="9" t="s">
        <v>8</v>
      </c>
      <c r="F749" s="9" t="s">
        <v>14</v>
      </c>
      <c r="G749" s="8">
        <v>4399.7299999999996</v>
      </c>
    </row>
    <row r="750" spans="1:7">
      <c r="A750" s="8">
        <v>36</v>
      </c>
      <c r="B750" s="9" t="s">
        <v>10</v>
      </c>
      <c r="C750" s="8">
        <v>27.7</v>
      </c>
      <c r="D750" s="8">
        <v>0</v>
      </c>
      <c r="E750" s="9" t="s">
        <v>8</v>
      </c>
      <c r="F750" s="9" t="s">
        <v>13</v>
      </c>
      <c r="G750" s="8">
        <v>5469.01</v>
      </c>
    </row>
    <row r="751" spans="1:7">
      <c r="A751" s="8">
        <v>36</v>
      </c>
      <c r="B751" s="9" t="s">
        <v>7</v>
      </c>
      <c r="C751" s="8">
        <v>34.4</v>
      </c>
      <c r="D751" s="8">
        <v>2</v>
      </c>
      <c r="E751" s="9" t="s">
        <v>8</v>
      </c>
      <c r="F751" s="9" t="s">
        <v>14</v>
      </c>
      <c r="G751" s="8">
        <v>5584.31</v>
      </c>
    </row>
    <row r="752" spans="1:7">
      <c r="A752" s="8">
        <v>36</v>
      </c>
      <c r="B752" s="9" t="s">
        <v>7</v>
      </c>
      <c r="C752" s="8">
        <v>28</v>
      </c>
      <c r="D752" s="8">
        <v>1</v>
      </c>
      <c r="E752" s="9" t="s">
        <v>11</v>
      </c>
      <c r="F752" s="9" t="s">
        <v>13</v>
      </c>
      <c r="G752" s="8">
        <v>20773.63</v>
      </c>
    </row>
    <row r="753" spans="1:7">
      <c r="A753" s="8">
        <v>36</v>
      </c>
      <c r="B753" s="9" t="s">
        <v>10</v>
      </c>
      <c r="C753" s="8">
        <v>25.8</v>
      </c>
      <c r="D753" s="8">
        <v>0</v>
      </c>
      <c r="E753" s="9" t="s">
        <v>8</v>
      </c>
      <c r="F753" s="9" t="s">
        <v>9</v>
      </c>
      <c r="G753" s="8">
        <v>5266.37</v>
      </c>
    </row>
    <row r="754" spans="1:7">
      <c r="A754" s="8">
        <v>36</v>
      </c>
      <c r="B754" s="9" t="s">
        <v>7</v>
      </c>
      <c r="C754" s="8">
        <v>33.799999999999997</v>
      </c>
      <c r="D754" s="8">
        <v>1</v>
      </c>
      <c r="E754" s="9" t="s">
        <v>8</v>
      </c>
      <c r="F754" s="9" t="s">
        <v>9</v>
      </c>
      <c r="G754" s="8">
        <v>5377.46</v>
      </c>
    </row>
    <row r="755" spans="1:7">
      <c r="A755" s="8">
        <v>36</v>
      </c>
      <c r="B755" s="9" t="s">
        <v>7</v>
      </c>
      <c r="C755" s="8">
        <v>31.5</v>
      </c>
      <c r="D755" s="8">
        <v>0</v>
      </c>
      <c r="E755" s="9" t="s">
        <v>8</v>
      </c>
      <c r="F755" s="9" t="s">
        <v>12</v>
      </c>
      <c r="G755" s="8">
        <v>4402.2299999999996</v>
      </c>
    </row>
    <row r="756" spans="1:7">
      <c r="A756" s="8">
        <v>36</v>
      </c>
      <c r="B756" s="9" t="s">
        <v>10</v>
      </c>
      <c r="C756" s="8">
        <v>19.899999999999999</v>
      </c>
      <c r="D756" s="8">
        <v>0</v>
      </c>
      <c r="E756" s="9" t="s">
        <v>8</v>
      </c>
      <c r="F756" s="9" t="s">
        <v>13</v>
      </c>
      <c r="G756" s="8">
        <v>5458.05</v>
      </c>
    </row>
    <row r="757" spans="1:7">
      <c r="A757" s="8">
        <v>36</v>
      </c>
      <c r="B757" s="9" t="s">
        <v>10</v>
      </c>
      <c r="C757" s="8">
        <v>30</v>
      </c>
      <c r="D757" s="8">
        <v>0</v>
      </c>
      <c r="E757" s="9" t="s">
        <v>8</v>
      </c>
      <c r="F757" s="9" t="s">
        <v>9</v>
      </c>
      <c r="G757" s="8">
        <v>5272.18</v>
      </c>
    </row>
    <row r="758" spans="1:7">
      <c r="A758" s="8">
        <v>36</v>
      </c>
      <c r="B758" s="9" t="s">
        <v>10</v>
      </c>
      <c r="C758" s="8">
        <v>29</v>
      </c>
      <c r="D758" s="8">
        <v>4</v>
      </c>
      <c r="E758" s="9" t="s">
        <v>8</v>
      </c>
      <c r="F758" s="9" t="s">
        <v>14</v>
      </c>
      <c r="G758" s="8">
        <v>7243.81</v>
      </c>
    </row>
    <row r="759" spans="1:7">
      <c r="A759" s="8">
        <v>36</v>
      </c>
      <c r="B759" s="9" t="s">
        <v>10</v>
      </c>
      <c r="C759" s="8">
        <v>29.9</v>
      </c>
      <c r="D759" s="8">
        <v>0</v>
      </c>
      <c r="E759" s="9" t="s">
        <v>8</v>
      </c>
      <c r="F759" s="9" t="s">
        <v>14</v>
      </c>
      <c r="G759" s="8">
        <v>4889.04</v>
      </c>
    </row>
    <row r="760" spans="1:7">
      <c r="A760" s="8">
        <v>36</v>
      </c>
      <c r="B760" s="9" t="s">
        <v>10</v>
      </c>
      <c r="C760" s="8">
        <v>26.9</v>
      </c>
      <c r="D760" s="8">
        <v>0</v>
      </c>
      <c r="E760" s="9" t="s">
        <v>8</v>
      </c>
      <c r="F760" s="9" t="s">
        <v>9</v>
      </c>
      <c r="G760" s="8">
        <v>5267.82</v>
      </c>
    </row>
    <row r="761" spans="1:7">
      <c r="A761" s="8">
        <v>36</v>
      </c>
      <c r="B761" s="9" t="s">
        <v>7</v>
      </c>
      <c r="C761" s="8">
        <v>28.6</v>
      </c>
      <c r="D761" s="8">
        <v>3</v>
      </c>
      <c r="E761" s="9" t="s">
        <v>8</v>
      </c>
      <c r="F761" s="9" t="s">
        <v>9</v>
      </c>
      <c r="G761" s="8">
        <v>6548.2</v>
      </c>
    </row>
    <row r="762" spans="1:7">
      <c r="A762" s="8">
        <v>36</v>
      </c>
      <c r="B762" s="9" t="s">
        <v>10</v>
      </c>
      <c r="C762" s="8">
        <v>22.1</v>
      </c>
      <c r="D762" s="8">
        <v>3</v>
      </c>
      <c r="E762" s="9" t="s">
        <v>8</v>
      </c>
      <c r="F762" s="9" t="s">
        <v>13</v>
      </c>
      <c r="G762" s="8">
        <v>7228.22</v>
      </c>
    </row>
    <row r="763" spans="1:7">
      <c r="A763" s="8">
        <v>36</v>
      </c>
      <c r="B763" s="9" t="s">
        <v>7</v>
      </c>
      <c r="C763" s="8">
        <v>33.4</v>
      </c>
      <c r="D763" s="8">
        <v>2</v>
      </c>
      <c r="E763" s="9" t="s">
        <v>11</v>
      </c>
      <c r="F763" s="9" t="s">
        <v>12</v>
      </c>
      <c r="G763" s="8">
        <v>38415.47</v>
      </c>
    </row>
    <row r="764" spans="1:7">
      <c r="A764" s="8">
        <v>36</v>
      </c>
      <c r="B764" s="9" t="s">
        <v>7</v>
      </c>
      <c r="C764" s="8">
        <v>30.9</v>
      </c>
      <c r="D764" s="8">
        <v>1</v>
      </c>
      <c r="E764" s="9" t="s">
        <v>8</v>
      </c>
      <c r="F764" s="9" t="s">
        <v>9</v>
      </c>
      <c r="G764" s="8">
        <v>5373.36</v>
      </c>
    </row>
    <row r="765" spans="1:7">
      <c r="A765" s="8">
        <v>36</v>
      </c>
      <c r="B765" s="9" t="s">
        <v>10</v>
      </c>
      <c r="C765" s="8">
        <v>25.9</v>
      </c>
      <c r="D765" s="8">
        <v>1</v>
      </c>
      <c r="E765" s="9" t="s">
        <v>8</v>
      </c>
      <c r="F765" s="9" t="s">
        <v>12</v>
      </c>
      <c r="G765" s="8">
        <v>5472.45</v>
      </c>
    </row>
    <row r="766" spans="1:7">
      <c r="A766" s="8">
        <v>35</v>
      </c>
      <c r="B766" s="9" t="s">
        <v>7</v>
      </c>
      <c r="C766" s="8">
        <v>36.700000000000003</v>
      </c>
      <c r="D766" s="8">
        <v>1</v>
      </c>
      <c r="E766" s="9" t="s">
        <v>11</v>
      </c>
      <c r="F766" s="9" t="s">
        <v>13</v>
      </c>
      <c r="G766" s="8">
        <v>39774.28</v>
      </c>
    </row>
    <row r="767" spans="1:7">
      <c r="A767" s="8">
        <v>35</v>
      </c>
      <c r="B767" s="9" t="s">
        <v>7</v>
      </c>
      <c r="C767" s="8">
        <v>34.799999999999997</v>
      </c>
      <c r="D767" s="8">
        <v>2</v>
      </c>
      <c r="E767" s="9" t="s">
        <v>8</v>
      </c>
      <c r="F767" s="9" t="s">
        <v>9</v>
      </c>
      <c r="G767" s="8">
        <v>5729.01</v>
      </c>
    </row>
    <row r="768" spans="1:7">
      <c r="A768" s="8">
        <v>35</v>
      </c>
      <c r="B768" s="9" t="s">
        <v>7</v>
      </c>
      <c r="C768" s="8">
        <v>24.1</v>
      </c>
      <c r="D768" s="8">
        <v>1</v>
      </c>
      <c r="E768" s="9" t="s">
        <v>8</v>
      </c>
      <c r="F768" s="9" t="s">
        <v>9</v>
      </c>
      <c r="G768" s="8">
        <v>5125.22</v>
      </c>
    </row>
    <row r="769" spans="1:7">
      <c r="A769" s="8">
        <v>35</v>
      </c>
      <c r="B769" s="9" t="s">
        <v>10</v>
      </c>
      <c r="C769" s="8">
        <v>34.799999999999997</v>
      </c>
      <c r="D769" s="8">
        <v>1</v>
      </c>
      <c r="E769" s="9" t="s">
        <v>8</v>
      </c>
      <c r="F769" s="9" t="s">
        <v>12</v>
      </c>
      <c r="G769" s="8">
        <v>5246.05</v>
      </c>
    </row>
    <row r="770" spans="1:7">
      <c r="A770" s="8">
        <v>35</v>
      </c>
      <c r="B770" s="9" t="s">
        <v>7</v>
      </c>
      <c r="C770" s="8">
        <v>27.7</v>
      </c>
      <c r="D770" s="8">
        <v>2</v>
      </c>
      <c r="E770" s="9" t="s">
        <v>11</v>
      </c>
      <c r="F770" s="9" t="s">
        <v>13</v>
      </c>
      <c r="G770" s="8">
        <v>20984.09</v>
      </c>
    </row>
    <row r="771" spans="1:7">
      <c r="A771" s="8">
        <v>35</v>
      </c>
      <c r="B771" s="9" t="s">
        <v>7</v>
      </c>
      <c r="C771" s="8">
        <v>30.5</v>
      </c>
      <c r="D771" s="8">
        <v>1</v>
      </c>
      <c r="E771" s="9" t="s">
        <v>8</v>
      </c>
      <c r="F771" s="9" t="s">
        <v>12</v>
      </c>
      <c r="G771" s="8">
        <v>4751.07</v>
      </c>
    </row>
    <row r="772" spans="1:7">
      <c r="A772" s="8">
        <v>35</v>
      </c>
      <c r="B772" s="9" t="s">
        <v>10</v>
      </c>
      <c r="C772" s="8">
        <v>43.3</v>
      </c>
      <c r="D772" s="8">
        <v>2</v>
      </c>
      <c r="E772" s="9" t="s">
        <v>8</v>
      </c>
      <c r="F772" s="9" t="s">
        <v>14</v>
      </c>
      <c r="G772" s="8">
        <v>5846.92</v>
      </c>
    </row>
    <row r="773" spans="1:7">
      <c r="A773" s="8">
        <v>35</v>
      </c>
      <c r="B773" s="9" t="s">
        <v>7</v>
      </c>
      <c r="C773" s="8">
        <v>28.9</v>
      </c>
      <c r="D773" s="8">
        <v>3</v>
      </c>
      <c r="E773" s="9" t="s">
        <v>8</v>
      </c>
      <c r="F773" s="9" t="s">
        <v>12</v>
      </c>
      <c r="G773" s="8">
        <v>5926.85</v>
      </c>
    </row>
    <row r="774" spans="1:7">
      <c r="A774" s="8">
        <v>35</v>
      </c>
      <c r="B774" s="9" t="s">
        <v>7</v>
      </c>
      <c r="C774" s="8">
        <v>38.6</v>
      </c>
      <c r="D774" s="8">
        <v>1</v>
      </c>
      <c r="E774" s="9" t="s">
        <v>8</v>
      </c>
      <c r="F774" s="9" t="s">
        <v>12</v>
      </c>
      <c r="G774" s="8">
        <v>4762.33</v>
      </c>
    </row>
    <row r="775" spans="1:7">
      <c r="A775" s="8">
        <v>35</v>
      </c>
      <c r="B775" s="9" t="s">
        <v>10</v>
      </c>
      <c r="C775" s="8">
        <v>31</v>
      </c>
      <c r="D775" s="8">
        <v>1</v>
      </c>
      <c r="E775" s="9" t="s">
        <v>8</v>
      </c>
      <c r="F775" s="9" t="s">
        <v>12</v>
      </c>
      <c r="G775" s="8">
        <v>5240.7700000000004</v>
      </c>
    </row>
    <row r="776" spans="1:7">
      <c r="A776" s="8">
        <v>35</v>
      </c>
      <c r="B776" s="9" t="s">
        <v>10</v>
      </c>
      <c r="C776" s="8">
        <v>34.1</v>
      </c>
      <c r="D776" s="8">
        <v>3</v>
      </c>
      <c r="E776" s="9" t="s">
        <v>11</v>
      </c>
      <c r="F776" s="9" t="s">
        <v>9</v>
      </c>
      <c r="G776" s="8">
        <v>39983.43</v>
      </c>
    </row>
    <row r="777" spans="1:7">
      <c r="A777" s="8">
        <v>35</v>
      </c>
      <c r="B777" s="9" t="s">
        <v>10</v>
      </c>
      <c r="C777" s="8">
        <v>38.1</v>
      </c>
      <c r="D777" s="8">
        <v>2</v>
      </c>
      <c r="E777" s="9" t="s">
        <v>8</v>
      </c>
      <c r="F777" s="9" t="s">
        <v>13</v>
      </c>
      <c r="G777" s="8">
        <v>24915.05</v>
      </c>
    </row>
    <row r="778" spans="1:7">
      <c r="A778" s="8">
        <v>35</v>
      </c>
      <c r="B778" s="9" t="s">
        <v>7</v>
      </c>
      <c r="C778" s="8">
        <v>24.4</v>
      </c>
      <c r="D778" s="8">
        <v>3</v>
      </c>
      <c r="E778" s="9" t="s">
        <v>11</v>
      </c>
      <c r="F778" s="9" t="s">
        <v>14</v>
      </c>
      <c r="G778" s="8">
        <v>19362</v>
      </c>
    </row>
    <row r="779" spans="1:7">
      <c r="A779" s="8">
        <v>35</v>
      </c>
      <c r="B779" s="9" t="s">
        <v>7</v>
      </c>
      <c r="C779" s="8">
        <v>34.299999999999997</v>
      </c>
      <c r="D779" s="8">
        <v>3</v>
      </c>
      <c r="E779" s="9" t="s">
        <v>8</v>
      </c>
      <c r="F779" s="9" t="s">
        <v>14</v>
      </c>
      <c r="G779" s="8">
        <v>5934.38</v>
      </c>
    </row>
    <row r="780" spans="1:7">
      <c r="A780" s="8">
        <v>35</v>
      </c>
      <c r="B780" s="9" t="s">
        <v>10</v>
      </c>
      <c r="C780" s="8">
        <v>27.7</v>
      </c>
      <c r="D780" s="8">
        <v>3</v>
      </c>
      <c r="E780" s="9" t="s">
        <v>8</v>
      </c>
      <c r="F780" s="9" t="s">
        <v>12</v>
      </c>
      <c r="G780" s="8">
        <v>6414.18</v>
      </c>
    </row>
    <row r="781" spans="1:7">
      <c r="A781" s="8">
        <v>35</v>
      </c>
      <c r="B781" s="9" t="s">
        <v>10</v>
      </c>
      <c r="C781" s="8">
        <v>23.5</v>
      </c>
      <c r="D781" s="8">
        <v>2</v>
      </c>
      <c r="E781" s="9" t="s">
        <v>8</v>
      </c>
      <c r="F781" s="9" t="s">
        <v>13</v>
      </c>
      <c r="G781" s="8">
        <v>6402.29</v>
      </c>
    </row>
    <row r="782" spans="1:7">
      <c r="A782" s="8">
        <v>35</v>
      </c>
      <c r="B782" s="9" t="s">
        <v>10</v>
      </c>
      <c r="C782" s="8">
        <v>34.200000000000003</v>
      </c>
      <c r="D782" s="8">
        <v>1</v>
      </c>
      <c r="E782" s="9" t="s">
        <v>8</v>
      </c>
      <c r="F782" s="9" t="s">
        <v>14</v>
      </c>
      <c r="G782" s="8">
        <v>5245.23</v>
      </c>
    </row>
    <row r="783" spans="1:7">
      <c r="A783" s="8">
        <v>35</v>
      </c>
      <c r="B783" s="9" t="s">
        <v>7</v>
      </c>
      <c r="C783" s="8">
        <v>27.1</v>
      </c>
      <c r="D783" s="8">
        <v>1</v>
      </c>
      <c r="E783" s="9" t="s">
        <v>8</v>
      </c>
      <c r="F783" s="9" t="s">
        <v>12</v>
      </c>
      <c r="G783" s="8">
        <v>4746.34</v>
      </c>
    </row>
    <row r="784" spans="1:7">
      <c r="A784" s="8">
        <v>35</v>
      </c>
      <c r="B784" s="9" t="s">
        <v>10</v>
      </c>
      <c r="C784" s="8">
        <v>28</v>
      </c>
      <c r="D784" s="8">
        <v>0</v>
      </c>
      <c r="E784" s="9" t="s">
        <v>11</v>
      </c>
      <c r="F784" s="9" t="s">
        <v>9</v>
      </c>
      <c r="G784" s="8">
        <v>20234.849999999999</v>
      </c>
    </row>
    <row r="785" spans="1:7">
      <c r="A785" s="8">
        <v>35</v>
      </c>
      <c r="B785" s="9" t="s">
        <v>10</v>
      </c>
      <c r="C785" s="8">
        <v>35.9</v>
      </c>
      <c r="D785" s="8">
        <v>2</v>
      </c>
      <c r="E785" s="9" t="s">
        <v>8</v>
      </c>
      <c r="F785" s="9" t="s">
        <v>14</v>
      </c>
      <c r="G785" s="8">
        <v>5836.52</v>
      </c>
    </row>
    <row r="786" spans="1:7">
      <c r="A786" s="8">
        <v>35</v>
      </c>
      <c r="B786" s="9" t="s">
        <v>10</v>
      </c>
      <c r="C786" s="8">
        <v>35.799999999999997</v>
      </c>
      <c r="D786" s="8">
        <v>1</v>
      </c>
      <c r="E786" s="9" t="s">
        <v>8</v>
      </c>
      <c r="F786" s="9" t="s">
        <v>9</v>
      </c>
      <c r="G786" s="8">
        <v>5630.46</v>
      </c>
    </row>
    <row r="787" spans="1:7">
      <c r="A787" s="8">
        <v>35</v>
      </c>
      <c r="B787" s="9" t="s">
        <v>10</v>
      </c>
      <c r="C787" s="8">
        <v>26.1</v>
      </c>
      <c r="D787" s="8">
        <v>0</v>
      </c>
      <c r="E787" s="9" t="s">
        <v>8</v>
      </c>
      <c r="F787" s="9" t="s">
        <v>13</v>
      </c>
      <c r="G787" s="8">
        <v>5227.99</v>
      </c>
    </row>
    <row r="788" spans="1:7">
      <c r="A788" s="8">
        <v>35</v>
      </c>
      <c r="B788" s="9" t="s">
        <v>7</v>
      </c>
      <c r="C788" s="8">
        <v>17.899999999999999</v>
      </c>
      <c r="D788" s="8">
        <v>1</v>
      </c>
      <c r="E788" s="9" t="s">
        <v>8</v>
      </c>
      <c r="F788" s="9" t="s">
        <v>9</v>
      </c>
      <c r="G788" s="8">
        <v>5116.5</v>
      </c>
    </row>
    <row r="789" spans="1:7">
      <c r="A789" s="8">
        <v>35</v>
      </c>
      <c r="B789" s="9" t="s">
        <v>7</v>
      </c>
      <c r="C789" s="8">
        <v>27.6</v>
      </c>
      <c r="D789" s="8">
        <v>1</v>
      </c>
      <c r="E789" s="9" t="s">
        <v>8</v>
      </c>
      <c r="F789" s="9" t="s">
        <v>14</v>
      </c>
      <c r="G789" s="8">
        <v>4747.05</v>
      </c>
    </row>
    <row r="790" spans="1:7">
      <c r="A790" s="8">
        <v>35</v>
      </c>
      <c r="B790" s="9" t="s">
        <v>7</v>
      </c>
      <c r="C790" s="8">
        <v>39.700000000000003</v>
      </c>
      <c r="D790" s="8">
        <v>4</v>
      </c>
      <c r="E790" s="9" t="s">
        <v>8</v>
      </c>
      <c r="F790" s="9" t="s">
        <v>13</v>
      </c>
      <c r="G790" s="8">
        <v>19496.72</v>
      </c>
    </row>
    <row r="791" spans="1:7">
      <c r="A791" s="8">
        <v>34</v>
      </c>
      <c r="B791" s="9" t="s">
        <v>10</v>
      </c>
      <c r="C791" s="8">
        <v>31.9</v>
      </c>
      <c r="D791" s="8">
        <v>1</v>
      </c>
      <c r="E791" s="9" t="s">
        <v>11</v>
      </c>
      <c r="F791" s="9" t="s">
        <v>13</v>
      </c>
      <c r="G791" s="8">
        <v>37701.879999999997</v>
      </c>
    </row>
    <row r="792" spans="1:7">
      <c r="A792" s="8">
        <v>34</v>
      </c>
      <c r="B792" s="9" t="s">
        <v>10</v>
      </c>
      <c r="C792" s="8">
        <v>37.299999999999997</v>
      </c>
      <c r="D792" s="8">
        <v>2</v>
      </c>
      <c r="E792" s="9" t="s">
        <v>8</v>
      </c>
      <c r="F792" s="9" t="s">
        <v>9</v>
      </c>
      <c r="G792" s="8">
        <v>5989.52</v>
      </c>
    </row>
    <row r="793" spans="1:7">
      <c r="A793" s="8">
        <v>34</v>
      </c>
      <c r="B793" s="9" t="s">
        <v>10</v>
      </c>
      <c r="C793" s="8">
        <v>27.5</v>
      </c>
      <c r="D793" s="8">
        <v>1</v>
      </c>
      <c r="E793" s="9" t="s">
        <v>8</v>
      </c>
      <c r="F793" s="9" t="s">
        <v>12</v>
      </c>
      <c r="G793" s="8">
        <v>5003.8500000000004</v>
      </c>
    </row>
    <row r="794" spans="1:7">
      <c r="A794" s="8">
        <v>34</v>
      </c>
      <c r="B794" s="9" t="s">
        <v>7</v>
      </c>
      <c r="C794" s="8">
        <v>22.4</v>
      </c>
      <c r="D794" s="8">
        <v>2</v>
      </c>
      <c r="E794" s="9" t="s">
        <v>8</v>
      </c>
      <c r="F794" s="9" t="s">
        <v>13</v>
      </c>
      <c r="G794" s="8">
        <v>27375.9</v>
      </c>
    </row>
    <row r="795" spans="1:7">
      <c r="A795" s="8">
        <v>34</v>
      </c>
      <c r="B795" s="9" t="s">
        <v>7</v>
      </c>
      <c r="C795" s="8">
        <v>25.3</v>
      </c>
      <c r="D795" s="8">
        <v>2</v>
      </c>
      <c r="E795" s="9" t="s">
        <v>11</v>
      </c>
      <c r="F795" s="9" t="s">
        <v>14</v>
      </c>
      <c r="G795" s="8">
        <v>18972.5</v>
      </c>
    </row>
    <row r="796" spans="1:7">
      <c r="A796" s="8">
        <v>34</v>
      </c>
      <c r="B796" s="9" t="s">
        <v>10</v>
      </c>
      <c r="C796" s="8">
        <v>26.7</v>
      </c>
      <c r="D796" s="8">
        <v>1</v>
      </c>
      <c r="E796" s="9" t="s">
        <v>8</v>
      </c>
      <c r="F796" s="9" t="s">
        <v>14</v>
      </c>
      <c r="G796" s="8">
        <v>5002.78</v>
      </c>
    </row>
    <row r="797" spans="1:7">
      <c r="A797" s="8">
        <v>34</v>
      </c>
      <c r="B797" s="9" t="s">
        <v>10</v>
      </c>
      <c r="C797" s="8">
        <v>33.700000000000003</v>
      </c>
      <c r="D797" s="8">
        <v>1</v>
      </c>
      <c r="E797" s="9" t="s">
        <v>8</v>
      </c>
      <c r="F797" s="9" t="s">
        <v>12</v>
      </c>
      <c r="G797" s="8">
        <v>5012.47</v>
      </c>
    </row>
    <row r="798" spans="1:7">
      <c r="A798" s="8">
        <v>34</v>
      </c>
      <c r="B798" s="9" t="s">
        <v>7</v>
      </c>
      <c r="C798" s="8">
        <v>25.3</v>
      </c>
      <c r="D798" s="8">
        <v>1</v>
      </c>
      <c r="E798" s="9" t="s">
        <v>8</v>
      </c>
      <c r="F798" s="9" t="s">
        <v>9</v>
      </c>
      <c r="G798" s="8">
        <v>4894.75</v>
      </c>
    </row>
    <row r="799" spans="1:7">
      <c r="A799" s="8">
        <v>34</v>
      </c>
      <c r="B799" s="9" t="s">
        <v>7</v>
      </c>
      <c r="C799" s="8">
        <v>30.8</v>
      </c>
      <c r="D799" s="8">
        <v>0</v>
      </c>
      <c r="E799" s="9" t="s">
        <v>11</v>
      </c>
      <c r="F799" s="9" t="s">
        <v>12</v>
      </c>
      <c r="G799" s="8">
        <v>35491.64</v>
      </c>
    </row>
    <row r="800" spans="1:7">
      <c r="A800" s="8">
        <v>34</v>
      </c>
      <c r="B800" s="9" t="s">
        <v>10</v>
      </c>
      <c r="C800" s="8">
        <v>29.3</v>
      </c>
      <c r="D800" s="8">
        <v>3</v>
      </c>
      <c r="E800" s="9" t="s">
        <v>8</v>
      </c>
      <c r="F800" s="9" t="s">
        <v>14</v>
      </c>
      <c r="G800" s="8">
        <v>6184.3</v>
      </c>
    </row>
    <row r="801" spans="1:7">
      <c r="A801" s="8">
        <v>34</v>
      </c>
      <c r="B801" s="9" t="s">
        <v>10</v>
      </c>
      <c r="C801" s="8">
        <v>38</v>
      </c>
      <c r="D801" s="8">
        <v>3</v>
      </c>
      <c r="E801" s="9" t="s">
        <v>8</v>
      </c>
      <c r="F801" s="9" t="s">
        <v>12</v>
      </c>
      <c r="G801" s="8">
        <v>6196.45</v>
      </c>
    </row>
    <row r="802" spans="1:7">
      <c r="A802" s="8">
        <v>34</v>
      </c>
      <c r="B802" s="9" t="s">
        <v>7</v>
      </c>
      <c r="C802" s="8">
        <v>34.200000000000003</v>
      </c>
      <c r="D802" s="8">
        <v>0</v>
      </c>
      <c r="E802" s="9" t="s">
        <v>8</v>
      </c>
      <c r="F802" s="9" t="s">
        <v>14</v>
      </c>
      <c r="G802" s="8">
        <v>3935.18</v>
      </c>
    </row>
    <row r="803" spans="1:7">
      <c r="A803" s="8">
        <v>34</v>
      </c>
      <c r="B803" s="9" t="s">
        <v>10</v>
      </c>
      <c r="C803" s="8">
        <v>30.2</v>
      </c>
      <c r="D803" s="8">
        <v>1</v>
      </c>
      <c r="E803" s="9" t="s">
        <v>11</v>
      </c>
      <c r="F803" s="9" t="s">
        <v>9</v>
      </c>
      <c r="G803" s="8">
        <v>43943.88</v>
      </c>
    </row>
    <row r="804" spans="1:7">
      <c r="A804" s="8">
        <v>34</v>
      </c>
      <c r="B804" s="9" t="s">
        <v>10</v>
      </c>
      <c r="C804" s="8">
        <v>33.299999999999997</v>
      </c>
      <c r="D804" s="8">
        <v>1</v>
      </c>
      <c r="E804" s="9" t="s">
        <v>8</v>
      </c>
      <c r="F804" s="9" t="s">
        <v>13</v>
      </c>
      <c r="G804" s="8">
        <v>5594.85</v>
      </c>
    </row>
    <row r="805" spans="1:7">
      <c r="A805" s="8">
        <v>34</v>
      </c>
      <c r="B805" s="9" t="s">
        <v>10</v>
      </c>
      <c r="C805" s="8">
        <v>19</v>
      </c>
      <c r="D805" s="8">
        <v>3</v>
      </c>
      <c r="E805" s="9" t="s">
        <v>8</v>
      </c>
      <c r="F805" s="9" t="s">
        <v>13</v>
      </c>
      <c r="G805" s="8">
        <v>6753.04</v>
      </c>
    </row>
    <row r="806" spans="1:7">
      <c r="A806" s="8">
        <v>34</v>
      </c>
      <c r="B806" s="9" t="s">
        <v>10</v>
      </c>
      <c r="C806" s="8">
        <v>26.4</v>
      </c>
      <c r="D806" s="8">
        <v>1</v>
      </c>
      <c r="E806" s="9" t="s">
        <v>8</v>
      </c>
      <c r="F806" s="9" t="s">
        <v>9</v>
      </c>
      <c r="G806" s="8">
        <v>5385.34</v>
      </c>
    </row>
    <row r="807" spans="1:7">
      <c r="A807" s="8">
        <v>34</v>
      </c>
      <c r="B807" s="9" t="s">
        <v>7</v>
      </c>
      <c r="C807" s="8">
        <v>27</v>
      </c>
      <c r="D807" s="8">
        <v>2</v>
      </c>
      <c r="E807" s="9" t="s">
        <v>8</v>
      </c>
      <c r="F807" s="9" t="s">
        <v>12</v>
      </c>
      <c r="G807" s="8">
        <v>11737.85</v>
      </c>
    </row>
    <row r="808" spans="1:7">
      <c r="A808" s="8">
        <v>34</v>
      </c>
      <c r="B808" s="9" t="s">
        <v>7</v>
      </c>
      <c r="C808" s="8">
        <v>35.799999999999997</v>
      </c>
      <c r="D808" s="8">
        <v>0</v>
      </c>
      <c r="E808" s="9" t="s">
        <v>8</v>
      </c>
      <c r="F808" s="9" t="s">
        <v>9</v>
      </c>
      <c r="G808" s="8">
        <v>4320.41</v>
      </c>
    </row>
    <row r="809" spans="1:7">
      <c r="A809" s="8">
        <v>34</v>
      </c>
      <c r="B809" s="9" t="s">
        <v>7</v>
      </c>
      <c r="C809" s="8">
        <v>27.8</v>
      </c>
      <c r="D809" s="8">
        <v>1</v>
      </c>
      <c r="E809" s="9" t="s">
        <v>11</v>
      </c>
      <c r="F809" s="9" t="s">
        <v>9</v>
      </c>
      <c r="G809" s="8">
        <v>20009.63</v>
      </c>
    </row>
    <row r="810" spans="1:7">
      <c r="A810" s="8">
        <v>34</v>
      </c>
      <c r="B810" s="9" t="s">
        <v>10</v>
      </c>
      <c r="C810" s="8">
        <v>23.6</v>
      </c>
      <c r="D810" s="8">
        <v>0</v>
      </c>
      <c r="E810" s="9" t="s">
        <v>8</v>
      </c>
      <c r="F810" s="9" t="s">
        <v>13</v>
      </c>
      <c r="G810" s="8">
        <v>4992.38</v>
      </c>
    </row>
    <row r="811" spans="1:7">
      <c r="A811" s="8">
        <v>34</v>
      </c>
      <c r="B811" s="9" t="s">
        <v>7</v>
      </c>
      <c r="C811" s="8">
        <v>21.4</v>
      </c>
      <c r="D811" s="8">
        <v>0</v>
      </c>
      <c r="E811" s="9" t="s">
        <v>8</v>
      </c>
      <c r="F811" s="9" t="s">
        <v>13</v>
      </c>
      <c r="G811" s="8">
        <v>4500.34</v>
      </c>
    </row>
    <row r="812" spans="1:7">
      <c r="A812" s="8">
        <v>34</v>
      </c>
      <c r="B812" s="9" t="s">
        <v>7</v>
      </c>
      <c r="C812" s="8">
        <v>34.700000000000003</v>
      </c>
      <c r="D812" s="8">
        <v>0</v>
      </c>
      <c r="E812" s="9" t="s">
        <v>8</v>
      </c>
      <c r="F812" s="9" t="s">
        <v>13</v>
      </c>
      <c r="G812" s="8">
        <v>4518.83</v>
      </c>
    </row>
    <row r="813" spans="1:7">
      <c r="A813" s="8">
        <v>34</v>
      </c>
      <c r="B813" s="9" t="s">
        <v>7</v>
      </c>
      <c r="C813" s="8">
        <v>32.799999999999997</v>
      </c>
      <c r="D813" s="8">
        <v>1</v>
      </c>
      <c r="E813" s="9" t="s">
        <v>8</v>
      </c>
      <c r="F813" s="9" t="s">
        <v>12</v>
      </c>
      <c r="G813" s="8">
        <v>14358.36</v>
      </c>
    </row>
    <row r="814" spans="1:7">
      <c r="A814" s="8">
        <v>34</v>
      </c>
      <c r="B814" s="9" t="s">
        <v>7</v>
      </c>
      <c r="C814" s="8">
        <v>42.1</v>
      </c>
      <c r="D814" s="8">
        <v>2</v>
      </c>
      <c r="E814" s="9" t="s">
        <v>8</v>
      </c>
      <c r="F814" s="9" t="s">
        <v>14</v>
      </c>
      <c r="G814" s="8">
        <v>5124.1899999999996</v>
      </c>
    </row>
    <row r="815" spans="1:7">
      <c r="A815" s="8">
        <v>34</v>
      </c>
      <c r="B815" s="9" t="s">
        <v>10</v>
      </c>
      <c r="C815" s="8">
        <v>27.7</v>
      </c>
      <c r="D815" s="8">
        <v>0</v>
      </c>
      <c r="E815" s="9" t="s">
        <v>8</v>
      </c>
      <c r="F815" s="9" t="s">
        <v>14</v>
      </c>
      <c r="G815" s="8">
        <v>4415.16</v>
      </c>
    </row>
    <row r="816" spans="1:7">
      <c r="A816" s="8">
        <v>34</v>
      </c>
      <c r="B816" s="9" t="s">
        <v>7</v>
      </c>
      <c r="C816" s="8">
        <v>42.9</v>
      </c>
      <c r="D816" s="8">
        <v>1</v>
      </c>
      <c r="E816" s="9" t="s">
        <v>8</v>
      </c>
      <c r="F816" s="9" t="s">
        <v>12</v>
      </c>
      <c r="G816" s="8">
        <v>4536.26</v>
      </c>
    </row>
    <row r="817" spans="1:7">
      <c r="A817" s="8">
        <v>33</v>
      </c>
      <c r="B817" s="9" t="s">
        <v>7</v>
      </c>
      <c r="C817" s="8">
        <v>22.7</v>
      </c>
      <c r="D817" s="8">
        <v>0</v>
      </c>
      <c r="E817" s="9" t="s">
        <v>8</v>
      </c>
      <c r="F817" s="9" t="s">
        <v>9</v>
      </c>
      <c r="G817" s="8">
        <v>21984.47</v>
      </c>
    </row>
    <row r="818" spans="1:7">
      <c r="A818" s="8">
        <v>33</v>
      </c>
      <c r="B818" s="9" t="s">
        <v>10</v>
      </c>
      <c r="C818" s="8">
        <v>22.1</v>
      </c>
      <c r="D818" s="8">
        <v>1</v>
      </c>
      <c r="E818" s="9" t="s">
        <v>8</v>
      </c>
      <c r="F818" s="9" t="s">
        <v>13</v>
      </c>
      <c r="G818" s="8">
        <v>5354.07</v>
      </c>
    </row>
    <row r="819" spans="1:7">
      <c r="A819" s="8">
        <v>33</v>
      </c>
      <c r="B819" s="9" t="s">
        <v>7</v>
      </c>
      <c r="C819" s="8">
        <v>35.799999999999997</v>
      </c>
      <c r="D819" s="8">
        <v>2</v>
      </c>
      <c r="E819" s="9" t="s">
        <v>8</v>
      </c>
      <c r="F819" s="9" t="s">
        <v>14</v>
      </c>
      <c r="G819" s="8">
        <v>4890</v>
      </c>
    </row>
    <row r="820" spans="1:7">
      <c r="A820" s="8">
        <v>33</v>
      </c>
      <c r="B820" s="9" t="s">
        <v>7</v>
      </c>
      <c r="C820" s="8">
        <v>35.200000000000003</v>
      </c>
      <c r="D820" s="8">
        <v>0</v>
      </c>
      <c r="E820" s="9" t="s">
        <v>8</v>
      </c>
      <c r="F820" s="9" t="s">
        <v>13</v>
      </c>
      <c r="G820" s="8">
        <v>12404.88</v>
      </c>
    </row>
    <row r="821" spans="1:7">
      <c r="A821" s="8">
        <v>33</v>
      </c>
      <c r="B821" s="9" t="s">
        <v>10</v>
      </c>
      <c r="C821" s="8">
        <v>24.3</v>
      </c>
      <c r="D821" s="8">
        <v>0</v>
      </c>
      <c r="E821" s="9" t="s">
        <v>8</v>
      </c>
      <c r="F821" s="9" t="s">
        <v>14</v>
      </c>
      <c r="G821" s="8">
        <v>4185.1000000000004</v>
      </c>
    </row>
    <row r="822" spans="1:7">
      <c r="A822" s="8">
        <v>33</v>
      </c>
      <c r="B822" s="9" t="s">
        <v>10</v>
      </c>
      <c r="C822" s="8">
        <v>33.5</v>
      </c>
      <c r="D822" s="8">
        <v>0</v>
      </c>
      <c r="E822" s="9" t="s">
        <v>11</v>
      </c>
      <c r="F822" s="9" t="s">
        <v>12</v>
      </c>
      <c r="G822" s="8">
        <v>37079.370000000003</v>
      </c>
    </row>
    <row r="823" spans="1:7">
      <c r="A823" s="8">
        <v>33</v>
      </c>
      <c r="B823" s="9" t="s">
        <v>10</v>
      </c>
      <c r="C823" s="8">
        <v>38.9</v>
      </c>
      <c r="D823" s="8">
        <v>3</v>
      </c>
      <c r="E823" s="9" t="s">
        <v>8</v>
      </c>
      <c r="F823" s="9" t="s">
        <v>12</v>
      </c>
      <c r="G823" s="8">
        <v>5972.38</v>
      </c>
    </row>
    <row r="824" spans="1:7">
      <c r="A824" s="8">
        <v>33</v>
      </c>
      <c r="B824" s="9" t="s">
        <v>10</v>
      </c>
      <c r="C824" s="8">
        <v>28.3</v>
      </c>
      <c r="D824" s="8">
        <v>1</v>
      </c>
      <c r="E824" s="9" t="s">
        <v>8</v>
      </c>
      <c r="F824" s="9" t="s">
        <v>14</v>
      </c>
      <c r="G824" s="8">
        <v>4779.6000000000004</v>
      </c>
    </row>
    <row r="825" spans="1:7">
      <c r="A825" s="8">
        <v>33</v>
      </c>
      <c r="B825" s="9" t="s">
        <v>7</v>
      </c>
      <c r="C825" s="8">
        <v>42.5</v>
      </c>
      <c r="D825" s="8">
        <v>1</v>
      </c>
      <c r="E825" s="9" t="s">
        <v>8</v>
      </c>
      <c r="F825" s="9" t="s">
        <v>14</v>
      </c>
      <c r="G825" s="8">
        <v>11326.71</v>
      </c>
    </row>
    <row r="826" spans="1:7">
      <c r="A826" s="8">
        <v>33</v>
      </c>
      <c r="B826" s="9" t="s">
        <v>7</v>
      </c>
      <c r="C826" s="8">
        <v>42.4</v>
      </c>
      <c r="D826" s="8">
        <v>5</v>
      </c>
      <c r="E826" s="9" t="s">
        <v>8</v>
      </c>
      <c r="F826" s="9" t="s">
        <v>12</v>
      </c>
      <c r="G826" s="8">
        <v>6666.24</v>
      </c>
    </row>
    <row r="827" spans="1:7">
      <c r="A827" s="8">
        <v>33</v>
      </c>
      <c r="B827" s="9" t="s">
        <v>10</v>
      </c>
      <c r="C827" s="8">
        <v>18.5</v>
      </c>
      <c r="D827" s="8">
        <v>1</v>
      </c>
      <c r="E827" s="9" t="s">
        <v>8</v>
      </c>
      <c r="F827" s="9" t="s">
        <v>12</v>
      </c>
      <c r="G827" s="8">
        <v>4766.0200000000004</v>
      </c>
    </row>
    <row r="828" spans="1:7">
      <c r="A828" s="8">
        <v>33</v>
      </c>
      <c r="B828" s="9" t="s">
        <v>10</v>
      </c>
      <c r="C828" s="8">
        <v>32.9</v>
      </c>
      <c r="D828" s="8">
        <v>2</v>
      </c>
      <c r="E828" s="9" t="s">
        <v>8</v>
      </c>
      <c r="F828" s="9" t="s">
        <v>12</v>
      </c>
      <c r="G828" s="8">
        <v>5375.04</v>
      </c>
    </row>
    <row r="829" spans="1:7">
      <c r="A829" s="8">
        <v>33</v>
      </c>
      <c r="B829" s="9" t="s">
        <v>7</v>
      </c>
      <c r="C829" s="8">
        <v>27.1</v>
      </c>
      <c r="D829" s="8">
        <v>1</v>
      </c>
      <c r="E829" s="9" t="s">
        <v>11</v>
      </c>
      <c r="F829" s="9" t="s">
        <v>12</v>
      </c>
      <c r="G829" s="8">
        <v>19040.88</v>
      </c>
    </row>
    <row r="830" spans="1:7">
      <c r="A830" s="8">
        <v>33</v>
      </c>
      <c r="B830" s="9" t="s">
        <v>7</v>
      </c>
      <c r="C830" s="8">
        <v>24.8</v>
      </c>
      <c r="D830" s="8">
        <v>0</v>
      </c>
      <c r="E830" s="9" t="s">
        <v>11</v>
      </c>
      <c r="F830" s="9" t="s">
        <v>13</v>
      </c>
      <c r="G830" s="8">
        <v>17904.53</v>
      </c>
    </row>
    <row r="831" spans="1:7">
      <c r="A831" s="8">
        <v>33</v>
      </c>
      <c r="B831" s="9" t="s">
        <v>10</v>
      </c>
      <c r="C831" s="8">
        <v>42.9</v>
      </c>
      <c r="D831" s="8">
        <v>3</v>
      </c>
      <c r="E831" s="9" t="s">
        <v>8</v>
      </c>
      <c r="F831" s="9" t="s">
        <v>9</v>
      </c>
      <c r="G831" s="8">
        <v>6360.99</v>
      </c>
    </row>
    <row r="832" spans="1:7">
      <c r="A832" s="8">
        <v>33</v>
      </c>
      <c r="B832" s="9" t="s">
        <v>10</v>
      </c>
      <c r="C832" s="8">
        <v>35.5</v>
      </c>
      <c r="D832" s="8">
        <v>0</v>
      </c>
      <c r="E832" s="9" t="s">
        <v>11</v>
      </c>
      <c r="F832" s="9" t="s">
        <v>9</v>
      </c>
      <c r="G832" s="8">
        <v>55135.4</v>
      </c>
    </row>
    <row r="833" spans="1:7">
      <c r="A833" s="8">
        <v>33</v>
      </c>
      <c r="B833" s="9" t="s">
        <v>7</v>
      </c>
      <c r="C833" s="8">
        <v>33.4</v>
      </c>
      <c r="D833" s="8">
        <v>5</v>
      </c>
      <c r="E833" s="9" t="s">
        <v>8</v>
      </c>
      <c r="F833" s="9" t="s">
        <v>14</v>
      </c>
      <c r="G833" s="8">
        <v>6653.79</v>
      </c>
    </row>
    <row r="834" spans="1:7">
      <c r="A834" s="8">
        <v>33</v>
      </c>
      <c r="B834" s="9" t="s">
        <v>7</v>
      </c>
      <c r="C834" s="8">
        <v>24.6</v>
      </c>
      <c r="D834" s="8">
        <v>2</v>
      </c>
      <c r="E834" s="9" t="s">
        <v>8</v>
      </c>
      <c r="F834" s="9" t="s">
        <v>9</v>
      </c>
      <c r="G834" s="8">
        <v>5257.51</v>
      </c>
    </row>
    <row r="835" spans="1:7">
      <c r="A835" s="8">
        <v>33</v>
      </c>
      <c r="B835" s="9" t="s">
        <v>10</v>
      </c>
      <c r="C835" s="8">
        <v>36.299999999999997</v>
      </c>
      <c r="D835" s="8">
        <v>3</v>
      </c>
      <c r="E835" s="9" t="s">
        <v>8</v>
      </c>
      <c r="F835" s="9" t="s">
        <v>13</v>
      </c>
      <c r="G835" s="8">
        <v>6551.75</v>
      </c>
    </row>
    <row r="836" spans="1:7">
      <c r="A836" s="8">
        <v>33</v>
      </c>
      <c r="B836" s="9" t="s">
        <v>10</v>
      </c>
      <c r="C836" s="8">
        <v>19.100000000000001</v>
      </c>
      <c r="D836" s="8">
        <v>2</v>
      </c>
      <c r="E836" s="9" t="s">
        <v>11</v>
      </c>
      <c r="F836" s="9" t="s">
        <v>13</v>
      </c>
      <c r="G836" s="8">
        <v>16776.3</v>
      </c>
    </row>
    <row r="837" spans="1:7">
      <c r="A837" s="8">
        <v>33</v>
      </c>
      <c r="B837" s="9" t="s">
        <v>7</v>
      </c>
      <c r="C837" s="8">
        <v>35.799999999999997</v>
      </c>
      <c r="D837" s="8">
        <v>1</v>
      </c>
      <c r="E837" s="9" t="s">
        <v>11</v>
      </c>
      <c r="F837" s="9" t="s">
        <v>14</v>
      </c>
      <c r="G837" s="8">
        <v>38282.75</v>
      </c>
    </row>
    <row r="838" spans="1:7">
      <c r="A838" s="8">
        <v>33</v>
      </c>
      <c r="B838" s="9" t="s">
        <v>7</v>
      </c>
      <c r="C838" s="8">
        <v>30.3</v>
      </c>
      <c r="D838" s="8">
        <v>0</v>
      </c>
      <c r="E838" s="9" t="s">
        <v>8</v>
      </c>
      <c r="F838" s="9" t="s">
        <v>14</v>
      </c>
      <c r="G838" s="8">
        <v>3704.35</v>
      </c>
    </row>
    <row r="839" spans="1:7">
      <c r="A839" s="8">
        <v>33</v>
      </c>
      <c r="B839" s="9" t="s">
        <v>10</v>
      </c>
      <c r="C839" s="8">
        <v>39.799999999999997</v>
      </c>
      <c r="D839" s="8">
        <v>1</v>
      </c>
      <c r="E839" s="9" t="s">
        <v>8</v>
      </c>
      <c r="F839" s="9" t="s">
        <v>14</v>
      </c>
      <c r="G839" s="8">
        <v>4795.66</v>
      </c>
    </row>
    <row r="840" spans="1:7">
      <c r="A840" s="8">
        <v>33</v>
      </c>
      <c r="B840" s="9" t="s">
        <v>7</v>
      </c>
      <c r="C840" s="8">
        <v>29.4</v>
      </c>
      <c r="D840" s="8">
        <v>4</v>
      </c>
      <c r="E840" s="9" t="s">
        <v>8</v>
      </c>
      <c r="F840" s="9" t="s">
        <v>12</v>
      </c>
      <c r="G840" s="8">
        <v>6059.17</v>
      </c>
    </row>
    <row r="841" spans="1:7">
      <c r="A841" s="8">
        <v>33</v>
      </c>
      <c r="B841" s="9" t="s">
        <v>7</v>
      </c>
      <c r="C841" s="8">
        <v>27.5</v>
      </c>
      <c r="D841" s="8">
        <v>2</v>
      </c>
      <c r="E841" s="9" t="s">
        <v>8</v>
      </c>
      <c r="F841" s="9" t="s">
        <v>9</v>
      </c>
      <c r="G841" s="8">
        <v>5261.47</v>
      </c>
    </row>
    <row r="842" spans="1:7">
      <c r="A842" s="8">
        <v>33</v>
      </c>
      <c r="B842" s="9" t="s">
        <v>10</v>
      </c>
      <c r="C842" s="8">
        <v>26.7</v>
      </c>
      <c r="D842" s="8">
        <v>0</v>
      </c>
      <c r="E842" s="9" t="s">
        <v>8</v>
      </c>
      <c r="F842" s="9" t="s">
        <v>9</v>
      </c>
      <c r="G842" s="8">
        <v>4571.41</v>
      </c>
    </row>
    <row r="843" spans="1:7">
      <c r="A843" s="8">
        <v>32</v>
      </c>
      <c r="B843" s="9" t="s">
        <v>7</v>
      </c>
      <c r="C843" s="8">
        <v>28.9</v>
      </c>
      <c r="D843" s="8">
        <v>0</v>
      </c>
      <c r="E843" s="9" t="s">
        <v>8</v>
      </c>
      <c r="F843" s="9" t="s">
        <v>9</v>
      </c>
      <c r="G843" s="8">
        <v>3866.86</v>
      </c>
    </row>
    <row r="844" spans="1:7">
      <c r="A844" s="8">
        <v>32</v>
      </c>
      <c r="B844" s="9" t="s">
        <v>10</v>
      </c>
      <c r="C844" s="8">
        <v>17.8</v>
      </c>
      <c r="D844" s="8">
        <v>2</v>
      </c>
      <c r="E844" s="9" t="s">
        <v>11</v>
      </c>
      <c r="F844" s="9" t="s">
        <v>9</v>
      </c>
      <c r="G844" s="8">
        <v>32734.19</v>
      </c>
    </row>
    <row r="845" spans="1:7">
      <c r="A845" s="8">
        <v>32</v>
      </c>
      <c r="B845" s="9" t="s">
        <v>10</v>
      </c>
      <c r="C845" s="8">
        <v>37.1</v>
      </c>
      <c r="D845" s="8">
        <v>3</v>
      </c>
      <c r="E845" s="9" t="s">
        <v>8</v>
      </c>
      <c r="F845" s="9" t="s">
        <v>13</v>
      </c>
      <c r="G845" s="8">
        <v>6334.34</v>
      </c>
    </row>
    <row r="846" spans="1:7">
      <c r="A846" s="8">
        <v>32</v>
      </c>
      <c r="B846" s="9" t="s">
        <v>10</v>
      </c>
      <c r="C846" s="8">
        <v>29.8</v>
      </c>
      <c r="D846" s="8">
        <v>2</v>
      </c>
      <c r="E846" s="9" t="s">
        <v>8</v>
      </c>
      <c r="F846" s="9" t="s">
        <v>12</v>
      </c>
      <c r="G846" s="8">
        <v>5152.13</v>
      </c>
    </row>
    <row r="847" spans="1:7">
      <c r="A847" s="8">
        <v>32</v>
      </c>
      <c r="B847" s="9" t="s">
        <v>10</v>
      </c>
      <c r="C847" s="8">
        <v>33.200000000000003</v>
      </c>
      <c r="D847" s="8">
        <v>3</v>
      </c>
      <c r="E847" s="9" t="s">
        <v>8</v>
      </c>
      <c r="F847" s="9" t="s">
        <v>9</v>
      </c>
      <c r="G847" s="8">
        <v>6128.8</v>
      </c>
    </row>
    <row r="848" spans="1:7">
      <c r="A848" s="8">
        <v>32</v>
      </c>
      <c r="B848" s="9" t="s">
        <v>7</v>
      </c>
      <c r="C848" s="8">
        <v>30.8</v>
      </c>
      <c r="D848" s="8">
        <v>3</v>
      </c>
      <c r="E848" s="9" t="s">
        <v>8</v>
      </c>
      <c r="F848" s="9" t="s">
        <v>12</v>
      </c>
      <c r="G848" s="8">
        <v>5253.52</v>
      </c>
    </row>
    <row r="849" spans="1:7">
      <c r="A849" s="8">
        <v>32</v>
      </c>
      <c r="B849" s="9" t="s">
        <v>7</v>
      </c>
      <c r="C849" s="8">
        <v>37.299999999999997</v>
      </c>
      <c r="D849" s="8">
        <v>1</v>
      </c>
      <c r="E849" s="9" t="s">
        <v>8</v>
      </c>
      <c r="F849" s="9" t="s">
        <v>13</v>
      </c>
      <c r="G849" s="8">
        <v>4667.6099999999997</v>
      </c>
    </row>
    <row r="850" spans="1:7">
      <c r="A850" s="8">
        <v>32</v>
      </c>
      <c r="B850" s="9" t="s">
        <v>7</v>
      </c>
      <c r="C850" s="8">
        <v>30</v>
      </c>
      <c r="D850" s="8">
        <v>1</v>
      </c>
      <c r="E850" s="9" t="s">
        <v>8</v>
      </c>
      <c r="F850" s="9" t="s">
        <v>14</v>
      </c>
      <c r="G850" s="8">
        <v>4074.45</v>
      </c>
    </row>
    <row r="851" spans="1:7">
      <c r="A851" s="8">
        <v>32</v>
      </c>
      <c r="B851" s="9" t="s">
        <v>7</v>
      </c>
      <c r="C851" s="8">
        <v>46.5</v>
      </c>
      <c r="D851" s="8">
        <v>2</v>
      </c>
      <c r="E851" s="9" t="s">
        <v>8</v>
      </c>
      <c r="F851" s="9" t="s">
        <v>14</v>
      </c>
      <c r="G851" s="8">
        <v>4686.3900000000003</v>
      </c>
    </row>
    <row r="852" spans="1:7">
      <c r="A852" s="8">
        <v>32</v>
      </c>
      <c r="B852" s="9" t="s">
        <v>10</v>
      </c>
      <c r="C852" s="8">
        <v>44.2</v>
      </c>
      <c r="D852" s="8">
        <v>0</v>
      </c>
      <c r="E852" s="9" t="s">
        <v>8</v>
      </c>
      <c r="F852" s="9" t="s">
        <v>14</v>
      </c>
      <c r="G852" s="8">
        <v>3994.18</v>
      </c>
    </row>
    <row r="853" spans="1:7">
      <c r="A853" s="8">
        <v>32</v>
      </c>
      <c r="B853" s="9" t="s">
        <v>10</v>
      </c>
      <c r="C853" s="8">
        <v>28.9</v>
      </c>
      <c r="D853" s="8">
        <v>0</v>
      </c>
      <c r="E853" s="9" t="s">
        <v>8</v>
      </c>
      <c r="F853" s="9" t="s">
        <v>14</v>
      </c>
      <c r="G853" s="8">
        <v>3972.92</v>
      </c>
    </row>
    <row r="854" spans="1:7">
      <c r="A854" s="8">
        <v>32</v>
      </c>
      <c r="B854" s="9" t="s">
        <v>10</v>
      </c>
      <c r="C854" s="8">
        <v>23.7</v>
      </c>
      <c r="D854" s="8">
        <v>1</v>
      </c>
      <c r="E854" s="9" t="s">
        <v>8</v>
      </c>
      <c r="F854" s="9" t="s">
        <v>14</v>
      </c>
      <c r="G854" s="8">
        <v>17626.240000000002</v>
      </c>
    </row>
    <row r="855" spans="1:7">
      <c r="A855" s="8">
        <v>32</v>
      </c>
      <c r="B855" s="9" t="s">
        <v>10</v>
      </c>
      <c r="C855" s="8">
        <v>31.5</v>
      </c>
      <c r="D855" s="8">
        <v>1</v>
      </c>
      <c r="E855" s="9" t="s">
        <v>8</v>
      </c>
      <c r="F855" s="9" t="s">
        <v>13</v>
      </c>
      <c r="G855" s="8">
        <v>5148.55</v>
      </c>
    </row>
    <row r="856" spans="1:7">
      <c r="A856" s="8">
        <v>32</v>
      </c>
      <c r="B856" s="9" t="s">
        <v>7</v>
      </c>
      <c r="C856" s="8">
        <v>28.9</v>
      </c>
      <c r="D856" s="8">
        <v>1</v>
      </c>
      <c r="E856" s="9" t="s">
        <v>11</v>
      </c>
      <c r="F856" s="9" t="s">
        <v>14</v>
      </c>
      <c r="G856" s="8">
        <v>19719.689999999999</v>
      </c>
    </row>
    <row r="857" spans="1:7">
      <c r="A857" s="8">
        <v>32</v>
      </c>
      <c r="B857" s="9" t="s">
        <v>10</v>
      </c>
      <c r="C857" s="8">
        <v>24.6</v>
      </c>
      <c r="D857" s="8">
        <v>0</v>
      </c>
      <c r="E857" s="9" t="s">
        <v>11</v>
      </c>
      <c r="F857" s="9" t="s">
        <v>12</v>
      </c>
      <c r="G857" s="8">
        <v>17496.310000000001</v>
      </c>
    </row>
    <row r="858" spans="1:7">
      <c r="A858" s="8">
        <v>32</v>
      </c>
      <c r="B858" s="9" t="s">
        <v>7</v>
      </c>
      <c r="C858" s="8">
        <v>37.200000000000003</v>
      </c>
      <c r="D858" s="8">
        <v>2</v>
      </c>
      <c r="E858" s="9" t="s">
        <v>8</v>
      </c>
      <c r="F858" s="9" t="s">
        <v>14</v>
      </c>
      <c r="G858" s="8">
        <v>4673.3900000000003</v>
      </c>
    </row>
    <row r="859" spans="1:7">
      <c r="A859" s="8">
        <v>32</v>
      </c>
      <c r="B859" s="9" t="s">
        <v>7</v>
      </c>
      <c r="C859" s="8">
        <v>33.799999999999997</v>
      </c>
      <c r="D859" s="8">
        <v>1</v>
      </c>
      <c r="E859" s="9" t="s">
        <v>8</v>
      </c>
      <c r="F859" s="9" t="s">
        <v>9</v>
      </c>
      <c r="G859" s="8">
        <v>4462.72</v>
      </c>
    </row>
    <row r="860" spans="1:7">
      <c r="A860" s="8">
        <v>32</v>
      </c>
      <c r="B860" s="9" t="s">
        <v>10</v>
      </c>
      <c r="C860" s="8">
        <v>29.6</v>
      </c>
      <c r="D860" s="8">
        <v>1</v>
      </c>
      <c r="E860" s="9" t="s">
        <v>8</v>
      </c>
      <c r="F860" s="9" t="s">
        <v>14</v>
      </c>
      <c r="G860" s="8">
        <v>4562.84</v>
      </c>
    </row>
    <row r="861" spans="1:7">
      <c r="A861" s="8">
        <v>32</v>
      </c>
      <c r="B861" s="9" t="s">
        <v>7</v>
      </c>
      <c r="C861" s="8">
        <v>27.8</v>
      </c>
      <c r="D861" s="8">
        <v>1</v>
      </c>
      <c r="E861" s="9" t="s">
        <v>8</v>
      </c>
      <c r="F861" s="9" t="s">
        <v>9</v>
      </c>
      <c r="G861" s="8">
        <v>4454.3999999999996</v>
      </c>
    </row>
    <row r="862" spans="1:7">
      <c r="A862" s="8">
        <v>32</v>
      </c>
      <c r="B862" s="9" t="s">
        <v>7</v>
      </c>
      <c r="C862" s="8">
        <v>31.5</v>
      </c>
      <c r="D862" s="8">
        <v>1</v>
      </c>
      <c r="E862" s="9" t="s">
        <v>8</v>
      </c>
      <c r="F862" s="9" t="s">
        <v>12</v>
      </c>
      <c r="G862" s="8">
        <v>4076.5</v>
      </c>
    </row>
    <row r="863" spans="1:7">
      <c r="A863" s="8">
        <v>32</v>
      </c>
      <c r="B863" s="9" t="s">
        <v>10</v>
      </c>
      <c r="C863" s="8">
        <v>41.1</v>
      </c>
      <c r="D863" s="8">
        <v>0</v>
      </c>
      <c r="E863" s="9" t="s">
        <v>8</v>
      </c>
      <c r="F863" s="9" t="s">
        <v>12</v>
      </c>
      <c r="G863" s="8">
        <v>3989.84</v>
      </c>
    </row>
    <row r="864" spans="1:7">
      <c r="A864" s="8">
        <v>32</v>
      </c>
      <c r="B864" s="9" t="s">
        <v>7</v>
      </c>
      <c r="C864" s="8">
        <v>35.200000000000003</v>
      </c>
      <c r="D864" s="8">
        <v>2</v>
      </c>
      <c r="E864" s="9" t="s">
        <v>8</v>
      </c>
      <c r="F864" s="9" t="s">
        <v>12</v>
      </c>
      <c r="G864" s="8">
        <v>4670.6400000000003</v>
      </c>
    </row>
    <row r="865" spans="1:7">
      <c r="A865" s="8">
        <v>32</v>
      </c>
      <c r="B865" s="9" t="s">
        <v>7</v>
      </c>
      <c r="C865" s="8">
        <v>33.6</v>
      </c>
      <c r="D865" s="8">
        <v>1</v>
      </c>
      <c r="E865" s="9" t="s">
        <v>11</v>
      </c>
      <c r="F865" s="9" t="s">
        <v>13</v>
      </c>
      <c r="G865" s="8">
        <v>37607.53</v>
      </c>
    </row>
    <row r="866" spans="1:7">
      <c r="A866" s="8">
        <v>32</v>
      </c>
      <c r="B866" s="9" t="s">
        <v>10</v>
      </c>
      <c r="C866" s="8">
        <v>20.5</v>
      </c>
      <c r="D866" s="8">
        <v>0</v>
      </c>
      <c r="E866" s="9" t="s">
        <v>8</v>
      </c>
      <c r="F866" s="9" t="s">
        <v>13</v>
      </c>
      <c r="G866" s="8">
        <v>4544.2299999999996</v>
      </c>
    </row>
    <row r="867" spans="1:7">
      <c r="A867" s="8">
        <v>32</v>
      </c>
      <c r="B867" s="9" t="s">
        <v>10</v>
      </c>
      <c r="C867" s="8">
        <v>29.7</v>
      </c>
      <c r="D867" s="8">
        <v>0</v>
      </c>
      <c r="E867" s="9" t="s">
        <v>8</v>
      </c>
      <c r="F867" s="9" t="s">
        <v>9</v>
      </c>
      <c r="G867" s="8">
        <v>4357.04</v>
      </c>
    </row>
    <row r="868" spans="1:7">
      <c r="A868" s="8">
        <v>32</v>
      </c>
      <c r="B868" s="9" t="s">
        <v>7</v>
      </c>
      <c r="C868" s="8">
        <v>28.1</v>
      </c>
      <c r="D868" s="8">
        <v>4</v>
      </c>
      <c r="E868" s="9" t="s">
        <v>11</v>
      </c>
      <c r="F868" s="9" t="s">
        <v>9</v>
      </c>
      <c r="G868" s="8">
        <v>21472.48</v>
      </c>
    </row>
    <row r="869" spans="1:7">
      <c r="A869" s="8">
        <v>31</v>
      </c>
      <c r="B869" s="9" t="s">
        <v>10</v>
      </c>
      <c r="C869" s="8">
        <v>25.7</v>
      </c>
      <c r="D869" s="8">
        <v>0</v>
      </c>
      <c r="E869" s="9" t="s">
        <v>8</v>
      </c>
      <c r="F869" s="9" t="s">
        <v>14</v>
      </c>
      <c r="G869" s="8">
        <v>3756.62</v>
      </c>
    </row>
    <row r="870" spans="1:7">
      <c r="A870" s="8">
        <v>31</v>
      </c>
      <c r="B870" s="9" t="s">
        <v>7</v>
      </c>
      <c r="C870" s="8">
        <v>36.299999999999997</v>
      </c>
      <c r="D870" s="8">
        <v>2</v>
      </c>
      <c r="E870" s="9" t="s">
        <v>11</v>
      </c>
      <c r="F870" s="9" t="s">
        <v>12</v>
      </c>
      <c r="G870" s="8">
        <v>38711</v>
      </c>
    </row>
    <row r="871" spans="1:7">
      <c r="A871" s="8">
        <v>31</v>
      </c>
      <c r="B871" s="9" t="s">
        <v>10</v>
      </c>
      <c r="C871" s="8">
        <v>36.6</v>
      </c>
      <c r="D871" s="8">
        <v>2</v>
      </c>
      <c r="E871" s="9" t="s">
        <v>8</v>
      </c>
      <c r="F871" s="9" t="s">
        <v>14</v>
      </c>
      <c r="G871" s="8">
        <v>4949.76</v>
      </c>
    </row>
    <row r="872" spans="1:7">
      <c r="A872" s="8">
        <v>31</v>
      </c>
      <c r="B872" s="9" t="s">
        <v>7</v>
      </c>
      <c r="C872" s="8">
        <v>28.5</v>
      </c>
      <c r="D872" s="8">
        <v>5</v>
      </c>
      <c r="E872" s="9" t="s">
        <v>8</v>
      </c>
      <c r="F872" s="9" t="s">
        <v>13</v>
      </c>
      <c r="G872" s="8">
        <v>6799.46</v>
      </c>
    </row>
    <row r="873" spans="1:7">
      <c r="A873" s="8">
        <v>31</v>
      </c>
      <c r="B873" s="9" t="s">
        <v>7</v>
      </c>
      <c r="C873" s="8">
        <v>26.9</v>
      </c>
      <c r="D873" s="8">
        <v>1</v>
      </c>
      <c r="E873" s="9" t="s">
        <v>8</v>
      </c>
      <c r="F873" s="9" t="s">
        <v>13</v>
      </c>
      <c r="G873" s="8">
        <v>4441.21</v>
      </c>
    </row>
    <row r="874" spans="1:7">
      <c r="A874" s="8">
        <v>31</v>
      </c>
      <c r="B874" s="9" t="s">
        <v>7</v>
      </c>
      <c r="C874" s="8">
        <v>38.4</v>
      </c>
      <c r="D874" s="8">
        <v>2</v>
      </c>
      <c r="E874" s="9" t="s">
        <v>8</v>
      </c>
      <c r="F874" s="9" t="s">
        <v>14</v>
      </c>
      <c r="G874" s="8">
        <v>4463.21</v>
      </c>
    </row>
    <row r="875" spans="1:7">
      <c r="A875" s="8">
        <v>31</v>
      </c>
      <c r="B875" s="9" t="s">
        <v>7</v>
      </c>
      <c r="C875" s="8">
        <v>34.4</v>
      </c>
      <c r="D875" s="8">
        <v>3</v>
      </c>
      <c r="E875" s="9" t="s">
        <v>11</v>
      </c>
      <c r="F875" s="9" t="s">
        <v>9</v>
      </c>
      <c r="G875" s="8">
        <v>38746.36</v>
      </c>
    </row>
    <row r="876" spans="1:7">
      <c r="A876" s="8">
        <v>31</v>
      </c>
      <c r="B876" s="9" t="s">
        <v>7</v>
      </c>
      <c r="C876" s="8">
        <v>20.399999999999999</v>
      </c>
      <c r="D876" s="8">
        <v>0</v>
      </c>
      <c r="E876" s="9" t="s">
        <v>8</v>
      </c>
      <c r="F876" s="9" t="s">
        <v>12</v>
      </c>
      <c r="G876" s="8">
        <v>3260.2</v>
      </c>
    </row>
    <row r="877" spans="1:7">
      <c r="A877" s="8">
        <v>31</v>
      </c>
      <c r="B877" s="9" t="s">
        <v>7</v>
      </c>
      <c r="C877" s="8">
        <v>28.6</v>
      </c>
      <c r="D877" s="8">
        <v>1</v>
      </c>
      <c r="E877" s="9" t="s">
        <v>8</v>
      </c>
      <c r="F877" s="9" t="s">
        <v>9</v>
      </c>
      <c r="G877" s="8">
        <v>4243.59</v>
      </c>
    </row>
    <row r="878" spans="1:7">
      <c r="A878" s="8">
        <v>31</v>
      </c>
      <c r="B878" s="9" t="s">
        <v>10</v>
      </c>
      <c r="C878" s="8">
        <v>32.700000000000003</v>
      </c>
      <c r="D878" s="8">
        <v>1</v>
      </c>
      <c r="E878" s="9" t="s">
        <v>8</v>
      </c>
      <c r="F878" s="9" t="s">
        <v>9</v>
      </c>
      <c r="G878" s="8">
        <v>4738.2700000000004</v>
      </c>
    </row>
    <row r="879" spans="1:7">
      <c r="A879" s="8">
        <v>31</v>
      </c>
      <c r="B879" s="9" t="s">
        <v>10</v>
      </c>
      <c r="C879" s="8">
        <v>31.1</v>
      </c>
      <c r="D879" s="8">
        <v>0</v>
      </c>
      <c r="E879" s="9" t="s">
        <v>8</v>
      </c>
      <c r="F879" s="9" t="s">
        <v>13</v>
      </c>
      <c r="G879" s="8">
        <v>4347.0200000000004</v>
      </c>
    </row>
    <row r="880" spans="1:7">
      <c r="A880" s="8">
        <v>31</v>
      </c>
      <c r="B880" s="9" t="s">
        <v>10</v>
      </c>
      <c r="C880" s="8">
        <v>23.6</v>
      </c>
      <c r="D880" s="8">
        <v>2</v>
      </c>
      <c r="E880" s="9" t="s">
        <v>8</v>
      </c>
      <c r="F880" s="9" t="s">
        <v>12</v>
      </c>
      <c r="G880" s="8">
        <v>4931.6499999999996</v>
      </c>
    </row>
    <row r="881" spans="1:7">
      <c r="A881" s="8">
        <v>31</v>
      </c>
      <c r="B881" s="9" t="s">
        <v>7</v>
      </c>
      <c r="C881" s="8">
        <v>30.9</v>
      </c>
      <c r="D881" s="8">
        <v>0</v>
      </c>
      <c r="E881" s="9" t="s">
        <v>8</v>
      </c>
      <c r="F881" s="9" t="s">
        <v>13</v>
      </c>
      <c r="G881" s="8">
        <v>3857.76</v>
      </c>
    </row>
    <row r="882" spans="1:7">
      <c r="A882" s="8">
        <v>31</v>
      </c>
      <c r="B882" s="9" t="s">
        <v>10</v>
      </c>
      <c r="C882" s="8">
        <v>29.1</v>
      </c>
      <c r="D882" s="8">
        <v>0</v>
      </c>
      <c r="E882" s="9" t="s">
        <v>8</v>
      </c>
      <c r="F882" s="9" t="s">
        <v>12</v>
      </c>
      <c r="G882" s="8">
        <v>3761.29</v>
      </c>
    </row>
    <row r="883" spans="1:7">
      <c r="A883" s="8">
        <v>31</v>
      </c>
      <c r="B883" s="9" t="s">
        <v>10</v>
      </c>
      <c r="C883" s="8">
        <v>38.1</v>
      </c>
      <c r="D883" s="8">
        <v>1</v>
      </c>
      <c r="E883" s="9" t="s">
        <v>11</v>
      </c>
      <c r="F883" s="9" t="s">
        <v>13</v>
      </c>
      <c r="G883" s="8">
        <v>58571.07</v>
      </c>
    </row>
    <row r="884" spans="1:7">
      <c r="A884" s="8">
        <v>31</v>
      </c>
      <c r="B884" s="9" t="s">
        <v>10</v>
      </c>
      <c r="C884" s="8">
        <v>30.5</v>
      </c>
      <c r="D884" s="8">
        <v>3</v>
      </c>
      <c r="E884" s="9" t="s">
        <v>8</v>
      </c>
      <c r="F884" s="9" t="s">
        <v>13</v>
      </c>
      <c r="G884" s="8">
        <v>6113.23</v>
      </c>
    </row>
    <row r="885" spans="1:7">
      <c r="A885" s="8">
        <v>31</v>
      </c>
      <c r="B885" s="9" t="s">
        <v>10</v>
      </c>
      <c r="C885" s="8">
        <v>26.6</v>
      </c>
      <c r="D885" s="8">
        <v>0</v>
      </c>
      <c r="E885" s="9" t="s">
        <v>8</v>
      </c>
      <c r="F885" s="9" t="s">
        <v>14</v>
      </c>
      <c r="G885" s="8">
        <v>3757.84</v>
      </c>
    </row>
    <row r="886" spans="1:7">
      <c r="A886" s="8">
        <v>31</v>
      </c>
      <c r="B886" s="9" t="s">
        <v>7</v>
      </c>
      <c r="C886" s="8">
        <v>27.6</v>
      </c>
      <c r="D886" s="8">
        <v>2</v>
      </c>
      <c r="E886" s="9" t="s">
        <v>8</v>
      </c>
      <c r="F886" s="9" t="s">
        <v>13</v>
      </c>
      <c r="G886" s="8">
        <v>5031.2700000000004</v>
      </c>
    </row>
    <row r="887" spans="1:7">
      <c r="A887" s="8">
        <v>31</v>
      </c>
      <c r="B887" s="9" t="s">
        <v>10</v>
      </c>
      <c r="C887" s="8">
        <v>29.3</v>
      </c>
      <c r="D887" s="8">
        <v>1</v>
      </c>
      <c r="E887" s="9" t="s">
        <v>8</v>
      </c>
      <c r="F887" s="9" t="s">
        <v>14</v>
      </c>
      <c r="G887" s="8">
        <v>4350.51</v>
      </c>
    </row>
    <row r="888" spans="1:7">
      <c r="A888" s="8">
        <v>31</v>
      </c>
      <c r="B888" s="9" t="s">
        <v>7</v>
      </c>
      <c r="C888" s="8">
        <v>39.5</v>
      </c>
      <c r="D888" s="8">
        <v>1</v>
      </c>
      <c r="E888" s="9" t="s">
        <v>8</v>
      </c>
      <c r="F888" s="9" t="s">
        <v>14</v>
      </c>
      <c r="G888" s="8">
        <v>3875.73</v>
      </c>
    </row>
    <row r="889" spans="1:7">
      <c r="A889" s="8">
        <v>31</v>
      </c>
      <c r="B889" s="9" t="s">
        <v>7</v>
      </c>
      <c r="C889" s="8">
        <v>25.9</v>
      </c>
      <c r="D889" s="8">
        <v>3</v>
      </c>
      <c r="E889" s="9" t="s">
        <v>11</v>
      </c>
      <c r="F889" s="9" t="s">
        <v>12</v>
      </c>
      <c r="G889" s="8">
        <v>19199.939999999999</v>
      </c>
    </row>
    <row r="890" spans="1:7">
      <c r="A890" s="8">
        <v>31</v>
      </c>
      <c r="B890" s="9" t="s">
        <v>7</v>
      </c>
      <c r="C890" s="8">
        <v>29.8</v>
      </c>
      <c r="D890" s="8">
        <v>0</v>
      </c>
      <c r="E890" s="9" t="s">
        <v>11</v>
      </c>
      <c r="F890" s="9" t="s">
        <v>14</v>
      </c>
      <c r="G890" s="8">
        <v>19350.37</v>
      </c>
    </row>
    <row r="891" spans="1:7">
      <c r="A891" s="8">
        <v>31</v>
      </c>
      <c r="B891" s="9" t="s">
        <v>10</v>
      </c>
      <c r="C891" s="8">
        <v>32.799999999999997</v>
      </c>
      <c r="D891" s="8">
        <v>2</v>
      </c>
      <c r="E891" s="9" t="s">
        <v>8</v>
      </c>
      <c r="F891" s="9" t="s">
        <v>9</v>
      </c>
      <c r="G891" s="8">
        <v>5327.4</v>
      </c>
    </row>
    <row r="892" spans="1:7">
      <c r="A892" s="8">
        <v>31</v>
      </c>
      <c r="B892" s="9" t="s">
        <v>10</v>
      </c>
      <c r="C892" s="8">
        <v>21.8</v>
      </c>
      <c r="D892" s="8">
        <v>0</v>
      </c>
      <c r="E892" s="9" t="s">
        <v>8</v>
      </c>
      <c r="F892" s="9" t="s">
        <v>9</v>
      </c>
      <c r="G892" s="8">
        <v>4134.08</v>
      </c>
    </row>
    <row r="893" spans="1:7">
      <c r="A893" s="8">
        <v>31</v>
      </c>
      <c r="B893" s="9" t="s">
        <v>10</v>
      </c>
      <c r="C893" s="8">
        <v>25.8</v>
      </c>
      <c r="D893" s="8">
        <v>2</v>
      </c>
      <c r="E893" s="9" t="s">
        <v>8</v>
      </c>
      <c r="F893" s="9" t="s">
        <v>12</v>
      </c>
      <c r="G893" s="8">
        <v>4934.71</v>
      </c>
    </row>
    <row r="894" spans="1:7">
      <c r="A894" s="8">
        <v>31</v>
      </c>
      <c r="B894" s="9" t="s">
        <v>7</v>
      </c>
      <c r="C894" s="8">
        <v>31.1</v>
      </c>
      <c r="D894" s="8">
        <v>3</v>
      </c>
      <c r="E894" s="9" t="s">
        <v>8</v>
      </c>
      <c r="F894" s="9" t="s">
        <v>9</v>
      </c>
      <c r="G894" s="8">
        <v>5425.02</v>
      </c>
    </row>
    <row r="895" spans="1:7">
      <c r="A895" s="8">
        <v>31</v>
      </c>
      <c r="B895" s="9" t="s">
        <v>7</v>
      </c>
      <c r="C895" s="8">
        <v>25.9</v>
      </c>
      <c r="D895" s="8">
        <v>1</v>
      </c>
      <c r="E895" s="9" t="s">
        <v>8</v>
      </c>
      <c r="F895" s="9" t="s">
        <v>9</v>
      </c>
      <c r="G895" s="8">
        <v>4239.8900000000003</v>
      </c>
    </row>
    <row r="896" spans="1:7">
      <c r="A896" s="8">
        <v>30</v>
      </c>
      <c r="B896" s="9" t="s">
        <v>7</v>
      </c>
      <c r="C896" s="8">
        <v>35.299999999999997</v>
      </c>
      <c r="D896" s="8">
        <v>0</v>
      </c>
      <c r="E896" s="9" t="s">
        <v>11</v>
      </c>
      <c r="F896" s="9" t="s">
        <v>12</v>
      </c>
      <c r="G896" s="8">
        <v>36837.47</v>
      </c>
    </row>
    <row r="897" spans="1:7">
      <c r="A897" s="8">
        <v>30</v>
      </c>
      <c r="B897" s="9" t="s">
        <v>10</v>
      </c>
      <c r="C897" s="8">
        <v>32.4</v>
      </c>
      <c r="D897" s="8">
        <v>1</v>
      </c>
      <c r="E897" s="9" t="s">
        <v>8</v>
      </c>
      <c r="F897" s="9" t="s">
        <v>12</v>
      </c>
      <c r="G897" s="8">
        <v>4149.74</v>
      </c>
    </row>
    <row r="898" spans="1:7">
      <c r="A898" s="8">
        <v>30</v>
      </c>
      <c r="B898" s="9" t="s">
        <v>7</v>
      </c>
      <c r="C898" s="8">
        <v>25.5</v>
      </c>
      <c r="D898" s="8">
        <v>0</v>
      </c>
      <c r="E898" s="9" t="s">
        <v>8</v>
      </c>
      <c r="F898" s="9" t="s">
        <v>13</v>
      </c>
      <c r="G898" s="8">
        <v>3645.09</v>
      </c>
    </row>
    <row r="899" spans="1:7">
      <c r="A899" s="8">
        <v>30</v>
      </c>
      <c r="B899" s="9" t="s">
        <v>7</v>
      </c>
      <c r="C899" s="8">
        <v>28.7</v>
      </c>
      <c r="D899" s="8">
        <v>3</v>
      </c>
      <c r="E899" s="9" t="s">
        <v>11</v>
      </c>
      <c r="F899" s="9" t="s">
        <v>9</v>
      </c>
      <c r="G899" s="8">
        <v>20745.990000000002</v>
      </c>
    </row>
    <row r="900" spans="1:7">
      <c r="A900" s="8">
        <v>30</v>
      </c>
      <c r="B900" s="9" t="s">
        <v>7</v>
      </c>
      <c r="C900" s="8">
        <v>35.5</v>
      </c>
      <c r="D900" s="8">
        <v>0</v>
      </c>
      <c r="E900" s="9" t="s">
        <v>11</v>
      </c>
      <c r="F900" s="9" t="s">
        <v>14</v>
      </c>
      <c r="G900" s="8">
        <v>36950.26</v>
      </c>
    </row>
    <row r="901" spans="1:7">
      <c r="A901" s="8">
        <v>30</v>
      </c>
      <c r="B901" s="9" t="s">
        <v>10</v>
      </c>
      <c r="C901" s="8">
        <v>30.9</v>
      </c>
      <c r="D901" s="8">
        <v>3</v>
      </c>
      <c r="E901" s="9" t="s">
        <v>8</v>
      </c>
      <c r="F901" s="9" t="s">
        <v>12</v>
      </c>
      <c r="G901" s="8">
        <v>5325.65</v>
      </c>
    </row>
    <row r="902" spans="1:7">
      <c r="A902" s="8">
        <v>30</v>
      </c>
      <c r="B902" s="9" t="s">
        <v>7</v>
      </c>
      <c r="C902" s="8">
        <v>27.6</v>
      </c>
      <c r="D902" s="8">
        <v>1</v>
      </c>
      <c r="E902" s="9" t="s">
        <v>8</v>
      </c>
      <c r="F902" s="9" t="s">
        <v>13</v>
      </c>
      <c r="G902" s="8">
        <v>4237.13</v>
      </c>
    </row>
    <row r="903" spans="1:7">
      <c r="A903" s="8">
        <v>30</v>
      </c>
      <c r="B903" s="9" t="s">
        <v>10</v>
      </c>
      <c r="C903" s="8">
        <v>33.299999999999997</v>
      </c>
      <c r="D903" s="8">
        <v>1</v>
      </c>
      <c r="E903" s="9" t="s">
        <v>8</v>
      </c>
      <c r="F903" s="9" t="s">
        <v>14</v>
      </c>
      <c r="G903" s="8">
        <v>4151.03</v>
      </c>
    </row>
    <row r="904" spans="1:7">
      <c r="A904" s="8">
        <v>30</v>
      </c>
      <c r="B904" s="9" t="s">
        <v>10</v>
      </c>
      <c r="C904" s="8">
        <v>27.7</v>
      </c>
      <c r="D904" s="8">
        <v>0</v>
      </c>
      <c r="E904" s="9" t="s">
        <v>8</v>
      </c>
      <c r="F904" s="9" t="s">
        <v>12</v>
      </c>
      <c r="G904" s="8">
        <v>3554.2</v>
      </c>
    </row>
    <row r="905" spans="1:7">
      <c r="A905" s="8">
        <v>30</v>
      </c>
      <c r="B905" s="9" t="s">
        <v>7</v>
      </c>
      <c r="C905" s="8">
        <v>24.1</v>
      </c>
      <c r="D905" s="8">
        <v>1</v>
      </c>
      <c r="E905" s="9" t="s">
        <v>8</v>
      </c>
      <c r="F905" s="9" t="s">
        <v>9</v>
      </c>
      <c r="G905" s="8">
        <v>4032.24</v>
      </c>
    </row>
    <row r="906" spans="1:7">
      <c r="A906" s="8">
        <v>30</v>
      </c>
      <c r="B906" s="9" t="s">
        <v>10</v>
      </c>
      <c r="C906" s="8">
        <v>28.4</v>
      </c>
      <c r="D906" s="8">
        <v>1</v>
      </c>
      <c r="E906" s="9" t="s">
        <v>11</v>
      </c>
      <c r="F906" s="9" t="s">
        <v>14</v>
      </c>
      <c r="G906" s="8">
        <v>19521.97</v>
      </c>
    </row>
    <row r="907" spans="1:7">
      <c r="A907" s="8">
        <v>30</v>
      </c>
      <c r="B907" s="9" t="s">
        <v>10</v>
      </c>
      <c r="C907" s="8">
        <v>43.1</v>
      </c>
      <c r="D907" s="8">
        <v>2</v>
      </c>
      <c r="E907" s="9" t="s">
        <v>8</v>
      </c>
      <c r="F907" s="9" t="s">
        <v>14</v>
      </c>
      <c r="G907" s="8">
        <v>4753.6400000000003</v>
      </c>
    </row>
    <row r="908" spans="1:7">
      <c r="A908" s="8">
        <v>30</v>
      </c>
      <c r="B908" s="9" t="s">
        <v>7</v>
      </c>
      <c r="C908" s="8">
        <v>37.799999999999997</v>
      </c>
      <c r="D908" s="8">
        <v>2</v>
      </c>
      <c r="E908" s="9" t="s">
        <v>11</v>
      </c>
      <c r="F908" s="9" t="s">
        <v>12</v>
      </c>
      <c r="G908" s="8">
        <v>39241.440000000002</v>
      </c>
    </row>
    <row r="909" spans="1:7">
      <c r="A909" s="8">
        <v>30</v>
      </c>
      <c r="B909" s="9" t="s">
        <v>7</v>
      </c>
      <c r="C909" s="8">
        <v>31.4</v>
      </c>
      <c r="D909" s="8">
        <v>1</v>
      </c>
      <c r="E909" s="9" t="s">
        <v>8</v>
      </c>
      <c r="F909" s="9" t="s">
        <v>12</v>
      </c>
      <c r="G909" s="8">
        <v>3659.35</v>
      </c>
    </row>
    <row r="910" spans="1:7">
      <c r="A910" s="8">
        <v>30</v>
      </c>
      <c r="B910" s="9" t="s">
        <v>7</v>
      </c>
      <c r="C910" s="8">
        <v>31.6</v>
      </c>
      <c r="D910" s="8">
        <v>3</v>
      </c>
      <c r="E910" s="9" t="s">
        <v>8</v>
      </c>
      <c r="F910" s="9" t="s">
        <v>14</v>
      </c>
      <c r="G910" s="8">
        <v>4837.58</v>
      </c>
    </row>
    <row r="911" spans="1:7">
      <c r="A911" s="8">
        <v>30</v>
      </c>
      <c r="B911" s="9" t="s">
        <v>10</v>
      </c>
      <c r="C911" s="8">
        <v>39.1</v>
      </c>
      <c r="D911" s="8">
        <v>3</v>
      </c>
      <c r="E911" s="9" t="s">
        <v>11</v>
      </c>
      <c r="F911" s="9" t="s">
        <v>14</v>
      </c>
      <c r="G911" s="8">
        <v>40932.43</v>
      </c>
    </row>
    <row r="912" spans="1:7">
      <c r="A912" s="8">
        <v>30</v>
      </c>
      <c r="B912" s="9" t="s">
        <v>7</v>
      </c>
      <c r="C912" s="8">
        <v>37.4</v>
      </c>
      <c r="D912" s="8">
        <v>3</v>
      </c>
      <c r="E912" s="9" t="s">
        <v>8</v>
      </c>
      <c r="F912" s="9" t="s">
        <v>13</v>
      </c>
      <c r="G912" s="8">
        <v>5428.73</v>
      </c>
    </row>
    <row r="913" spans="1:7">
      <c r="A913" s="8">
        <v>30</v>
      </c>
      <c r="B913" s="9" t="s">
        <v>7</v>
      </c>
      <c r="C913" s="8">
        <v>24.4</v>
      </c>
      <c r="D913" s="8">
        <v>3</v>
      </c>
      <c r="E913" s="9" t="s">
        <v>11</v>
      </c>
      <c r="F913" s="9" t="s">
        <v>12</v>
      </c>
      <c r="G913" s="8">
        <v>18259.22</v>
      </c>
    </row>
    <row r="914" spans="1:7">
      <c r="A914" s="8">
        <v>30</v>
      </c>
      <c r="B914" s="9" t="s">
        <v>7</v>
      </c>
      <c r="C914" s="8">
        <v>44.2</v>
      </c>
      <c r="D914" s="8">
        <v>2</v>
      </c>
      <c r="E914" s="9" t="s">
        <v>8</v>
      </c>
      <c r="F914" s="9" t="s">
        <v>14</v>
      </c>
      <c r="G914" s="8">
        <v>4266.17</v>
      </c>
    </row>
    <row r="915" spans="1:7">
      <c r="A915" s="8">
        <v>30</v>
      </c>
      <c r="B915" s="9" t="s">
        <v>10</v>
      </c>
      <c r="C915" s="8">
        <v>22.9</v>
      </c>
      <c r="D915" s="8">
        <v>1</v>
      </c>
      <c r="E915" s="9" t="s">
        <v>8</v>
      </c>
      <c r="F915" s="9" t="s">
        <v>13</v>
      </c>
      <c r="G915" s="8">
        <v>4719.5200000000004</v>
      </c>
    </row>
    <row r="916" spans="1:7">
      <c r="A916" s="8">
        <v>30</v>
      </c>
      <c r="B916" s="9" t="s">
        <v>10</v>
      </c>
      <c r="C916" s="8">
        <v>28.4</v>
      </c>
      <c r="D916" s="8">
        <v>1</v>
      </c>
      <c r="E916" s="9" t="s">
        <v>8</v>
      </c>
      <c r="F916" s="9" t="s">
        <v>9</v>
      </c>
      <c r="G916" s="8">
        <v>4527.18</v>
      </c>
    </row>
    <row r="917" spans="1:7">
      <c r="A917" s="8">
        <v>30</v>
      </c>
      <c r="B917" s="9" t="s">
        <v>7</v>
      </c>
      <c r="C917" s="8">
        <v>23</v>
      </c>
      <c r="D917" s="8">
        <v>2</v>
      </c>
      <c r="E917" s="9" t="s">
        <v>11</v>
      </c>
      <c r="F917" s="9" t="s">
        <v>9</v>
      </c>
      <c r="G917" s="8">
        <v>17361.77</v>
      </c>
    </row>
    <row r="918" spans="1:7">
      <c r="A918" s="8">
        <v>30</v>
      </c>
      <c r="B918" s="9" t="s">
        <v>10</v>
      </c>
      <c r="C918" s="8">
        <v>27.9</v>
      </c>
      <c r="D918" s="8">
        <v>0</v>
      </c>
      <c r="E918" s="9" t="s">
        <v>8</v>
      </c>
      <c r="F918" s="9" t="s">
        <v>13</v>
      </c>
      <c r="G918" s="8">
        <v>4137.5200000000004</v>
      </c>
    </row>
    <row r="919" spans="1:7">
      <c r="A919" s="8">
        <v>30</v>
      </c>
      <c r="B919" s="9" t="s">
        <v>10</v>
      </c>
      <c r="C919" s="8">
        <v>20</v>
      </c>
      <c r="D919" s="8">
        <v>3</v>
      </c>
      <c r="E919" s="9" t="s">
        <v>8</v>
      </c>
      <c r="F919" s="9" t="s">
        <v>9</v>
      </c>
      <c r="G919" s="8">
        <v>5693.43</v>
      </c>
    </row>
    <row r="920" spans="1:7">
      <c r="A920" s="8">
        <v>30</v>
      </c>
      <c r="B920" s="9" t="s">
        <v>7</v>
      </c>
      <c r="C920" s="8">
        <v>38.799999999999997</v>
      </c>
      <c r="D920" s="8">
        <v>1</v>
      </c>
      <c r="E920" s="9" t="s">
        <v>8</v>
      </c>
      <c r="F920" s="9" t="s">
        <v>14</v>
      </c>
      <c r="G920" s="8">
        <v>18963.169999999998</v>
      </c>
    </row>
    <row r="921" spans="1:7">
      <c r="A921" s="8">
        <v>30</v>
      </c>
      <c r="B921" s="9" t="s">
        <v>10</v>
      </c>
      <c r="C921" s="8">
        <v>21.9</v>
      </c>
      <c r="D921" s="8">
        <v>1</v>
      </c>
      <c r="E921" s="9" t="s">
        <v>8</v>
      </c>
      <c r="F921" s="9" t="s">
        <v>13</v>
      </c>
      <c r="G921" s="8">
        <v>4718.2</v>
      </c>
    </row>
    <row r="922" spans="1:7">
      <c r="A922" s="8">
        <v>30</v>
      </c>
      <c r="B922" s="9" t="s">
        <v>10</v>
      </c>
      <c r="C922" s="8">
        <v>23.7</v>
      </c>
      <c r="D922" s="8">
        <v>3</v>
      </c>
      <c r="E922" s="9" t="s">
        <v>11</v>
      </c>
      <c r="F922" s="9" t="s">
        <v>9</v>
      </c>
      <c r="G922" s="8">
        <v>18765.88</v>
      </c>
    </row>
    <row r="923" spans="1:7">
      <c r="A923" s="8">
        <v>29</v>
      </c>
      <c r="B923" s="9" t="s">
        <v>10</v>
      </c>
      <c r="C923" s="8">
        <v>29.6</v>
      </c>
      <c r="D923" s="8">
        <v>1</v>
      </c>
      <c r="E923" s="9" t="s">
        <v>8</v>
      </c>
      <c r="F923" s="9" t="s">
        <v>14</v>
      </c>
      <c r="G923" s="8">
        <v>3947.41</v>
      </c>
    </row>
    <row r="924" spans="1:7">
      <c r="A924" s="8">
        <v>29</v>
      </c>
      <c r="B924" s="9" t="s">
        <v>7</v>
      </c>
      <c r="C924" s="8">
        <v>27.9</v>
      </c>
      <c r="D924" s="8">
        <v>0</v>
      </c>
      <c r="E924" s="9" t="s">
        <v>8</v>
      </c>
      <c r="F924" s="9" t="s">
        <v>14</v>
      </c>
      <c r="G924" s="8">
        <v>2867.12</v>
      </c>
    </row>
    <row r="925" spans="1:7">
      <c r="A925" s="8">
        <v>29</v>
      </c>
      <c r="B925" s="9" t="s">
        <v>10</v>
      </c>
      <c r="C925" s="8">
        <v>27.9</v>
      </c>
      <c r="D925" s="8">
        <v>1</v>
      </c>
      <c r="E925" s="9" t="s">
        <v>11</v>
      </c>
      <c r="F925" s="9" t="s">
        <v>14</v>
      </c>
      <c r="G925" s="8">
        <v>19107.78</v>
      </c>
    </row>
    <row r="926" spans="1:7">
      <c r="A926" s="8">
        <v>29</v>
      </c>
      <c r="B926" s="9" t="s">
        <v>7</v>
      </c>
      <c r="C926" s="8">
        <v>29.7</v>
      </c>
      <c r="D926" s="8">
        <v>2</v>
      </c>
      <c r="E926" s="9" t="s">
        <v>8</v>
      </c>
      <c r="F926" s="9" t="s">
        <v>9</v>
      </c>
      <c r="G926" s="8">
        <v>18157.88</v>
      </c>
    </row>
    <row r="927" spans="1:7">
      <c r="A927" s="8">
        <v>29</v>
      </c>
      <c r="B927" s="9" t="s">
        <v>10</v>
      </c>
      <c r="C927" s="8">
        <v>38.799999999999997</v>
      </c>
      <c r="D927" s="8">
        <v>3</v>
      </c>
      <c r="E927" s="9" t="s">
        <v>8</v>
      </c>
      <c r="F927" s="9" t="s">
        <v>14</v>
      </c>
      <c r="G927" s="8">
        <v>5138.26</v>
      </c>
    </row>
    <row r="928" spans="1:7">
      <c r="A928" s="8">
        <v>29</v>
      </c>
      <c r="B928" s="9" t="s">
        <v>10</v>
      </c>
      <c r="C928" s="8">
        <v>32.1</v>
      </c>
      <c r="D928" s="8">
        <v>2</v>
      </c>
      <c r="E928" s="9" t="s">
        <v>8</v>
      </c>
      <c r="F928" s="9" t="s">
        <v>9</v>
      </c>
      <c r="G928" s="8">
        <v>4922.92</v>
      </c>
    </row>
    <row r="929" spans="1:7">
      <c r="A929" s="8">
        <v>29</v>
      </c>
      <c r="B929" s="9" t="s">
        <v>7</v>
      </c>
      <c r="C929" s="8">
        <v>29</v>
      </c>
      <c r="D929" s="8">
        <v>1</v>
      </c>
      <c r="E929" s="9" t="s">
        <v>8</v>
      </c>
      <c r="F929" s="9" t="s">
        <v>13</v>
      </c>
      <c r="G929" s="8">
        <v>4040.56</v>
      </c>
    </row>
    <row r="930" spans="1:7">
      <c r="A930" s="8">
        <v>29</v>
      </c>
      <c r="B930" s="9" t="s">
        <v>7</v>
      </c>
      <c r="C930" s="8">
        <v>29.6</v>
      </c>
      <c r="D930" s="8">
        <v>1</v>
      </c>
      <c r="E930" s="9" t="s">
        <v>8</v>
      </c>
      <c r="F930" s="9" t="s">
        <v>13</v>
      </c>
      <c r="G930" s="8">
        <v>20277.810000000001</v>
      </c>
    </row>
    <row r="931" spans="1:7">
      <c r="A931" s="8">
        <v>29</v>
      </c>
      <c r="B931" s="9" t="s">
        <v>7</v>
      </c>
      <c r="C931" s="8">
        <v>33.299999999999997</v>
      </c>
      <c r="D931" s="8">
        <v>2</v>
      </c>
      <c r="E931" s="9" t="s">
        <v>8</v>
      </c>
      <c r="F931" s="9" t="s">
        <v>9</v>
      </c>
      <c r="G931" s="8">
        <v>19442.349999999999</v>
      </c>
    </row>
    <row r="932" spans="1:7">
      <c r="A932" s="8">
        <v>29</v>
      </c>
      <c r="B932" s="9" t="s">
        <v>7</v>
      </c>
      <c r="C932" s="8">
        <v>27.2</v>
      </c>
      <c r="D932" s="8">
        <v>0</v>
      </c>
      <c r="E932" s="9" t="s">
        <v>8</v>
      </c>
      <c r="F932" s="9" t="s">
        <v>12</v>
      </c>
      <c r="G932" s="8">
        <v>2866.09</v>
      </c>
    </row>
    <row r="933" spans="1:7">
      <c r="A933" s="8">
        <v>29</v>
      </c>
      <c r="B933" s="9" t="s">
        <v>10</v>
      </c>
      <c r="C933" s="8">
        <v>20.2</v>
      </c>
      <c r="D933" s="8">
        <v>2</v>
      </c>
      <c r="E933" s="9" t="s">
        <v>8</v>
      </c>
      <c r="F933" s="9" t="s">
        <v>9</v>
      </c>
      <c r="G933" s="8">
        <v>4906.41</v>
      </c>
    </row>
    <row r="934" spans="1:7">
      <c r="A934" s="8">
        <v>29</v>
      </c>
      <c r="B934" s="9" t="s">
        <v>7</v>
      </c>
      <c r="C934" s="8">
        <v>34.4</v>
      </c>
      <c r="D934" s="8">
        <v>0</v>
      </c>
      <c r="E934" s="9" t="s">
        <v>11</v>
      </c>
      <c r="F934" s="9" t="s">
        <v>12</v>
      </c>
      <c r="G934" s="8">
        <v>36197.699999999997</v>
      </c>
    </row>
    <row r="935" spans="1:7">
      <c r="A935" s="8">
        <v>29</v>
      </c>
      <c r="B935" s="9" t="s">
        <v>10</v>
      </c>
      <c r="C935" s="8">
        <v>26</v>
      </c>
      <c r="D935" s="8">
        <v>0</v>
      </c>
      <c r="E935" s="9" t="s">
        <v>8</v>
      </c>
      <c r="F935" s="9" t="s">
        <v>9</v>
      </c>
      <c r="G935" s="8">
        <v>3736.46</v>
      </c>
    </row>
    <row r="936" spans="1:7">
      <c r="A936" s="8">
        <v>29</v>
      </c>
      <c r="B936" s="9" t="s">
        <v>10</v>
      </c>
      <c r="C936" s="8">
        <v>35.5</v>
      </c>
      <c r="D936" s="8">
        <v>0</v>
      </c>
      <c r="E936" s="9" t="s">
        <v>8</v>
      </c>
      <c r="F936" s="9" t="s">
        <v>14</v>
      </c>
      <c r="G936" s="8">
        <v>3366.67</v>
      </c>
    </row>
    <row r="937" spans="1:7">
      <c r="A937" s="8">
        <v>29</v>
      </c>
      <c r="B937" s="9" t="s">
        <v>10</v>
      </c>
      <c r="C937" s="8">
        <v>31.2</v>
      </c>
      <c r="D937" s="8">
        <v>0</v>
      </c>
      <c r="E937" s="9" t="s">
        <v>8</v>
      </c>
      <c r="F937" s="9" t="s">
        <v>13</v>
      </c>
      <c r="G937" s="8">
        <v>3943.6</v>
      </c>
    </row>
    <row r="938" spans="1:7">
      <c r="A938" s="8">
        <v>29</v>
      </c>
      <c r="B938" s="9" t="s">
        <v>10</v>
      </c>
      <c r="C938" s="8">
        <v>21.8</v>
      </c>
      <c r="D938" s="8">
        <v>1</v>
      </c>
      <c r="E938" s="9" t="s">
        <v>11</v>
      </c>
      <c r="F938" s="9" t="s">
        <v>13</v>
      </c>
      <c r="G938" s="8">
        <v>16657.72</v>
      </c>
    </row>
    <row r="939" spans="1:7">
      <c r="A939" s="8">
        <v>29</v>
      </c>
      <c r="B939" s="9" t="s">
        <v>7</v>
      </c>
      <c r="C939" s="8">
        <v>35.5</v>
      </c>
      <c r="D939" s="8">
        <v>2</v>
      </c>
      <c r="E939" s="9" t="s">
        <v>11</v>
      </c>
      <c r="F939" s="9" t="s">
        <v>12</v>
      </c>
      <c r="G939" s="8">
        <v>44585.46</v>
      </c>
    </row>
    <row r="940" spans="1:7">
      <c r="A940" s="8">
        <v>29</v>
      </c>
      <c r="B940" s="9" t="s">
        <v>7</v>
      </c>
      <c r="C940" s="8">
        <v>22.5</v>
      </c>
      <c r="D940" s="8">
        <v>3</v>
      </c>
      <c r="E940" s="9" t="s">
        <v>8</v>
      </c>
      <c r="F940" s="9" t="s">
        <v>13</v>
      </c>
      <c r="G940" s="8">
        <v>5209.58</v>
      </c>
    </row>
    <row r="941" spans="1:7">
      <c r="A941" s="8">
        <v>29</v>
      </c>
      <c r="B941" s="9" t="s">
        <v>10</v>
      </c>
      <c r="C941" s="8">
        <v>25.9</v>
      </c>
      <c r="D941" s="8">
        <v>0</v>
      </c>
      <c r="E941" s="9" t="s">
        <v>8</v>
      </c>
      <c r="F941" s="9" t="s">
        <v>12</v>
      </c>
      <c r="G941" s="8">
        <v>3353.28</v>
      </c>
    </row>
    <row r="942" spans="1:7">
      <c r="A942" s="8">
        <v>29</v>
      </c>
      <c r="B942" s="9" t="s">
        <v>7</v>
      </c>
      <c r="C942" s="8">
        <v>22.9</v>
      </c>
      <c r="D942" s="8">
        <v>0</v>
      </c>
      <c r="E942" s="9" t="s">
        <v>11</v>
      </c>
      <c r="F942" s="9" t="s">
        <v>13</v>
      </c>
      <c r="G942" s="8">
        <v>16138.76</v>
      </c>
    </row>
    <row r="943" spans="1:7">
      <c r="A943" s="8">
        <v>29</v>
      </c>
      <c r="B943" s="9" t="s">
        <v>7</v>
      </c>
      <c r="C943" s="8">
        <v>31.7</v>
      </c>
      <c r="D943" s="8">
        <v>2</v>
      </c>
      <c r="E943" s="9" t="s">
        <v>8</v>
      </c>
      <c r="F943" s="9" t="s">
        <v>9</v>
      </c>
      <c r="G943" s="8">
        <v>4433.3900000000003</v>
      </c>
    </row>
    <row r="944" spans="1:7">
      <c r="A944" s="8">
        <v>29</v>
      </c>
      <c r="B944" s="9" t="s">
        <v>10</v>
      </c>
      <c r="C944" s="8">
        <v>25.6</v>
      </c>
      <c r="D944" s="8">
        <v>4</v>
      </c>
      <c r="E944" s="9" t="s">
        <v>8</v>
      </c>
      <c r="F944" s="9" t="s">
        <v>12</v>
      </c>
      <c r="G944" s="8">
        <v>5708.87</v>
      </c>
    </row>
    <row r="945" spans="1:7">
      <c r="A945" s="8">
        <v>29</v>
      </c>
      <c r="B945" s="9" t="s">
        <v>7</v>
      </c>
      <c r="C945" s="8">
        <v>38.9</v>
      </c>
      <c r="D945" s="8">
        <v>1</v>
      </c>
      <c r="E945" s="9" t="s">
        <v>8</v>
      </c>
      <c r="F945" s="9" t="s">
        <v>14</v>
      </c>
      <c r="G945" s="8">
        <v>3471.41</v>
      </c>
    </row>
    <row r="946" spans="1:7">
      <c r="A946" s="8">
        <v>29</v>
      </c>
      <c r="B946" s="9" t="s">
        <v>10</v>
      </c>
      <c r="C946" s="8">
        <v>24.6</v>
      </c>
      <c r="D946" s="8">
        <v>2</v>
      </c>
      <c r="E946" s="9" t="s">
        <v>8</v>
      </c>
      <c r="F946" s="9" t="s">
        <v>12</v>
      </c>
      <c r="G946" s="8">
        <v>4529.4799999999996</v>
      </c>
    </row>
    <row r="947" spans="1:7">
      <c r="A947" s="8">
        <v>29</v>
      </c>
      <c r="B947" s="9" t="s">
        <v>7</v>
      </c>
      <c r="C947" s="8">
        <v>32.1</v>
      </c>
      <c r="D947" s="8">
        <v>2</v>
      </c>
      <c r="E947" s="9" t="s">
        <v>8</v>
      </c>
      <c r="F947" s="9" t="s">
        <v>9</v>
      </c>
      <c r="G947" s="8">
        <v>4433.92</v>
      </c>
    </row>
    <row r="948" spans="1:7">
      <c r="A948" s="8">
        <v>29</v>
      </c>
      <c r="B948" s="9" t="s">
        <v>7</v>
      </c>
      <c r="C948" s="8">
        <v>37.299999999999997</v>
      </c>
      <c r="D948" s="8">
        <v>2</v>
      </c>
      <c r="E948" s="9" t="s">
        <v>8</v>
      </c>
      <c r="F948" s="9" t="s">
        <v>14</v>
      </c>
      <c r="G948" s="8">
        <v>4058.12</v>
      </c>
    </row>
    <row r="949" spans="1:7">
      <c r="A949" s="8">
        <v>29</v>
      </c>
      <c r="B949" s="9" t="s">
        <v>10</v>
      </c>
      <c r="C949" s="8">
        <v>21.9</v>
      </c>
      <c r="D949" s="8">
        <v>0</v>
      </c>
      <c r="E949" s="9" t="s">
        <v>11</v>
      </c>
      <c r="F949" s="9" t="s">
        <v>13</v>
      </c>
      <c r="G949" s="8">
        <v>16115.3</v>
      </c>
    </row>
    <row r="950" spans="1:7">
      <c r="A950" s="8">
        <v>28</v>
      </c>
      <c r="B950" s="9" t="s">
        <v>7</v>
      </c>
      <c r="C950" s="8">
        <v>33</v>
      </c>
      <c r="D950" s="8">
        <v>3</v>
      </c>
      <c r="E950" s="9" t="s">
        <v>8</v>
      </c>
      <c r="F950" s="9" t="s">
        <v>14</v>
      </c>
      <c r="G950" s="8">
        <v>4449.46</v>
      </c>
    </row>
    <row r="951" spans="1:7">
      <c r="A951" s="8">
        <v>28</v>
      </c>
      <c r="B951" s="9" t="s">
        <v>7</v>
      </c>
      <c r="C951" s="8">
        <v>36.4</v>
      </c>
      <c r="D951" s="8">
        <v>1</v>
      </c>
      <c r="E951" s="9" t="s">
        <v>11</v>
      </c>
      <c r="F951" s="9" t="s">
        <v>12</v>
      </c>
      <c r="G951" s="8">
        <v>51194.559999999998</v>
      </c>
    </row>
    <row r="952" spans="1:7">
      <c r="A952" s="8">
        <v>28</v>
      </c>
      <c r="B952" s="9" t="s">
        <v>10</v>
      </c>
      <c r="C952" s="8">
        <v>34.799999999999997</v>
      </c>
      <c r="D952" s="8">
        <v>0</v>
      </c>
      <c r="E952" s="9" t="s">
        <v>8</v>
      </c>
      <c r="F952" s="9" t="s">
        <v>9</v>
      </c>
      <c r="G952" s="8">
        <v>3556.92</v>
      </c>
    </row>
    <row r="953" spans="1:7">
      <c r="A953" s="8">
        <v>28</v>
      </c>
      <c r="B953" s="9" t="s">
        <v>10</v>
      </c>
      <c r="C953" s="8">
        <v>25.9</v>
      </c>
      <c r="D953" s="8">
        <v>1</v>
      </c>
      <c r="E953" s="9" t="s">
        <v>8</v>
      </c>
      <c r="F953" s="9" t="s">
        <v>9</v>
      </c>
      <c r="G953" s="8">
        <v>4133.6400000000003</v>
      </c>
    </row>
    <row r="954" spans="1:7">
      <c r="A954" s="8">
        <v>28</v>
      </c>
      <c r="B954" s="9" t="s">
        <v>7</v>
      </c>
      <c r="C954" s="8">
        <v>24</v>
      </c>
      <c r="D954" s="8">
        <v>3</v>
      </c>
      <c r="E954" s="9" t="s">
        <v>11</v>
      </c>
      <c r="F954" s="9" t="s">
        <v>14</v>
      </c>
      <c r="G954" s="8">
        <v>17663.14</v>
      </c>
    </row>
    <row r="955" spans="1:7">
      <c r="A955" s="8">
        <v>28</v>
      </c>
      <c r="B955" s="9" t="s">
        <v>10</v>
      </c>
      <c r="C955" s="8">
        <v>37.6</v>
      </c>
      <c r="D955" s="8">
        <v>1</v>
      </c>
      <c r="E955" s="9" t="s">
        <v>8</v>
      </c>
      <c r="F955" s="9" t="s">
        <v>14</v>
      </c>
      <c r="G955" s="8">
        <v>3766.88</v>
      </c>
    </row>
    <row r="956" spans="1:7">
      <c r="A956" s="8">
        <v>28</v>
      </c>
      <c r="B956" s="9" t="s">
        <v>10</v>
      </c>
      <c r="C956" s="8">
        <v>28.9</v>
      </c>
      <c r="D956" s="8">
        <v>1</v>
      </c>
      <c r="E956" s="9" t="s">
        <v>8</v>
      </c>
      <c r="F956" s="9" t="s">
        <v>13</v>
      </c>
      <c r="G956" s="8">
        <v>4337.74</v>
      </c>
    </row>
    <row r="957" spans="1:7">
      <c r="A957" s="8">
        <v>28</v>
      </c>
      <c r="B957" s="9" t="s">
        <v>7</v>
      </c>
      <c r="C957" s="8">
        <v>38.1</v>
      </c>
      <c r="D957" s="8">
        <v>0</v>
      </c>
      <c r="E957" s="9" t="s">
        <v>8</v>
      </c>
      <c r="F957" s="9" t="s">
        <v>14</v>
      </c>
      <c r="G957" s="8">
        <v>2689.5</v>
      </c>
    </row>
    <row r="958" spans="1:7">
      <c r="A958" s="8">
        <v>28</v>
      </c>
      <c r="B958" s="9" t="s">
        <v>10</v>
      </c>
      <c r="C958" s="8">
        <v>33.4</v>
      </c>
      <c r="D958" s="8">
        <v>0</v>
      </c>
      <c r="E958" s="9" t="s">
        <v>8</v>
      </c>
      <c r="F958" s="9" t="s">
        <v>12</v>
      </c>
      <c r="G958" s="8">
        <v>3172.02</v>
      </c>
    </row>
    <row r="959" spans="1:7">
      <c r="A959" s="8">
        <v>28</v>
      </c>
      <c r="B959" s="9" t="s">
        <v>10</v>
      </c>
      <c r="C959" s="8">
        <v>33</v>
      </c>
      <c r="D959" s="8">
        <v>2</v>
      </c>
      <c r="E959" s="9" t="s">
        <v>8</v>
      </c>
      <c r="F959" s="9" t="s">
        <v>14</v>
      </c>
      <c r="G959" s="8">
        <v>4349.46</v>
      </c>
    </row>
    <row r="960" spans="1:7">
      <c r="A960" s="8">
        <v>28</v>
      </c>
      <c r="B960" s="9" t="s">
        <v>10</v>
      </c>
      <c r="C960" s="8">
        <v>27.5</v>
      </c>
      <c r="D960" s="8">
        <v>2</v>
      </c>
      <c r="E960" s="9" t="s">
        <v>8</v>
      </c>
      <c r="F960" s="9" t="s">
        <v>12</v>
      </c>
      <c r="G960" s="8">
        <v>20177.669999999998</v>
      </c>
    </row>
    <row r="961" spans="1:7">
      <c r="A961" s="8">
        <v>28</v>
      </c>
      <c r="B961" s="9" t="s">
        <v>10</v>
      </c>
      <c r="C961" s="8">
        <v>24.3</v>
      </c>
      <c r="D961" s="8">
        <v>1</v>
      </c>
      <c r="E961" s="9" t="s">
        <v>8</v>
      </c>
      <c r="F961" s="9" t="s">
        <v>13</v>
      </c>
      <c r="G961" s="8">
        <v>23288.93</v>
      </c>
    </row>
    <row r="962" spans="1:7">
      <c r="A962" s="8">
        <v>28</v>
      </c>
      <c r="B962" s="9" t="s">
        <v>7</v>
      </c>
      <c r="C962" s="8">
        <v>35.4</v>
      </c>
      <c r="D962" s="8">
        <v>0</v>
      </c>
      <c r="E962" s="9" t="s">
        <v>8</v>
      </c>
      <c r="F962" s="9" t="s">
        <v>13</v>
      </c>
      <c r="G962" s="8">
        <v>3268.85</v>
      </c>
    </row>
    <row r="963" spans="1:7">
      <c r="A963" s="8">
        <v>28</v>
      </c>
      <c r="B963" s="9" t="s">
        <v>7</v>
      </c>
      <c r="C963" s="8">
        <v>23.8</v>
      </c>
      <c r="D963" s="8">
        <v>2</v>
      </c>
      <c r="E963" s="9" t="s">
        <v>8</v>
      </c>
      <c r="F963" s="9" t="s">
        <v>12</v>
      </c>
      <c r="G963" s="8">
        <v>3847.67</v>
      </c>
    </row>
    <row r="964" spans="1:7">
      <c r="A964" s="8">
        <v>28</v>
      </c>
      <c r="B964" s="9" t="s">
        <v>7</v>
      </c>
      <c r="C964" s="8">
        <v>27</v>
      </c>
      <c r="D964" s="8">
        <v>2</v>
      </c>
      <c r="E964" s="9" t="s">
        <v>8</v>
      </c>
      <c r="F964" s="9" t="s">
        <v>13</v>
      </c>
      <c r="G964" s="8">
        <v>4435.09</v>
      </c>
    </row>
    <row r="965" spans="1:7">
      <c r="A965" s="8">
        <v>28</v>
      </c>
      <c r="B965" s="9" t="s">
        <v>7</v>
      </c>
      <c r="C965" s="8">
        <v>30.9</v>
      </c>
      <c r="D965" s="8">
        <v>0</v>
      </c>
      <c r="E965" s="9" t="s">
        <v>8</v>
      </c>
      <c r="F965" s="9" t="s">
        <v>9</v>
      </c>
      <c r="G965" s="8">
        <v>3062.51</v>
      </c>
    </row>
    <row r="966" spans="1:7">
      <c r="A966" s="8">
        <v>28</v>
      </c>
      <c r="B966" s="9" t="s">
        <v>7</v>
      </c>
      <c r="C966" s="8">
        <v>22.5</v>
      </c>
      <c r="D966" s="8">
        <v>2</v>
      </c>
      <c r="E966" s="9" t="s">
        <v>8</v>
      </c>
      <c r="F966" s="9" t="s">
        <v>13</v>
      </c>
      <c r="G966" s="8">
        <v>4428.8900000000003</v>
      </c>
    </row>
    <row r="967" spans="1:7">
      <c r="A967" s="8">
        <v>28</v>
      </c>
      <c r="B967" s="9" t="s">
        <v>10</v>
      </c>
      <c r="C967" s="8">
        <v>23.8</v>
      </c>
      <c r="D967" s="8">
        <v>2</v>
      </c>
      <c r="E967" s="9" t="s">
        <v>8</v>
      </c>
      <c r="F967" s="9" t="s">
        <v>9</v>
      </c>
      <c r="G967" s="8">
        <v>4719.74</v>
      </c>
    </row>
    <row r="968" spans="1:7">
      <c r="A968" s="8">
        <v>28</v>
      </c>
      <c r="B968" s="9" t="s">
        <v>7</v>
      </c>
      <c r="C968" s="8">
        <v>29.3</v>
      </c>
      <c r="D968" s="8">
        <v>2</v>
      </c>
      <c r="E968" s="9" t="s">
        <v>8</v>
      </c>
      <c r="F968" s="9" t="s">
        <v>13</v>
      </c>
      <c r="G968" s="8">
        <v>4438.26</v>
      </c>
    </row>
    <row r="969" spans="1:7">
      <c r="A969" s="8">
        <v>28</v>
      </c>
      <c r="B969" s="9" t="s">
        <v>10</v>
      </c>
      <c r="C969" s="8">
        <v>25.8</v>
      </c>
      <c r="D969" s="8">
        <v>0</v>
      </c>
      <c r="E969" s="9" t="s">
        <v>8</v>
      </c>
      <c r="F969" s="9" t="s">
        <v>12</v>
      </c>
      <c r="G969" s="8">
        <v>3161.45</v>
      </c>
    </row>
    <row r="970" spans="1:7">
      <c r="A970" s="8">
        <v>28</v>
      </c>
      <c r="B970" s="9" t="s">
        <v>7</v>
      </c>
      <c r="C970" s="8">
        <v>31.7</v>
      </c>
      <c r="D970" s="8">
        <v>0</v>
      </c>
      <c r="E970" s="9" t="s">
        <v>11</v>
      </c>
      <c r="F970" s="9" t="s">
        <v>14</v>
      </c>
      <c r="G970" s="8">
        <v>34672.15</v>
      </c>
    </row>
    <row r="971" spans="1:7">
      <c r="A971" s="8">
        <v>28</v>
      </c>
      <c r="B971" s="9" t="s">
        <v>10</v>
      </c>
      <c r="C971" s="8">
        <v>26.3</v>
      </c>
      <c r="D971" s="8">
        <v>3</v>
      </c>
      <c r="E971" s="9" t="s">
        <v>8</v>
      </c>
      <c r="F971" s="9" t="s">
        <v>9</v>
      </c>
      <c r="G971" s="8">
        <v>5312.17</v>
      </c>
    </row>
    <row r="972" spans="1:7">
      <c r="A972" s="8">
        <v>28</v>
      </c>
      <c r="B972" s="9" t="s">
        <v>7</v>
      </c>
      <c r="C972" s="8">
        <v>33.799999999999997</v>
      </c>
      <c r="D972" s="8">
        <v>0</v>
      </c>
      <c r="E972" s="9" t="s">
        <v>8</v>
      </c>
      <c r="F972" s="9" t="s">
        <v>9</v>
      </c>
      <c r="G972" s="8">
        <v>19673.34</v>
      </c>
    </row>
    <row r="973" spans="1:7">
      <c r="A973" s="8">
        <v>28</v>
      </c>
      <c r="B973" s="9" t="s">
        <v>10</v>
      </c>
      <c r="C973" s="8">
        <v>33.1</v>
      </c>
      <c r="D973" s="8">
        <v>0</v>
      </c>
      <c r="E973" s="9" t="s">
        <v>8</v>
      </c>
      <c r="F973" s="9" t="s">
        <v>14</v>
      </c>
      <c r="G973" s="8">
        <v>3171.61</v>
      </c>
    </row>
    <row r="974" spans="1:7">
      <c r="A974" s="8">
        <v>28</v>
      </c>
      <c r="B974" s="9" t="s">
        <v>7</v>
      </c>
      <c r="C974" s="8">
        <v>24.3</v>
      </c>
      <c r="D974" s="8">
        <v>5</v>
      </c>
      <c r="E974" s="9" t="s">
        <v>8</v>
      </c>
      <c r="F974" s="9" t="s">
        <v>12</v>
      </c>
      <c r="G974" s="8">
        <v>5615.37</v>
      </c>
    </row>
    <row r="975" spans="1:7">
      <c r="A975" s="8">
        <v>28</v>
      </c>
      <c r="B975" s="9" t="s">
        <v>7</v>
      </c>
      <c r="C975" s="8">
        <v>37.1</v>
      </c>
      <c r="D975" s="8">
        <v>1</v>
      </c>
      <c r="E975" s="9" t="s">
        <v>8</v>
      </c>
      <c r="F975" s="9" t="s">
        <v>12</v>
      </c>
      <c r="G975" s="8">
        <v>3277.16</v>
      </c>
    </row>
    <row r="976" spans="1:7">
      <c r="A976" s="8">
        <v>28</v>
      </c>
      <c r="B976" s="9" t="s">
        <v>10</v>
      </c>
      <c r="C976" s="8">
        <v>17.3</v>
      </c>
      <c r="D976" s="8">
        <v>0</v>
      </c>
      <c r="E976" s="9" t="s">
        <v>8</v>
      </c>
      <c r="F976" s="9" t="s">
        <v>13</v>
      </c>
      <c r="G976" s="8">
        <v>3732.63</v>
      </c>
    </row>
    <row r="977" spans="1:7">
      <c r="A977" s="8">
        <v>28</v>
      </c>
      <c r="B977" s="9" t="s">
        <v>10</v>
      </c>
      <c r="C977" s="8">
        <v>26.5</v>
      </c>
      <c r="D977" s="8">
        <v>2</v>
      </c>
      <c r="E977" s="9" t="s">
        <v>8</v>
      </c>
      <c r="F977" s="9" t="s">
        <v>14</v>
      </c>
      <c r="G977" s="8">
        <v>4340.4399999999996</v>
      </c>
    </row>
    <row r="978" spans="1:7">
      <c r="A978" s="8">
        <v>27</v>
      </c>
      <c r="B978" s="9" t="s">
        <v>7</v>
      </c>
      <c r="C978" s="8">
        <v>42.1</v>
      </c>
      <c r="D978" s="8">
        <v>0</v>
      </c>
      <c r="E978" s="9" t="s">
        <v>11</v>
      </c>
      <c r="F978" s="9" t="s">
        <v>14</v>
      </c>
      <c r="G978" s="8">
        <v>39611.760000000002</v>
      </c>
    </row>
    <row r="979" spans="1:7">
      <c r="A979" s="8">
        <v>27</v>
      </c>
      <c r="B979" s="9" t="s">
        <v>10</v>
      </c>
      <c r="C979" s="8">
        <v>24.8</v>
      </c>
      <c r="D979" s="8">
        <v>0</v>
      </c>
      <c r="E979" s="9" t="s">
        <v>11</v>
      </c>
      <c r="F979" s="9" t="s">
        <v>14</v>
      </c>
      <c r="G979" s="8">
        <v>16577.78</v>
      </c>
    </row>
    <row r="980" spans="1:7">
      <c r="A980" s="8">
        <v>27</v>
      </c>
      <c r="B980" s="9" t="s">
        <v>7</v>
      </c>
      <c r="C980" s="8">
        <v>18.899999999999999</v>
      </c>
      <c r="D980" s="8">
        <v>3</v>
      </c>
      <c r="E980" s="9" t="s">
        <v>8</v>
      </c>
      <c r="F980" s="9" t="s">
        <v>13</v>
      </c>
      <c r="G980" s="8">
        <v>4827.8999999999996</v>
      </c>
    </row>
    <row r="981" spans="1:7">
      <c r="A981" s="8">
        <v>27</v>
      </c>
      <c r="B981" s="9" t="s">
        <v>10</v>
      </c>
      <c r="C981" s="8">
        <v>36.1</v>
      </c>
      <c r="D981" s="8">
        <v>0</v>
      </c>
      <c r="E981" s="9" t="s">
        <v>11</v>
      </c>
      <c r="F981" s="9" t="s">
        <v>14</v>
      </c>
      <c r="G981" s="8">
        <v>37133.9</v>
      </c>
    </row>
    <row r="982" spans="1:7">
      <c r="A982" s="8">
        <v>27</v>
      </c>
      <c r="B982" s="9" t="s">
        <v>7</v>
      </c>
      <c r="C982" s="8">
        <v>23.1</v>
      </c>
      <c r="D982" s="8">
        <v>0</v>
      </c>
      <c r="E982" s="9" t="s">
        <v>8</v>
      </c>
      <c r="F982" s="9" t="s">
        <v>14</v>
      </c>
      <c r="G982" s="8">
        <v>2483.7399999999998</v>
      </c>
    </row>
    <row r="983" spans="1:7">
      <c r="A983" s="8">
        <v>27</v>
      </c>
      <c r="B983" s="9" t="s">
        <v>7</v>
      </c>
      <c r="C983" s="8">
        <v>30.3</v>
      </c>
      <c r="D983" s="8">
        <v>3</v>
      </c>
      <c r="E983" s="9" t="s">
        <v>8</v>
      </c>
      <c r="F983" s="9" t="s">
        <v>12</v>
      </c>
      <c r="G983" s="8">
        <v>4260.74</v>
      </c>
    </row>
    <row r="984" spans="1:7">
      <c r="A984" s="8">
        <v>27</v>
      </c>
      <c r="B984" s="9" t="s">
        <v>10</v>
      </c>
      <c r="C984" s="8">
        <v>31.4</v>
      </c>
      <c r="D984" s="8">
        <v>0</v>
      </c>
      <c r="E984" s="9" t="s">
        <v>11</v>
      </c>
      <c r="F984" s="9" t="s">
        <v>12</v>
      </c>
      <c r="G984" s="8">
        <v>34838.870000000003</v>
      </c>
    </row>
    <row r="985" spans="1:7">
      <c r="A985" s="8">
        <v>27</v>
      </c>
      <c r="B985" s="9" t="s">
        <v>10</v>
      </c>
      <c r="C985" s="8">
        <v>23.2</v>
      </c>
      <c r="D985" s="8">
        <v>1</v>
      </c>
      <c r="E985" s="9" t="s">
        <v>8</v>
      </c>
      <c r="F985" s="9" t="s">
        <v>14</v>
      </c>
      <c r="G985" s="8">
        <v>3561.89</v>
      </c>
    </row>
    <row r="986" spans="1:7">
      <c r="A986" s="8">
        <v>27</v>
      </c>
      <c r="B986" s="9" t="s">
        <v>10</v>
      </c>
      <c r="C986" s="8">
        <v>18</v>
      </c>
      <c r="D986" s="8">
        <v>2</v>
      </c>
      <c r="E986" s="9" t="s">
        <v>11</v>
      </c>
      <c r="F986" s="9" t="s">
        <v>13</v>
      </c>
      <c r="G986" s="8">
        <v>15006.58</v>
      </c>
    </row>
    <row r="987" spans="1:7">
      <c r="A987" s="8">
        <v>27</v>
      </c>
      <c r="B987" s="9" t="s">
        <v>10</v>
      </c>
      <c r="C987" s="8">
        <v>30.4</v>
      </c>
      <c r="D987" s="8">
        <v>3</v>
      </c>
      <c r="E987" s="9" t="s">
        <v>8</v>
      </c>
      <c r="F987" s="9" t="s">
        <v>9</v>
      </c>
      <c r="G987" s="8">
        <v>18804.75</v>
      </c>
    </row>
    <row r="988" spans="1:7">
      <c r="A988" s="8">
        <v>27</v>
      </c>
      <c r="B988" s="9" t="s">
        <v>7</v>
      </c>
      <c r="C988" s="8">
        <v>32.700000000000003</v>
      </c>
      <c r="D988" s="8">
        <v>0</v>
      </c>
      <c r="E988" s="9" t="s">
        <v>8</v>
      </c>
      <c r="F988" s="9" t="s">
        <v>14</v>
      </c>
      <c r="G988" s="8">
        <v>2497.04</v>
      </c>
    </row>
    <row r="989" spans="1:7">
      <c r="A989" s="8">
        <v>27</v>
      </c>
      <c r="B989" s="9" t="s">
        <v>7</v>
      </c>
      <c r="C989" s="8">
        <v>33.700000000000003</v>
      </c>
      <c r="D989" s="8">
        <v>0</v>
      </c>
      <c r="E989" s="9" t="s">
        <v>8</v>
      </c>
      <c r="F989" s="9" t="s">
        <v>14</v>
      </c>
      <c r="G989" s="8">
        <v>2498.41</v>
      </c>
    </row>
    <row r="990" spans="1:7">
      <c r="A990" s="8">
        <v>27</v>
      </c>
      <c r="B990" s="9" t="s">
        <v>7</v>
      </c>
      <c r="C990" s="8">
        <v>30.5</v>
      </c>
      <c r="D990" s="8">
        <v>0</v>
      </c>
      <c r="E990" s="9" t="s">
        <v>8</v>
      </c>
      <c r="F990" s="9" t="s">
        <v>12</v>
      </c>
      <c r="G990" s="8">
        <v>2494.02</v>
      </c>
    </row>
    <row r="991" spans="1:7">
      <c r="A991" s="8">
        <v>27</v>
      </c>
      <c r="B991" s="9" t="s">
        <v>10</v>
      </c>
      <c r="C991" s="8">
        <v>25.2</v>
      </c>
      <c r="D991" s="8">
        <v>0</v>
      </c>
      <c r="E991" s="9" t="s">
        <v>8</v>
      </c>
      <c r="F991" s="9" t="s">
        <v>13</v>
      </c>
      <c r="G991" s="8">
        <v>3558.62</v>
      </c>
    </row>
    <row r="992" spans="1:7">
      <c r="A992" s="8">
        <v>27</v>
      </c>
      <c r="B992" s="9" t="s">
        <v>7</v>
      </c>
      <c r="C992" s="8">
        <v>33.200000000000003</v>
      </c>
      <c r="D992" s="8">
        <v>2</v>
      </c>
      <c r="E992" s="9" t="s">
        <v>8</v>
      </c>
      <c r="F992" s="9" t="s">
        <v>9</v>
      </c>
      <c r="G992" s="8">
        <v>4058.71</v>
      </c>
    </row>
    <row r="993" spans="1:7">
      <c r="A993" s="8">
        <v>27</v>
      </c>
      <c r="B993" s="9" t="s">
        <v>7</v>
      </c>
      <c r="C993" s="8">
        <v>31.1</v>
      </c>
      <c r="D993" s="8">
        <v>1</v>
      </c>
      <c r="E993" s="9" t="s">
        <v>11</v>
      </c>
      <c r="F993" s="9" t="s">
        <v>14</v>
      </c>
      <c r="G993" s="8">
        <v>34806.47</v>
      </c>
    </row>
    <row r="994" spans="1:7">
      <c r="A994" s="8">
        <v>27</v>
      </c>
      <c r="B994" s="9" t="s">
        <v>10</v>
      </c>
      <c r="C994" s="8">
        <v>34.799999999999997</v>
      </c>
      <c r="D994" s="8">
        <v>1</v>
      </c>
      <c r="E994" s="9" t="s">
        <v>8</v>
      </c>
      <c r="F994" s="9" t="s">
        <v>12</v>
      </c>
      <c r="G994" s="8">
        <v>3578</v>
      </c>
    </row>
    <row r="995" spans="1:7">
      <c r="A995" s="8">
        <v>27</v>
      </c>
      <c r="B995" s="9" t="s">
        <v>7</v>
      </c>
      <c r="C995" s="8">
        <v>29.2</v>
      </c>
      <c r="D995" s="8">
        <v>0</v>
      </c>
      <c r="E995" s="9" t="s">
        <v>11</v>
      </c>
      <c r="F995" s="9" t="s">
        <v>14</v>
      </c>
      <c r="G995" s="8">
        <v>18246.5</v>
      </c>
    </row>
    <row r="996" spans="1:7">
      <c r="A996" s="8">
        <v>27</v>
      </c>
      <c r="B996" s="9" t="s">
        <v>7</v>
      </c>
      <c r="C996" s="8">
        <v>26</v>
      </c>
      <c r="D996" s="8">
        <v>0</v>
      </c>
      <c r="E996" s="9" t="s">
        <v>8</v>
      </c>
      <c r="F996" s="9" t="s">
        <v>13</v>
      </c>
      <c r="G996" s="8">
        <v>3070.81</v>
      </c>
    </row>
    <row r="997" spans="1:7">
      <c r="A997" s="8">
        <v>27</v>
      </c>
      <c r="B997" s="9" t="s">
        <v>7</v>
      </c>
      <c r="C997" s="8">
        <v>28.5</v>
      </c>
      <c r="D997" s="8">
        <v>0</v>
      </c>
      <c r="E997" s="9" t="s">
        <v>11</v>
      </c>
      <c r="F997" s="9" t="s">
        <v>9</v>
      </c>
      <c r="G997" s="8">
        <v>18310.740000000002</v>
      </c>
    </row>
    <row r="998" spans="1:7">
      <c r="A998" s="8">
        <v>27</v>
      </c>
      <c r="B998" s="9" t="s">
        <v>10</v>
      </c>
      <c r="C998" s="8">
        <v>24.1</v>
      </c>
      <c r="D998" s="8">
        <v>0</v>
      </c>
      <c r="E998" s="9" t="s">
        <v>8</v>
      </c>
      <c r="F998" s="9" t="s">
        <v>12</v>
      </c>
      <c r="G998" s="8">
        <v>2974.13</v>
      </c>
    </row>
    <row r="999" spans="1:7">
      <c r="A999" s="8">
        <v>27</v>
      </c>
      <c r="B999" s="9" t="s">
        <v>7</v>
      </c>
      <c r="C999" s="8">
        <v>32.6</v>
      </c>
      <c r="D999" s="8">
        <v>3</v>
      </c>
      <c r="E999" s="9" t="s">
        <v>8</v>
      </c>
      <c r="F999" s="9" t="s">
        <v>13</v>
      </c>
      <c r="G999" s="8">
        <v>4846.92</v>
      </c>
    </row>
    <row r="1000" spans="1:7">
      <c r="A1000" s="8">
        <v>27</v>
      </c>
      <c r="B1000" s="9" t="s">
        <v>10</v>
      </c>
      <c r="C1000" s="8">
        <v>30.6</v>
      </c>
      <c r="D1000" s="8">
        <v>1</v>
      </c>
      <c r="E1000" s="9" t="s">
        <v>8</v>
      </c>
      <c r="F1000" s="9" t="s">
        <v>13</v>
      </c>
      <c r="G1000" s="8">
        <v>16796.41</v>
      </c>
    </row>
    <row r="1001" spans="1:7">
      <c r="A1001" s="8">
        <v>27</v>
      </c>
      <c r="B1001" s="9" t="s">
        <v>10</v>
      </c>
      <c r="C1001" s="8">
        <v>20</v>
      </c>
      <c r="D1001" s="8">
        <v>3</v>
      </c>
      <c r="E1001" s="9" t="s">
        <v>11</v>
      </c>
      <c r="F1001" s="9" t="s">
        <v>9</v>
      </c>
      <c r="G1001" s="8">
        <v>16420.490000000002</v>
      </c>
    </row>
    <row r="1002" spans="1:7">
      <c r="A1002" s="8">
        <v>27</v>
      </c>
      <c r="B1002" s="9" t="s">
        <v>10</v>
      </c>
      <c r="C1002" s="8">
        <v>21.5</v>
      </c>
      <c r="D1002" s="8">
        <v>0</v>
      </c>
      <c r="E1002" s="9" t="s">
        <v>8</v>
      </c>
      <c r="F1002" s="9" t="s">
        <v>9</v>
      </c>
      <c r="G1002" s="8">
        <v>3353.47</v>
      </c>
    </row>
    <row r="1003" spans="1:7">
      <c r="A1003" s="8">
        <v>27</v>
      </c>
      <c r="B1003" s="9" t="s">
        <v>10</v>
      </c>
      <c r="C1003" s="8">
        <v>32.4</v>
      </c>
      <c r="D1003" s="8">
        <v>1</v>
      </c>
      <c r="E1003" s="9" t="s">
        <v>8</v>
      </c>
      <c r="F1003" s="9" t="s">
        <v>13</v>
      </c>
      <c r="G1003" s="8">
        <v>18903.490000000002</v>
      </c>
    </row>
    <row r="1004" spans="1:7">
      <c r="A1004" s="8">
        <v>27</v>
      </c>
      <c r="B1004" s="9" t="s">
        <v>7</v>
      </c>
      <c r="C1004" s="8">
        <v>45.9</v>
      </c>
      <c r="D1004" s="8">
        <v>2</v>
      </c>
      <c r="E1004" s="9" t="s">
        <v>8</v>
      </c>
      <c r="F1004" s="9" t="s">
        <v>12</v>
      </c>
      <c r="G1004" s="8">
        <v>3693.43</v>
      </c>
    </row>
    <row r="1005" spans="1:7">
      <c r="A1005" s="8">
        <v>27</v>
      </c>
      <c r="B1005" s="9" t="s">
        <v>10</v>
      </c>
      <c r="C1005" s="8">
        <v>31.3</v>
      </c>
      <c r="D1005" s="8">
        <v>1</v>
      </c>
      <c r="E1005" s="9" t="s">
        <v>8</v>
      </c>
      <c r="F1005" s="9" t="s">
        <v>9</v>
      </c>
      <c r="G1005" s="8">
        <v>3956.07</v>
      </c>
    </row>
    <row r="1006" spans="1:7">
      <c r="A1006" s="8">
        <v>26</v>
      </c>
      <c r="B1006" s="9" t="s">
        <v>7</v>
      </c>
      <c r="C1006" s="8">
        <v>20.8</v>
      </c>
      <c r="D1006" s="8">
        <v>0</v>
      </c>
      <c r="E1006" s="9" t="s">
        <v>8</v>
      </c>
      <c r="F1006" s="9" t="s">
        <v>12</v>
      </c>
      <c r="G1006" s="8">
        <v>2302.3000000000002</v>
      </c>
    </row>
    <row r="1007" spans="1:7">
      <c r="A1007" s="8">
        <v>26</v>
      </c>
      <c r="B1007" s="9" t="s">
        <v>7</v>
      </c>
      <c r="C1007" s="8">
        <v>30.9</v>
      </c>
      <c r="D1007" s="8">
        <v>2</v>
      </c>
      <c r="E1007" s="9" t="s">
        <v>8</v>
      </c>
      <c r="F1007" s="9" t="s">
        <v>9</v>
      </c>
      <c r="G1007" s="8">
        <v>3877.3</v>
      </c>
    </row>
    <row r="1008" spans="1:7">
      <c r="A1008" s="8">
        <v>26</v>
      </c>
      <c r="B1008" s="9" t="s">
        <v>10</v>
      </c>
      <c r="C1008" s="8">
        <v>28.8</v>
      </c>
      <c r="D1008" s="8">
        <v>0</v>
      </c>
      <c r="E1008" s="9" t="s">
        <v>8</v>
      </c>
      <c r="F1008" s="9" t="s">
        <v>13</v>
      </c>
      <c r="G1008" s="8">
        <v>3385.4</v>
      </c>
    </row>
    <row r="1009" spans="1:7">
      <c r="A1009" s="8">
        <v>26</v>
      </c>
      <c r="B1009" s="9" t="s">
        <v>7</v>
      </c>
      <c r="C1009" s="8">
        <v>32.5</v>
      </c>
      <c r="D1009" s="8">
        <v>1</v>
      </c>
      <c r="E1009" s="9" t="s">
        <v>8</v>
      </c>
      <c r="F1009" s="9" t="s">
        <v>13</v>
      </c>
      <c r="G1009" s="8">
        <v>3490.55</v>
      </c>
    </row>
    <row r="1010" spans="1:7">
      <c r="A1010" s="8">
        <v>26</v>
      </c>
      <c r="B1010" s="9" t="s">
        <v>10</v>
      </c>
      <c r="C1010" s="8">
        <v>29.9</v>
      </c>
      <c r="D1010" s="8">
        <v>2</v>
      </c>
      <c r="E1010" s="9" t="s">
        <v>8</v>
      </c>
      <c r="F1010" s="9" t="s">
        <v>14</v>
      </c>
      <c r="G1010" s="8">
        <v>3981.98</v>
      </c>
    </row>
    <row r="1011" spans="1:7">
      <c r="A1011" s="8">
        <v>26</v>
      </c>
      <c r="B1011" s="9" t="s">
        <v>10</v>
      </c>
      <c r="C1011" s="8">
        <v>29.9</v>
      </c>
      <c r="D1011" s="8">
        <v>1</v>
      </c>
      <c r="E1011" s="9" t="s">
        <v>8</v>
      </c>
      <c r="F1011" s="9" t="s">
        <v>14</v>
      </c>
      <c r="G1011" s="8">
        <v>3392.98</v>
      </c>
    </row>
    <row r="1012" spans="1:7">
      <c r="A1012" s="8">
        <v>26</v>
      </c>
      <c r="B1012" s="9" t="s">
        <v>10</v>
      </c>
      <c r="C1012" s="8">
        <v>29.6</v>
      </c>
      <c r="D1012" s="8">
        <v>4</v>
      </c>
      <c r="E1012" s="9" t="s">
        <v>8</v>
      </c>
      <c r="F1012" s="9" t="s">
        <v>13</v>
      </c>
      <c r="G1012" s="8">
        <v>24671.66</v>
      </c>
    </row>
    <row r="1013" spans="1:7">
      <c r="A1013" s="8">
        <v>26</v>
      </c>
      <c r="B1013" s="9" t="s">
        <v>7</v>
      </c>
      <c r="C1013" s="8">
        <v>32.9</v>
      </c>
      <c r="D1013" s="8">
        <v>2</v>
      </c>
      <c r="E1013" s="9" t="s">
        <v>11</v>
      </c>
      <c r="F1013" s="9" t="s">
        <v>12</v>
      </c>
      <c r="G1013" s="8">
        <v>36085.22</v>
      </c>
    </row>
    <row r="1014" spans="1:7">
      <c r="A1014" s="8">
        <v>26</v>
      </c>
      <c r="B1014" s="9" t="s">
        <v>10</v>
      </c>
      <c r="C1014" s="8">
        <v>22.6</v>
      </c>
      <c r="D1014" s="8">
        <v>0</v>
      </c>
      <c r="E1014" s="9" t="s">
        <v>8</v>
      </c>
      <c r="F1014" s="9" t="s">
        <v>9</v>
      </c>
      <c r="G1014" s="8">
        <v>3176.82</v>
      </c>
    </row>
    <row r="1015" spans="1:7">
      <c r="A1015" s="8">
        <v>26</v>
      </c>
      <c r="B1015" s="9" t="s">
        <v>10</v>
      </c>
      <c r="C1015" s="8">
        <v>17.2</v>
      </c>
      <c r="D1015" s="8">
        <v>2</v>
      </c>
      <c r="E1015" s="9" t="s">
        <v>11</v>
      </c>
      <c r="F1015" s="9" t="s">
        <v>13</v>
      </c>
      <c r="G1015" s="8">
        <v>14455.64</v>
      </c>
    </row>
    <row r="1016" spans="1:7">
      <c r="A1016" s="8">
        <v>26</v>
      </c>
      <c r="B1016" s="9" t="s">
        <v>7</v>
      </c>
      <c r="C1016" s="8">
        <v>29.5</v>
      </c>
      <c r="D1016" s="8">
        <v>0</v>
      </c>
      <c r="E1016" s="9" t="s">
        <v>8</v>
      </c>
      <c r="F1016" s="9" t="s">
        <v>13</v>
      </c>
      <c r="G1016" s="8">
        <v>2897.32</v>
      </c>
    </row>
    <row r="1017" spans="1:7">
      <c r="A1017" s="8">
        <v>26</v>
      </c>
      <c r="B1017" s="9" t="s">
        <v>10</v>
      </c>
      <c r="C1017" s="8">
        <v>42.4</v>
      </c>
      <c r="D1017" s="8">
        <v>1</v>
      </c>
      <c r="E1017" s="9" t="s">
        <v>8</v>
      </c>
      <c r="F1017" s="9" t="s">
        <v>12</v>
      </c>
      <c r="G1017" s="8">
        <v>3410.32</v>
      </c>
    </row>
    <row r="1018" spans="1:7">
      <c r="A1018" s="8">
        <v>26</v>
      </c>
      <c r="B1018" s="9" t="s">
        <v>10</v>
      </c>
      <c r="C1018" s="8">
        <v>40.200000000000003</v>
      </c>
      <c r="D1018" s="8">
        <v>0</v>
      </c>
      <c r="E1018" s="9" t="s">
        <v>8</v>
      </c>
      <c r="F1018" s="9" t="s">
        <v>9</v>
      </c>
      <c r="G1018" s="8">
        <v>3201.25</v>
      </c>
    </row>
    <row r="1019" spans="1:7">
      <c r="A1019" s="8">
        <v>26</v>
      </c>
      <c r="B1019" s="9" t="s">
        <v>7</v>
      </c>
      <c r="C1019" s="8">
        <v>23.7</v>
      </c>
      <c r="D1019" s="8">
        <v>2</v>
      </c>
      <c r="E1019" s="9" t="s">
        <v>8</v>
      </c>
      <c r="F1019" s="9" t="s">
        <v>12</v>
      </c>
      <c r="G1019" s="8">
        <v>3484.33</v>
      </c>
    </row>
    <row r="1020" spans="1:7">
      <c r="A1020" s="8">
        <v>26</v>
      </c>
      <c r="B1020" s="9" t="s">
        <v>7</v>
      </c>
      <c r="C1020" s="8">
        <v>17.7</v>
      </c>
      <c r="D1020" s="8">
        <v>0</v>
      </c>
      <c r="E1020" s="9" t="s">
        <v>8</v>
      </c>
      <c r="F1020" s="9" t="s">
        <v>9</v>
      </c>
      <c r="G1020" s="8">
        <v>2680.95</v>
      </c>
    </row>
    <row r="1021" spans="1:7">
      <c r="A1021" s="8">
        <v>26</v>
      </c>
      <c r="B1021" s="9" t="s">
        <v>10</v>
      </c>
      <c r="C1021" s="8">
        <v>29.5</v>
      </c>
      <c r="D1021" s="8">
        <v>1</v>
      </c>
      <c r="E1021" s="9" t="s">
        <v>8</v>
      </c>
      <c r="F1021" s="9" t="s">
        <v>14</v>
      </c>
      <c r="G1021" s="8">
        <v>3392.37</v>
      </c>
    </row>
    <row r="1022" spans="1:7">
      <c r="A1022" s="8">
        <v>26</v>
      </c>
      <c r="B1022" s="9" t="s">
        <v>7</v>
      </c>
      <c r="C1022" s="8">
        <v>27.3</v>
      </c>
      <c r="D1022" s="8">
        <v>3</v>
      </c>
      <c r="E1022" s="9" t="s">
        <v>8</v>
      </c>
      <c r="F1022" s="9" t="s">
        <v>13</v>
      </c>
      <c r="G1022" s="8">
        <v>4661.29</v>
      </c>
    </row>
    <row r="1023" spans="1:7">
      <c r="A1023" s="8">
        <v>26</v>
      </c>
      <c r="B1023" s="9" t="s">
        <v>10</v>
      </c>
      <c r="C1023" s="8">
        <v>29.4</v>
      </c>
      <c r="D1023" s="8">
        <v>2</v>
      </c>
      <c r="E1023" s="9" t="s">
        <v>8</v>
      </c>
      <c r="F1023" s="9" t="s">
        <v>13</v>
      </c>
      <c r="G1023" s="8">
        <v>4564.1899999999996</v>
      </c>
    </row>
    <row r="1024" spans="1:7">
      <c r="A1024" s="8">
        <v>26</v>
      </c>
      <c r="B1024" s="9" t="s">
        <v>7</v>
      </c>
      <c r="C1024" s="8">
        <v>46.5</v>
      </c>
      <c r="D1024" s="8">
        <v>1</v>
      </c>
      <c r="E1024" s="9" t="s">
        <v>8</v>
      </c>
      <c r="F1024" s="9" t="s">
        <v>14</v>
      </c>
      <c r="G1024" s="8">
        <v>2927.06</v>
      </c>
    </row>
    <row r="1025" spans="1:7">
      <c r="A1025" s="8">
        <v>26</v>
      </c>
      <c r="B1025" s="9" t="s">
        <v>7</v>
      </c>
      <c r="C1025" s="8">
        <v>35.4</v>
      </c>
      <c r="D1025" s="8">
        <v>0</v>
      </c>
      <c r="E1025" s="9" t="s">
        <v>8</v>
      </c>
      <c r="F1025" s="9" t="s">
        <v>14</v>
      </c>
      <c r="G1025" s="8">
        <v>2322.62</v>
      </c>
    </row>
    <row r="1026" spans="1:7">
      <c r="A1026" s="8">
        <v>26</v>
      </c>
      <c r="B1026" s="9" t="s">
        <v>7</v>
      </c>
      <c r="C1026" s="8">
        <v>29.2</v>
      </c>
      <c r="D1026" s="8">
        <v>1</v>
      </c>
      <c r="E1026" s="9" t="s">
        <v>8</v>
      </c>
      <c r="F1026" s="9" t="s">
        <v>14</v>
      </c>
      <c r="G1026" s="8">
        <v>2902.91</v>
      </c>
    </row>
    <row r="1027" spans="1:7">
      <c r="A1027" s="8">
        <v>26</v>
      </c>
      <c r="B1027" s="9" t="s">
        <v>10</v>
      </c>
      <c r="C1027" s="8">
        <v>19.8</v>
      </c>
      <c r="D1027" s="8">
        <v>1</v>
      </c>
      <c r="E1027" s="9" t="s">
        <v>8</v>
      </c>
      <c r="F1027" s="9" t="s">
        <v>12</v>
      </c>
      <c r="G1027" s="8">
        <v>3378.91</v>
      </c>
    </row>
    <row r="1028" spans="1:7">
      <c r="A1028" s="8">
        <v>26</v>
      </c>
      <c r="B1028" s="9" t="s">
        <v>10</v>
      </c>
      <c r="C1028" s="8">
        <v>34.200000000000003</v>
      </c>
      <c r="D1028" s="8">
        <v>2</v>
      </c>
      <c r="E1028" s="9" t="s">
        <v>8</v>
      </c>
      <c r="F1028" s="9" t="s">
        <v>12</v>
      </c>
      <c r="G1028" s="8">
        <v>3987.93</v>
      </c>
    </row>
    <row r="1029" spans="1:7">
      <c r="A1029" s="8">
        <v>26</v>
      </c>
      <c r="B1029" s="9" t="s">
        <v>7</v>
      </c>
      <c r="C1029" s="8">
        <v>30</v>
      </c>
      <c r="D1029" s="8">
        <v>1</v>
      </c>
      <c r="E1029" s="9" t="s">
        <v>8</v>
      </c>
      <c r="F1029" s="9" t="s">
        <v>12</v>
      </c>
      <c r="G1029" s="8">
        <v>2904.09</v>
      </c>
    </row>
    <row r="1030" spans="1:7">
      <c r="A1030" s="8">
        <v>26</v>
      </c>
      <c r="B1030" s="9" t="s">
        <v>10</v>
      </c>
      <c r="C1030" s="8">
        <v>22.2</v>
      </c>
      <c r="D1030" s="8">
        <v>0</v>
      </c>
      <c r="E1030" s="9" t="s">
        <v>8</v>
      </c>
      <c r="F1030" s="9" t="s">
        <v>9</v>
      </c>
      <c r="G1030" s="8">
        <v>3176.29</v>
      </c>
    </row>
    <row r="1031" spans="1:7">
      <c r="A1031" s="8">
        <v>26</v>
      </c>
      <c r="B1031" s="9" t="s">
        <v>7</v>
      </c>
      <c r="C1031" s="8">
        <v>31.1</v>
      </c>
      <c r="D1031" s="8">
        <v>0</v>
      </c>
      <c r="E1031" s="9" t="s">
        <v>8</v>
      </c>
      <c r="F1031" s="9" t="s">
        <v>9</v>
      </c>
      <c r="G1031" s="8">
        <v>2699.57</v>
      </c>
    </row>
    <row r="1032" spans="1:7">
      <c r="A1032" s="8">
        <v>26</v>
      </c>
      <c r="B1032" s="9" t="s">
        <v>7</v>
      </c>
      <c r="C1032" s="8">
        <v>33.9</v>
      </c>
      <c r="D1032" s="8">
        <v>1</v>
      </c>
      <c r="E1032" s="9" t="s">
        <v>8</v>
      </c>
      <c r="F1032" s="9" t="s">
        <v>9</v>
      </c>
      <c r="G1032" s="8">
        <v>3292.53</v>
      </c>
    </row>
    <row r="1033" spans="1:7">
      <c r="A1033" s="8">
        <v>26</v>
      </c>
      <c r="B1033" s="9" t="s">
        <v>7</v>
      </c>
      <c r="C1033" s="8">
        <v>27.1</v>
      </c>
      <c r="D1033" s="8">
        <v>0</v>
      </c>
      <c r="E1033" s="9" t="s">
        <v>11</v>
      </c>
      <c r="F1033" s="9" t="s">
        <v>14</v>
      </c>
      <c r="G1033" s="8">
        <v>17043.34</v>
      </c>
    </row>
    <row r="1034" spans="1:7">
      <c r="A1034" s="8">
        <v>25</v>
      </c>
      <c r="B1034" s="9" t="s">
        <v>7</v>
      </c>
      <c r="C1034" s="8">
        <v>26.2</v>
      </c>
      <c r="D1034" s="8">
        <v>0</v>
      </c>
      <c r="E1034" s="9" t="s">
        <v>8</v>
      </c>
      <c r="F1034" s="9" t="s">
        <v>13</v>
      </c>
      <c r="G1034" s="8">
        <v>2721.32</v>
      </c>
    </row>
    <row r="1035" spans="1:7">
      <c r="A1035" s="8">
        <v>25</v>
      </c>
      <c r="B1035" s="9" t="s">
        <v>7</v>
      </c>
      <c r="C1035" s="8">
        <v>33.700000000000003</v>
      </c>
      <c r="D1035" s="8">
        <v>4</v>
      </c>
      <c r="E1035" s="9" t="s">
        <v>8</v>
      </c>
      <c r="F1035" s="9" t="s">
        <v>14</v>
      </c>
      <c r="G1035" s="8">
        <v>4504.66</v>
      </c>
    </row>
    <row r="1036" spans="1:7">
      <c r="A1036" s="8">
        <v>25</v>
      </c>
      <c r="B1036" s="9" t="s">
        <v>7</v>
      </c>
      <c r="C1036" s="8">
        <v>25.7</v>
      </c>
      <c r="D1036" s="8">
        <v>0</v>
      </c>
      <c r="E1036" s="9" t="s">
        <v>8</v>
      </c>
      <c r="F1036" s="9" t="s">
        <v>14</v>
      </c>
      <c r="G1036" s="8">
        <v>2137.65</v>
      </c>
    </row>
    <row r="1037" spans="1:7">
      <c r="A1037" s="8">
        <v>25</v>
      </c>
      <c r="B1037" s="9" t="s">
        <v>7</v>
      </c>
      <c r="C1037" s="8">
        <v>27.6</v>
      </c>
      <c r="D1037" s="8">
        <v>0</v>
      </c>
      <c r="E1037" s="9" t="s">
        <v>8</v>
      </c>
      <c r="F1037" s="9" t="s">
        <v>9</v>
      </c>
      <c r="G1037" s="8">
        <v>2523.17</v>
      </c>
    </row>
    <row r="1038" spans="1:7">
      <c r="A1038" s="8">
        <v>25</v>
      </c>
      <c r="B1038" s="9" t="s">
        <v>7</v>
      </c>
      <c r="C1038" s="8">
        <v>45.5</v>
      </c>
      <c r="D1038" s="8">
        <v>2</v>
      </c>
      <c r="E1038" s="9" t="s">
        <v>11</v>
      </c>
      <c r="F1038" s="9" t="s">
        <v>14</v>
      </c>
      <c r="G1038" s="8">
        <v>42112.24</v>
      </c>
    </row>
    <row r="1039" spans="1:7">
      <c r="A1039" s="8">
        <v>25</v>
      </c>
      <c r="B1039" s="9" t="s">
        <v>7</v>
      </c>
      <c r="C1039" s="8">
        <v>26.8</v>
      </c>
      <c r="D1039" s="8">
        <v>3</v>
      </c>
      <c r="E1039" s="9" t="s">
        <v>8</v>
      </c>
      <c r="F1039" s="9" t="s">
        <v>12</v>
      </c>
      <c r="G1039" s="8">
        <v>3906.13</v>
      </c>
    </row>
    <row r="1040" spans="1:7">
      <c r="A1040" s="8">
        <v>25</v>
      </c>
      <c r="B1040" s="9" t="s">
        <v>7</v>
      </c>
      <c r="C1040" s="8">
        <v>23.9</v>
      </c>
      <c r="D1040" s="8">
        <v>5</v>
      </c>
      <c r="E1040" s="9" t="s">
        <v>8</v>
      </c>
      <c r="F1040" s="9" t="s">
        <v>12</v>
      </c>
      <c r="G1040" s="8">
        <v>5080.1000000000004</v>
      </c>
    </row>
    <row r="1041" spans="1:7">
      <c r="A1041" s="8">
        <v>25</v>
      </c>
      <c r="B1041" s="9" t="s">
        <v>7</v>
      </c>
      <c r="C1041" s="8">
        <v>30.6</v>
      </c>
      <c r="D1041" s="8">
        <v>0</v>
      </c>
      <c r="E1041" s="9" t="s">
        <v>8</v>
      </c>
      <c r="F1041" s="9" t="s">
        <v>13</v>
      </c>
      <c r="G1041" s="8">
        <v>2727.4</v>
      </c>
    </row>
    <row r="1042" spans="1:7">
      <c r="A1042" s="8">
        <v>25</v>
      </c>
      <c r="B1042" s="9" t="s">
        <v>7</v>
      </c>
      <c r="C1042" s="8">
        <v>35.6</v>
      </c>
      <c r="D1042" s="8">
        <v>0</v>
      </c>
      <c r="E1042" s="9" t="s">
        <v>8</v>
      </c>
      <c r="F1042" s="9" t="s">
        <v>9</v>
      </c>
      <c r="G1042" s="8">
        <v>2534.39</v>
      </c>
    </row>
    <row r="1043" spans="1:7">
      <c r="A1043" s="8">
        <v>25</v>
      </c>
      <c r="B1043" s="9" t="s">
        <v>10</v>
      </c>
      <c r="C1043" s="8">
        <v>28.6</v>
      </c>
      <c r="D1043" s="8">
        <v>0</v>
      </c>
      <c r="E1043" s="9" t="s">
        <v>8</v>
      </c>
      <c r="F1043" s="9" t="s">
        <v>13</v>
      </c>
      <c r="G1043" s="8">
        <v>3213.62</v>
      </c>
    </row>
    <row r="1044" spans="1:7">
      <c r="A1044" s="8">
        <v>25</v>
      </c>
      <c r="B1044" s="9" t="s">
        <v>10</v>
      </c>
      <c r="C1044" s="8">
        <v>41.3</v>
      </c>
      <c r="D1044" s="8">
        <v>0</v>
      </c>
      <c r="E1044" s="9" t="s">
        <v>8</v>
      </c>
      <c r="F1044" s="9" t="s">
        <v>13</v>
      </c>
      <c r="G1044" s="8">
        <v>17878.900000000001</v>
      </c>
    </row>
    <row r="1045" spans="1:7">
      <c r="A1045" s="8">
        <v>25</v>
      </c>
      <c r="B1045" s="9" t="s">
        <v>10</v>
      </c>
      <c r="C1045" s="8">
        <v>23.5</v>
      </c>
      <c r="D1045" s="8">
        <v>0</v>
      </c>
      <c r="E1045" s="9" t="s">
        <v>8</v>
      </c>
      <c r="F1045" s="9" t="s">
        <v>13</v>
      </c>
      <c r="G1045" s="8">
        <v>3206.49</v>
      </c>
    </row>
    <row r="1046" spans="1:7">
      <c r="A1046" s="8">
        <v>25</v>
      </c>
      <c r="B1046" s="9" t="s">
        <v>7</v>
      </c>
      <c r="C1046" s="8">
        <v>25.8</v>
      </c>
      <c r="D1046" s="8">
        <v>1</v>
      </c>
      <c r="E1046" s="9" t="s">
        <v>8</v>
      </c>
      <c r="F1046" s="9" t="s">
        <v>13</v>
      </c>
      <c r="G1046" s="8">
        <v>3309.79</v>
      </c>
    </row>
    <row r="1047" spans="1:7">
      <c r="A1047" s="8">
        <v>25</v>
      </c>
      <c r="B1047" s="9" t="s">
        <v>7</v>
      </c>
      <c r="C1047" s="8">
        <v>24.1</v>
      </c>
      <c r="D1047" s="8">
        <v>0</v>
      </c>
      <c r="E1047" s="9" t="s">
        <v>11</v>
      </c>
      <c r="F1047" s="9" t="s">
        <v>9</v>
      </c>
      <c r="G1047" s="8">
        <v>15817.99</v>
      </c>
    </row>
    <row r="1048" spans="1:7">
      <c r="A1048" s="8">
        <v>25</v>
      </c>
      <c r="B1048" s="9" t="s">
        <v>10</v>
      </c>
      <c r="C1048" s="8">
        <v>32.200000000000003</v>
      </c>
      <c r="D1048" s="8">
        <v>1</v>
      </c>
      <c r="E1048" s="9" t="s">
        <v>8</v>
      </c>
      <c r="F1048" s="9" t="s">
        <v>14</v>
      </c>
      <c r="G1048" s="8">
        <v>18218.16</v>
      </c>
    </row>
    <row r="1049" spans="1:7">
      <c r="A1049" s="8">
        <v>25</v>
      </c>
      <c r="B1049" s="9" t="s">
        <v>10</v>
      </c>
      <c r="C1049" s="8">
        <v>24.3</v>
      </c>
      <c r="D1049" s="8">
        <v>3</v>
      </c>
      <c r="E1049" s="9" t="s">
        <v>8</v>
      </c>
      <c r="F1049" s="9" t="s">
        <v>12</v>
      </c>
      <c r="G1049" s="8">
        <v>4391.6499999999996</v>
      </c>
    </row>
    <row r="1050" spans="1:7">
      <c r="A1050" s="8">
        <v>25</v>
      </c>
      <c r="B1050" s="9" t="s">
        <v>7</v>
      </c>
      <c r="C1050" s="8">
        <v>26.7</v>
      </c>
      <c r="D1050" s="8">
        <v>4</v>
      </c>
      <c r="E1050" s="9" t="s">
        <v>8</v>
      </c>
      <c r="F1050" s="9" t="s">
        <v>9</v>
      </c>
      <c r="G1050" s="8">
        <v>4877.9799999999996</v>
      </c>
    </row>
    <row r="1051" spans="1:7">
      <c r="A1051" s="8">
        <v>25</v>
      </c>
      <c r="B1051" s="9" t="s">
        <v>7</v>
      </c>
      <c r="C1051" s="8">
        <v>29.7</v>
      </c>
      <c r="D1051" s="8">
        <v>3</v>
      </c>
      <c r="E1051" s="9" t="s">
        <v>11</v>
      </c>
      <c r="F1051" s="9" t="s">
        <v>12</v>
      </c>
      <c r="G1051" s="8">
        <v>19933.46</v>
      </c>
    </row>
    <row r="1052" spans="1:7">
      <c r="A1052" s="8">
        <v>25</v>
      </c>
      <c r="B1052" s="9" t="s">
        <v>7</v>
      </c>
      <c r="C1052" s="8">
        <v>25</v>
      </c>
      <c r="D1052" s="8">
        <v>2</v>
      </c>
      <c r="E1052" s="9" t="s">
        <v>8</v>
      </c>
      <c r="F1052" s="9" t="s">
        <v>13</v>
      </c>
      <c r="G1052" s="8">
        <v>23241.47</v>
      </c>
    </row>
    <row r="1053" spans="1:7">
      <c r="A1053" s="8">
        <v>25</v>
      </c>
      <c r="B1053" s="9" t="s">
        <v>10</v>
      </c>
      <c r="C1053" s="8">
        <v>22.5</v>
      </c>
      <c r="D1053" s="8">
        <v>1</v>
      </c>
      <c r="E1053" s="9" t="s">
        <v>8</v>
      </c>
      <c r="F1053" s="9" t="s">
        <v>9</v>
      </c>
      <c r="G1053" s="8">
        <v>3594.17</v>
      </c>
    </row>
    <row r="1054" spans="1:7">
      <c r="A1054" s="8">
        <v>25</v>
      </c>
      <c r="B1054" s="9" t="s">
        <v>10</v>
      </c>
      <c r="C1054" s="8">
        <v>34</v>
      </c>
      <c r="D1054" s="8">
        <v>1</v>
      </c>
      <c r="E1054" s="9" t="s">
        <v>8</v>
      </c>
      <c r="F1054" s="9" t="s">
        <v>14</v>
      </c>
      <c r="G1054" s="8">
        <v>3227.12</v>
      </c>
    </row>
    <row r="1055" spans="1:7">
      <c r="A1055" s="8">
        <v>25</v>
      </c>
      <c r="B1055" s="9" t="s">
        <v>7</v>
      </c>
      <c r="C1055" s="8">
        <v>33.299999999999997</v>
      </c>
      <c r="D1055" s="8">
        <v>2</v>
      </c>
      <c r="E1055" s="9" t="s">
        <v>11</v>
      </c>
      <c r="F1055" s="9" t="s">
        <v>14</v>
      </c>
      <c r="G1055" s="8">
        <v>36124.57</v>
      </c>
    </row>
    <row r="1056" spans="1:7">
      <c r="A1056" s="8">
        <v>25</v>
      </c>
      <c r="B1056" s="9" t="s">
        <v>10</v>
      </c>
      <c r="C1056" s="8">
        <v>30.3</v>
      </c>
      <c r="D1056" s="8">
        <v>0</v>
      </c>
      <c r="E1056" s="9" t="s">
        <v>8</v>
      </c>
      <c r="F1056" s="9" t="s">
        <v>12</v>
      </c>
      <c r="G1056" s="8">
        <v>2632.99</v>
      </c>
    </row>
    <row r="1057" spans="1:7">
      <c r="A1057" s="8">
        <v>25</v>
      </c>
      <c r="B1057" s="9" t="s">
        <v>10</v>
      </c>
      <c r="C1057" s="8">
        <v>42.1</v>
      </c>
      <c r="D1057" s="8">
        <v>1</v>
      </c>
      <c r="E1057" s="9" t="s">
        <v>8</v>
      </c>
      <c r="F1057" s="9" t="s">
        <v>14</v>
      </c>
      <c r="G1057" s="8">
        <v>3238.44</v>
      </c>
    </row>
    <row r="1058" spans="1:7">
      <c r="A1058" s="8">
        <v>25</v>
      </c>
      <c r="B1058" s="9" t="s">
        <v>10</v>
      </c>
      <c r="C1058" s="8">
        <v>34.5</v>
      </c>
      <c r="D1058" s="8">
        <v>0</v>
      </c>
      <c r="E1058" s="9" t="s">
        <v>8</v>
      </c>
      <c r="F1058" s="9" t="s">
        <v>9</v>
      </c>
      <c r="G1058" s="8">
        <v>3021.81</v>
      </c>
    </row>
    <row r="1059" spans="1:7">
      <c r="A1059" s="8">
        <v>25</v>
      </c>
      <c r="B1059" s="9" t="s">
        <v>10</v>
      </c>
      <c r="C1059" s="8">
        <v>26.8</v>
      </c>
      <c r="D1059" s="8">
        <v>2</v>
      </c>
      <c r="E1059" s="9" t="s">
        <v>8</v>
      </c>
      <c r="F1059" s="9" t="s">
        <v>9</v>
      </c>
      <c r="G1059" s="8">
        <v>4189.1099999999997</v>
      </c>
    </row>
    <row r="1060" spans="1:7">
      <c r="A1060" s="8">
        <v>25</v>
      </c>
      <c r="B1060" s="9" t="s">
        <v>10</v>
      </c>
      <c r="C1060" s="8">
        <v>20.8</v>
      </c>
      <c r="D1060" s="8">
        <v>1</v>
      </c>
      <c r="E1060" s="9" t="s">
        <v>8</v>
      </c>
      <c r="F1060" s="9" t="s">
        <v>12</v>
      </c>
      <c r="G1060" s="8">
        <v>3208.79</v>
      </c>
    </row>
    <row r="1061" spans="1:7">
      <c r="A1061" s="8">
        <v>25</v>
      </c>
      <c r="B1061" s="9" t="s">
        <v>10</v>
      </c>
      <c r="C1061" s="8">
        <v>30.2</v>
      </c>
      <c r="D1061" s="8">
        <v>0</v>
      </c>
      <c r="E1061" s="9" t="s">
        <v>11</v>
      </c>
      <c r="F1061" s="9" t="s">
        <v>12</v>
      </c>
      <c r="G1061" s="8">
        <v>33900.65</v>
      </c>
    </row>
    <row r="1062" spans="1:7">
      <c r="A1062" s="8">
        <v>24</v>
      </c>
      <c r="B1062" s="9" t="s">
        <v>10</v>
      </c>
      <c r="C1062" s="8">
        <v>26.6</v>
      </c>
      <c r="D1062" s="8">
        <v>0</v>
      </c>
      <c r="E1062" s="9" t="s">
        <v>8</v>
      </c>
      <c r="F1062" s="9" t="s">
        <v>13</v>
      </c>
      <c r="G1062" s="8">
        <v>3046.06</v>
      </c>
    </row>
    <row r="1063" spans="1:7">
      <c r="A1063" s="8">
        <v>24</v>
      </c>
      <c r="B1063" s="9" t="s">
        <v>10</v>
      </c>
      <c r="C1063" s="8">
        <v>33.299999999999997</v>
      </c>
      <c r="D1063" s="8">
        <v>0</v>
      </c>
      <c r="E1063" s="9" t="s">
        <v>8</v>
      </c>
      <c r="F1063" s="9" t="s">
        <v>9</v>
      </c>
      <c r="G1063" s="8">
        <v>2855.44</v>
      </c>
    </row>
    <row r="1064" spans="1:7">
      <c r="A1064" s="8">
        <v>24</v>
      </c>
      <c r="B1064" s="9" t="s">
        <v>7</v>
      </c>
      <c r="C1064" s="8">
        <v>28.5</v>
      </c>
      <c r="D1064" s="8">
        <v>2</v>
      </c>
      <c r="E1064" s="9" t="s">
        <v>8</v>
      </c>
      <c r="F1064" s="9" t="s">
        <v>9</v>
      </c>
      <c r="G1064" s="8">
        <v>3537.7</v>
      </c>
    </row>
    <row r="1065" spans="1:7">
      <c r="A1065" s="8">
        <v>24</v>
      </c>
      <c r="B1065" s="9" t="s">
        <v>10</v>
      </c>
      <c r="C1065" s="8">
        <v>23.2</v>
      </c>
      <c r="D1065" s="8">
        <v>0</v>
      </c>
      <c r="E1065" s="9" t="s">
        <v>8</v>
      </c>
      <c r="F1065" s="9" t="s">
        <v>14</v>
      </c>
      <c r="G1065" s="8">
        <v>25081.77</v>
      </c>
    </row>
    <row r="1066" spans="1:7">
      <c r="A1066" s="8">
        <v>24</v>
      </c>
      <c r="B1066" s="9" t="s">
        <v>7</v>
      </c>
      <c r="C1066" s="8">
        <v>35.9</v>
      </c>
      <c r="D1066" s="8">
        <v>0</v>
      </c>
      <c r="E1066" s="9" t="s">
        <v>8</v>
      </c>
      <c r="F1066" s="9" t="s">
        <v>14</v>
      </c>
      <c r="G1066" s="8">
        <v>1986.93</v>
      </c>
    </row>
    <row r="1067" spans="1:7">
      <c r="A1067" s="8">
        <v>24</v>
      </c>
      <c r="B1067" s="9" t="s">
        <v>10</v>
      </c>
      <c r="C1067" s="8">
        <v>27.6</v>
      </c>
      <c r="D1067" s="8">
        <v>0</v>
      </c>
      <c r="E1067" s="9" t="s">
        <v>8</v>
      </c>
      <c r="F1067" s="9" t="s">
        <v>12</v>
      </c>
      <c r="G1067" s="8">
        <v>18955.22</v>
      </c>
    </row>
    <row r="1068" spans="1:7">
      <c r="A1068" s="8">
        <v>24</v>
      </c>
      <c r="B1068" s="9" t="s">
        <v>7</v>
      </c>
      <c r="C1068" s="8">
        <v>40.200000000000003</v>
      </c>
      <c r="D1068" s="8">
        <v>0</v>
      </c>
      <c r="E1068" s="9" t="s">
        <v>11</v>
      </c>
      <c r="F1068" s="9" t="s">
        <v>14</v>
      </c>
      <c r="G1068" s="8">
        <v>38126.25</v>
      </c>
    </row>
    <row r="1069" spans="1:7">
      <c r="A1069" s="8">
        <v>24</v>
      </c>
      <c r="B1069" s="9" t="s">
        <v>10</v>
      </c>
      <c r="C1069" s="8">
        <v>30.2</v>
      </c>
      <c r="D1069" s="8">
        <v>3</v>
      </c>
      <c r="E1069" s="9" t="s">
        <v>8</v>
      </c>
      <c r="F1069" s="9" t="s">
        <v>9</v>
      </c>
      <c r="G1069" s="8">
        <v>4618.08</v>
      </c>
    </row>
    <row r="1070" spans="1:7">
      <c r="A1070" s="8">
        <v>24</v>
      </c>
      <c r="B1070" s="9" t="s">
        <v>7</v>
      </c>
      <c r="C1070" s="8">
        <v>23.4</v>
      </c>
      <c r="D1070" s="8">
        <v>0</v>
      </c>
      <c r="E1070" s="9" t="s">
        <v>8</v>
      </c>
      <c r="F1070" s="9" t="s">
        <v>12</v>
      </c>
      <c r="G1070" s="8">
        <v>1969.61</v>
      </c>
    </row>
    <row r="1071" spans="1:7">
      <c r="A1071" s="8">
        <v>24</v>
      </c>
      <c r="B1071" s="9" t="s">
        <v>7</v>
      </c>
      <c r="C1071" s="8">
        <v>28.5</v>
      </c>
      <c r="D1071" s="8">
        <v>0</v>
      </c>
      <c r="E1071" s="9" t="s">
        <v>11</v>
      </c>
      <c r="F1071" s="9" t="s">
        <v>13</v>
      </c>
      <c r="G1071" s="8">
        <v>35147.53</v>
      </c>
    </row>
    <row r="1072" spans="1:7">
      <c r="A1072" s="8">
        <v>24</v>
      </c>
      <c r="B1072" s="9" t="s">
        <v>10</v>
      </c>
      <c r="C1072" s="8">
        <v>25.3</v>
      </c>
      <c r="D1072" s="8">
        <v>0</v>
      </c>
      <c r="E1072" s="9" t="s">
        <v>8</v>
      </c>
      <c r="F1072" s="9" t="s">
        <v>13</v>
      </c>
      <c r="G1072" s="8">
        <v>3044.21</v>
      </c>
    </row>
    <row r="1073" spans="1:7">
      <c r="A1073" s="8">
        <v>24</v>
      </c>
      <c r="B1073" s="9" t="s">
        <v>7</v>
      </c>
      <c r="C1073" s="8">
        <v>29.3</v>
      </c>
      <c r="D1073" s="8">
        <v>0</v>
      </c>
      <c r="E1073" s="9" t="s">
        <v>8</v>
      </c>
      <c r="F1073" s="9" t="s">
        <v>12</v>
      </c>
      <c r="G1073" s="8">
        <v>1977.82</v>
      </c>
    </row>
    <row r="1074" spans="1:7">
      <c r="A1074" s="8">
        <v>24</v>
      </c>
      <c r="B1074" s="9" t="s">
        <v>7</v>
      </c>
      <c r="C1074" s="8">
        <v>23.7</v>
      </c>
      <c r="D1074" s="8">
        <v>0</v>
      </c>
      <c r="E1074" s="9" t="s">
        <v>8</v>
      </c>
      <c r="F1074" s="9" t="s">
        <v>9</v>
      </c>
      <c r="G1074" s="8">
        <v>2352.9699999999998</v>
      </c>
    </row>
    <row r="1075" spans="1:7">
      <c r="A1075" s="8">
        <v>24</v>
      </c>
      <c r="B1075" s="9" t="s">
        <v>10</v>
      </c>
      <c r="C1075" s="8">
        <v>22.6</v>
      </c>
      <c r="D1075" s="8">
        <v>0</v>
      </c>
      <c r="E1075" s="9" t="s">
        <v>8</v>
      </c>
      <c r="F1075" s="9" t="s">
        <v>12</v>
      </c>
      <c r="G1075" s="8">
        <v>2457.5</v>
      </c>
    </row>
    <row r="1076" spans="1:7">
      <c r="A1076" s="8">
        <v>24</v>
      </c>
      <c r="B1076" s="9" t="s">
        <v>10</v>
      </c>
      <c r="C1076" s="8">
        <v>30.1</v>
      </c>
      <c r="D1076" s="8">
        <v>3</v>
      </c>
      <c r="E1076" s="9" t="s">
        <v>8</v>
      </c>
      <c r="F1076" s="9" t="s">
        <v>12</v>
      </c>
      <c r="G1076" s="8">
        <v>4234.93</v>
      </c>
    </row>
    <row r="1077" spans="1:7">
      <c r="A1077" s="8">
        <v>24</v>
      </c>
      <c r="B1077" s="9" t="s">
        <v>7</v>
      </c>
      <c r="C1077" s="8">
        <v>33.6</v>
      </c>
      <c r="D1077" s="8">
        <v>4</v>
      </c>
      <c r="E1077" s="9" t="s">
        <v>8</v>
      </c>
      <c r="F1077" s="9" t="s">
        <v>13</v>
      </c>
      <c r="G1077" s="8">
        <v>17128.43</v>
      </c>
    </row>
    <row r="1078" spans="1:7">
      <c r="A1078" s="8">
        <v>24</v>
      </c>
      <c r="B1078" s="9" t="s">
        <v>10</v>
      </c>
      <c r="C1078" s="8">
        <v>24.2</v>
      </c>
      <c r="D1078" s="8">
        <v>0</v>
      </c>
      <c r="E1078" s="9" t="s">
        <v>8</v>
      </c>
      <c r="F1078" s="9" t="s">
        <v>9</v>
      </c>
      <c r="G1078" s="8">
        <v>2842.76</v>
      </c>
    </row>
    <row r="1079" spans="1:7">
      <c r="A1079" s="8">
        <v>24</v>
      </c>
      <c r="B1079" s="9" t="s">
        <v>10</v>
      </c>
      <c r="C1079" s="8">
        <v>34</v>
      </c>
      <c r="D1079" s="8">
        <v>0</v>
      </c>
      <c r="E1079" s="9" t="s">
        <v>8</v>
      </c>
      <c r="F1079" s="9" t="s">
        <v>14</v>
      </c>
      <c r="G1079" s="8">
        <v>2473.33</v>
      </c>
    </row>
    <row r="1080" spans="1:7">
      <c r="A1080" s="8">
        <v>24</v>
      </c>
      <c r="B1080" s="9" t="s">
        <v>7</v>
      </c>
      <c r="C1080" s="8">
        <v>26.8</v>
      </c>
      <c r="D1080" s="8">
        <v>1</v>
      </c>
      <c r="E1080" s="9" t="s">
        <v>8</v>
      </c>
      <c r="F1080" s="9" t="s">
        <v>9</v>
      </c>
      <c r="G1080" s="8">
        <v>12609.89</v>
      </c>
    </row>
    <row r="1081" spans="1:7">
      <c r="A1081" s="8">
        <v>24</v>
      </c>
      <c r="B1081" s="9" t="s">
        <v>10</v>
      </c>
      <c r="C1081" s="8">
        <v>20.5</v>
      </c>
      <c r="D1081" s="8">
        <v>0</v>
      </c>
      <c r="E1081" s="9" t="s">
        <v>11</v>
      </c>
      <c r="F1081" s="9" t="s">
        <v>13</v>
      </c>
      <c r="G1081" s="8">
        <v>14571.89</v>
      </c>
    </row>
    <row r="1082" spans="1:7">
      <c r="A1082" s="8">
        <v>24</v>
      </c>
      <c r="B1082" s="9" t="s">
        <v>7</v>
      </c>
      <c r="C1082" s="8">
        <v>32.700000000000003</v>
      </c>
      <c r="D1082" s="8">
        <v>0</v>
      </c>
      <c r="E1082" s="9" t="s">
        <v>11</v>
      </c>
      <c r="F1082" s="9" t="s">
        <v>12</v>
      </c>
      <c r="G1082" s="8">
        <v>34472.839999999997</v>
      </c>
    </row>
    <row r="1083" spans="1:7">
      <c r="A1083" s="8">
        <v>24</v>
      </c>
      <c r="B1083" s="9" t="s">
        <v>7</v>
      </c>
      <c r="C1083" s="8">
        <v>25.8</v>
      </c>
      <c r="D1083" s="8">
        <v>0</v>
      </c>
      <c r="E1083" s="9" t="s">
        <v>8</v>
      </c>
      <c r="F1083" s="9" t="s">
        <v>12</v>
      </c>
      <c r="G1083" s="8">
        <v>1972.95</v>
      </c>
    </row>
    <row r="1084" spans="1:7">
      <c r="A1084" s="8">
        <v>24</v>
      </c>
      <c r="B1084" s="9" t="s">
        <v>10</v>
      </c>
      <c r="C1084" s="8">
        <v>39.5</v>
      </c>
      <c r="D1084" s="8">
        <v>0</v>
      </c>
      <c r="E1084" s="9" t="s">
        <v>8</v>
      </c>
      <c r="F1084" s="9" t="s">
        <v>14</v>
      </c>
      <c r="G1084" s="8">
        <v>2480.98</v>
      </c>
    </row>
    <row r="1085" spans="1:7">
      <c r="A1085" s="8">
        <v>24</v>
      </c>
      <c r="B1085" s="9" t="s">
        <v>7</v>
      </c>
      <c r="C1085" s="8">
        <v>32</v>
      </c>
      <c r="D1085" s="8">
        <v>0</v>
      </c>
      <c r="E1085" s="9" t="s">
        <v>8</v>
      </c>
      <c r="F1085" s="9" t="s">
        <v>14</v>
      </c>
      <c r="G1085" s="8">
        <v>1981.58</v>
      </c>
    </row>
    <row r="1086" spans="1:7">
      <c r="A1086" s="8">
        <v>24</v>
      </c>
      <c r="B1086" s="9" t="s">
        <v>10</v>
      </c>
      <c r="C1086" s="8">
        <v>29.9</v>
      </c>
      <c r="D1086" s="8">
        <v>0</v>
      </c>
      <c r="E1086" s="9" t="s">
        <v>8</v>
      </c>
      <c r="F1086" s="9" t="s">
        <v>9</v>
      </c>
      <c r="G1086" s="8">
        <v>2850.68</v>
      </c>
    </row>
    <row r="1087" spans="1:7">
      <c r="A1087" s="8">
        <v>24</v>
      </c>
      <c r="B1087" s="9" t="s">
        <v>7</v>
      </c>
      <c r="C1087" s="8">
        <v>29.8</v>
      </c>
      <c r="D1087" s="8">
        <v>0</v>
      </c>
      <c r="E1087" s="9" t="s">
        <v>11</v>
      </c>
      <c r="F1087" s="9" t="s">
        <v>13</v>
      </c>
      <c r="G1087" s="8">
        <v>18648.419999999998</v>
      </c>
    </row>
    <row r="1088" spans="1:7">
      <c r="A1088" s="8">
        <v>24</v>
      </c>
      <c r="B1088" s="9" t="s">
        <v>7</v>
      </c>
      <c r="C1088" s="8">
        <v>31.1</v>
      </c>
      <c r="D1088" s="8">
        <v>0</v>
      </c>
      <c r="E1088" s="9" t="s">
        <v>11</v>
      </c>
      <c r="F1088" s="9" t="s">
        <v>13</v>
      </c>
      <c r="G1088" s="8">
        <v>34254.050000000003</v>
      </c>
    </row>
    <row r="1089" spans="1:7">
      <c r="A1089" s="8">
        <v>24</v>
      </c>
      <c r="B1089" s="9" t="s">
        <v>10</v>
      </c>
      <c r="C1089" s="8">
        <v>27.7</v>
      </c>
      <c r="D1089" s="8">
        <v>0</v>
      </c>
      <c r="E1089" s="9" t="s">
        <v>8</v>
      </c>
      <c r="F1089" s="9" t="s">
        <v>14</v>
      </c>
      <c r="G1089" s="8">
        <v>2464.62</v>
      </c>
    </row>
    <row r="1090" spans="1:7">
      <c r="A1090" s="8">
        <v>23</v>
      </c>
      <c r="B1090" s="9" t="s">
        <v>7</v>
      </c>
      <c r="C1090" s="8">
        <v>34.4</v>
      </c>
      <c r="D1090" s="8">
        <v>0</v>
      </c>
      <c r="E1090" s="9" t="s">
        <v>8</v>
      </c>
      <c r="F1090" s="9" t="s">
        <v>12</v>
      </c>
      <c r="G1090" s="8">
        <v>1826.84</v>
      </c>
    </row>
    <row r="1091" spans="1:7">
      <c r="A1091" s="8">
        <v>23</v>
      </c>
      <c r="B1091" s="9" t="s">
        <v>7</v>
      </c>
      <c r="C1091" s="8">
        <v>23.8</v>
      </c>
      <c r="D1091" s="8">
        <v>0</v>
      </c>
      <c r="E1091" s="9" t="s">
        <v>8</v>
      </c>
      <c r="F1091" s="9" t="s">
        <v>13</v>
      </c>
      <c r="G1091" s="8">
        <v>2395.17</v>
      </c>
    </row>
    <row r="1092" spans="1:7">
      <c r="A1092" s="8">
        <v>23</v>
      </c>
      <c r="B1092" s="9" t="s">
        <v>7</v>
      </c>
      <c r="C1092" s="8">
        <v>17.399999999999999</v>
      </c>
      <c r="D1092" s="8">
        <v>1</v>
      </c>
      <c r="E1092" s="9" t="s">
        <v>8</v>
      </c>
      <c r="F1092" s="9" t="s">
        <v>9</v>
      </c>
      <c r="G1092" s="8">
        <v>2775.19</v>
      </c>
    </row>
    <row r="1093" spans="1:7">
      <c r="A1093" s="8">
        <v>23</v>
      </c>
      <c r="B1093" s="9" t="s">
        <v>10</v>
      </c>
      <c r="C1093" s="8">
        <v>36.700000000000003</v>
      </c>
      <c r="D1093" s="8">
        <v>2</v>
      </c>
      <c r="E1093" s="9" t="s">
        <v>11</v>
      </c>
      <c r="F1093" s="9" t="s">
        <v>13</v>
      </c>
      <c r="G1093" s="8">
        <v>38511.629999999997</v>
      </c>
    </row>
    <row r="1094" spans="1:7">
      <c r="A1094" s="8">
        <v>23</v>
      </c>
      <c r="B1094" s="9" t="s">
        <v>7</v>
      </c>
      <c r="C1094" s="8">
        <v>41.9</v>
      </c>
      <c r="D1094" s="8">
        <v>0</v>
      </c>
      <c r="E1094" s="9" t="s">
        <v>8</v>
      </c>
      <c r="F1094" s="9" t="s">
        <v>14</v>
      </c>
      <c r="G1094" s="8">
        <v>1837.28</v>
      </c>
    </row>
    <row r="1095" spans="1:7">
      <c r="A1095" s="8">
        <v>23</v>
      </c>
      <c r="B1095" s="9" t="s">
        <v>10</v>
      </c>
      <c r="C1095" s="8">
        <v>28.3</v>
      </c>
      <c r="D1095" s="8">
        <v>0</v>
      </c>
      <c r="E1095" s="9" t="s">
        <v>11</v>
      </c>
      <c r="F1095" s="9" t="s">
        <v>9</v>
      </c>
      <c r="G1095" s="8">
        <v>18033.97</v>
      </c>
    </row>
    <row r="1096" spans="1:7">
      <c r="A1096" s="8">
        <v>23</v>
      </c>
      <c r="B1096" s="9" t="s">
        <v>7</v>
      </c>
      <c r="C1096" s="8">
        <v>32.6</v>
      </c>
      <c r="D1096" s="8">
        <v>0</v>
      </c>
      <c r="E1096" s="9" t="s">
        <v>8</v>
      </c>
      <c r="F1096" s="9" t="s">
        <v>14</v>
      </c>
      <c r="G1096" s="8">
        <v>1824.29</v>
      </c>
    </row>
    <row r="1097" spans="1:7">
      <c r="A1097" s="8">
        <v>23</v>
      </c>
      <c r="B1097" s="9" t="s">
        <v>10</v>
      </c>
      <c r="C1097" s="8">
        <v>35</v>
      </c>
      <c r="D1097" s="8">
        <v>3</v>
      </c>
      <c r="E1097" s="9" t="s">
        <v>8</v>
      </c>
      <c r="F1097" s="9" t="s">
        <v>9</v>
      </c>
      <c r="G1097" s="8">
        <v>4466.62</v>
      </c>
    </row>
    <row r="1098" spans="1:7">
      <c r="A1098" s="8">
        <v>23</v>
      </c>
      <c r="B1098" s="9" t="s">
        <v>10</v>
      </c>
      <c r="C1098" s="8">
        <v>39.299999999999997</v>
      </c>
      <c r="D1098" s="8">
        <v>2</v>
      </c>
      <c r="E1098" s="9" t="s">
        <v>8</v>
      </c>
      <c r="F1098" s="9" t="s">
        <v>14</v>
      </c>
      <c r="G1098" s="8">
        <v>3500.61</v>
      </c>
    </row>
    <row r="1099" spans="1:7">
      <c r="A1099" s="8">
        <v>23</v>
      </c>
      <c r="B1099" s="9" t="s">
        <v>7</v>
      </c>
      <c r="C1099" s="8">
        <v>31.7</v>
      </c>
      <c r="D1099" s="8">
        <v>3</v>
      </c>
      <c r="E1099" s="9" t="s">
        <v>11</v>
      </c>
      <c r="F1099" s="9" t="s">
        <v>13</v>
      </c>
      <c r="G1099" s="8">
        <v>36189.1</v>
      </c>
    </row>
    <row r="1100" spans="1:7">
      <c r="A1100" s="8">
        <v>23</v>
      </c>
      <c r="B1100" s="9" t="s">
        <v>7</v>
      </c>
      <c r="C1100" s="8">
        <v>35.200000000000003</v>
      </c>
      <c r="D1100" s="8">
        <v>1</v>
      </c>
      <c r="E1100" s="9" t="s">
        <v>8</v>
      </c>
      <c r="F1100" s="9" t="s">
        <v>12</v>
      </c>
      <c r="G1100" s="8">
        <v>2416.96</v>
      </c>
    </row>
    <row r="1101" spans="1:7">
      <c r="A1101" s="8">
        <v>23</v>
      </c>
      <c r="B1101" s="9" t="s">
        <v>7</v>
      </c>
      <c r="C1101" s="8">
        <v>26.5</v>
      </c>
      <c r="D1101" s="8">
        <v>0</v>
      </c>
      <c r="E1101" s="9" t="s">
        <v>8</v>
      </c>
      <c r="F1101" s="9" t="s">
        <v>14</v>
      </c>
      <c r="G1101" s="8">
        <v>1815.88</v>
      </c>
    </row>
    <row r="1102" spans="1:7">
      <c r="A1102" s="8">
        <v>23</v>
      </c>
      <c r="B1102" s="9" t="s">
        <v>7</v>
      </c>
      <c r="C1102" s="8">
        <v>37.1</v>
      </c>
      <c r="D1102" s="8">
        <v>3</v>
      </c>
      <c r="E1102" s="9" t="s">
        <v>8</v>
      </c>
      <c r="F1102" s="9" t="s">
        <v>12</v>
      </c>
      <c r="G1102" s="8">
        <v>3597.6</v>
      </c>
    </row>
    <row r="1103" spans="1:7">
      <c r="A1103" s="8">
        <v>23</v>
      </c>
      <c r="B1103" s="9" t="s">
        <v>10</v>
      </c>
      <c r="C1103" s="8">
        <v>32.799999999999997</v>
      </c>
      <c r="D1103" s="8">
        <v>2</v>
      </c>
      <c r="E1103" s="9" t="s">
        <v>11</v>
      </c>
      <c r="F1103" s="9" t="s">
        <v>14</v>
      </c>
      <c r="G1103" s="8">
        <v>36021.01</v>
      </c>
    </row>
    <row r="1104" spans="1:7">
      <c r="A1104" s="8">
        <v>23</v>
      </c>
      <c r="B1104" s="9" t="s">
        <v>7</v>
      </c>
      <c r="C1104" s="8">
        <v>50.4</v>
      </c>
      <c r="D1104" s="8">
        <v>1</v>
      </c>
      <c r="E1104" s="9" t="s">
        <v>8</v>
      </c>
      <c r="F1104" s="9" t="s">
        <v>14</v>
      </c>
      <c r="G1104" s="8">
        <v>2438.06</v>
      </c>
    </row>
    <row r="1105" spans="1:7">
      <c r="A1105" s="8">
        <v>23</v>
      </c>
      <c r="B1105" s="9" t="s">
        <v>10</v>
      </c>
      <c r="C1105" s="8">
        <v>28.1</v>
      </c>
      <c r="D1105" s="8">
        <v>0</v>
      </c>
      <c r="E1105" s="9" t="s">
        <v>8</v>
      </c>
      <c r="F1105" s="9" t="s">
        <v>9</v>
      </c>
      <c r="G1105" s="8">
        <v>2690.11</v>
      </c>
    </row>
    <row r="1106" spans="1:7">
      <c r="A1106" s="8">
        <v>23</v>
      </c>
      <c r="B1106" s="9" t="s">
        <v>7</v>
      </c>
      <c r="C1106" s="8">
        <v>27.4</v>
      </c>
      <c r="D1106" s="8">
        <v>1</v>
      </c>
      <c r="E1106" s="9" t="s">
        <v>8</v>
      </c>
      <c r="F1106" s="9" t="s">
        <v>9</v>
      </c>
      <c r="G1106" s="8">
        <v>2789.06</v>
      </c>
    </row>
    <row r="1107" spans="1:7">
      <c r="A1107" s="8">
        <v>23</v>
      </c>
      <c r="B1107" s="9" t="s">
        <v>7</v>
      </c>
      <c r="C1107" s="8">
        <v>18.7</v>
      </c>
      <c r="D1107" s="8">
        <v>0</v>
      </c>
      <c r="E1107" s="9" t="s">
        <v>8</v>
      </c>
      <c r="F1107" s="9" t="s">
        <v>9</v>
      </c>
      <c r="G1107" s="8">
        <v>21595.38</v>
      </c>
    </row>
    <row r="1108" spans="1:7">
      <c r="A1108" s="8">
        <v>23</v>
      </c>
      <c r="B1108" s="9" t="s">
        <v>7</v>
      </c>
      <c r="C1108" s="8">
        <v>32.700000000000003</v>
      </c>
      <c r="D1108" s="8">
        <v>3</v>
      </c>
      <c r="E1108" s="9" t="s">
        <v>8</v>
      </c>
      <c r="F1108" s="9" t="s">
        <v>12</v>
      </c>
      <c r="G1108" s="8">
        <v>3591.48</v>
      </c>
    </row>
    <row r="1109" spans="1:7">
      <c r="A1109" s="8">
        <v>23</v>
      </c>
      <c r="B1109" s="9" t="s">
        <v>7</v>
      </c>
      <c r="C1109" s="8">
        <v>24.5</v>
      </c>
      <c r="D1109" s="8">
        <v>0</v>
      </c>
      <c r="E1109" s="9" t="s">
        <v>8</v>
      </c>
      <c r="F1109" s="9" t="s">
        <v>13</v>
      </c>
      <c r="G1109" s="8">
        <v>2396.1</v>
      </c>
    </row>
    <row r="1110" spans="1:7">
      <c r="A1110" s="8">
        <v>23</v>
      </c>
      <c r="B1110" s="9" t="s">
        <v>10</v>
      </c>
      <c r="C1110" s="8">
        <v>31.4</v>
      </c>
      <c r="D1110" s="8">
        <v>0</v>
      </c>
      <c r="E1110" s="9" t="s">
        <v>11</v>
      </c>
      <c r="F1110" s="9" t="s">
        <v>12</v>
      </c>
      <c r="G1110" s="8">
        <v>34166.269999999997</v>
      </c>
    </row>
    <row r="1111" spans="1:7">
      <c r="A1111" s="8">
        <v>23</v>
      </c>
      <c r="B1111" s="9" t="s">
        <v>10</v>
      </c>
      <c r="C1111" s="8">
        <v>42.8</v>
      </c>
      <c r="D1111" s="8">
        <v>1</v>
      </c>
      <c r="E1111" s="9" t="s">
        <v>11</v>
      </c>
      <c r="F1111" s="9" t="s">
        <v>13</v>
      </c>
      <c r="G1111" s="8">
        <v>40904.199999999997</v>
      </c>
    </row>
    <row r="1112" spans="1:7">
      <c r="A1112" s="8">
        <v>23</v>
      </c>
      <c r="B1112" s="9" t="s">
        <v>10</v>
      </c>
      <c r="C1112" s="8">
        <v>23.2</v>
      </c>
      <c r="D1112" s="8">
        <v>2</v>
      </c>
      <c r="E1112" s="9" t="s">
        <v>8</v>
      </c>
      <c r="F1112" s="9" t="s">
        <v>9</v>
      </c>
      <c r="G1112" s="8">
        <v>14426.07</v>
      </c>
    </row>
    <row r="1113" spans="1:7">
      <c r="A1113" s="8">
        <v>23</v>
      </c>
      <c r="B1113" s="9" t="s">
        <v>10</v>
      </c>
      <c r="C1113" s="8">
        <v>34.9</v>
      </c>
      <c r="D1113" s="8">
        <v>0</v>
      </c>
      <c r="E1113" s="9" t="s">
        <v>8</v>
      </c>
      <c r="F1113" s="9" t="s">
        <v>13</v>
      </c>
      <c r="G1113" s="8">
        <v>2899.49</v>
      </c>
    </row>
    <row r="1114" spans="1:7">
      <c r="A1114" s="8">
        <v>23</v>
      </c>
      <c r="B1114" s="9" t="s">
        <v>10</v>
      </c>
      <c r="C1114" s="8">
        <v>28.5</v>
      </c>
      <c r="D1114" s="8">
        <v>1</v>
      </c>
      <c r="E1114" s="9" t="s">
        <v>11</v>
      </c>
      <c r="F1114" s="9" t="s">
        <v>14</v>
      </c>
      <c r="G1114" s="8">
        <v>18328.240000000002</v>
      </c>
    </row>
    <row r="1115" spans="1:7">
      <c r="A1115" s="8">
        <v>23</v>
      </c>
      <c r="B1115" s="9" t="s">
        <v>10</v>
      </c>
      <c r="C1115" s="8">
        <v>28</v>
      </c>
      <c r="D1115" s="8">
        <v>0</v>
      </c>
      <c r="E1115" s="9" t="s">
        <v>8</v>
      </c>
      <c r="F1115" s="9" t="s">
        <v>12</v>
      </c>
      <c r="G1115" s="8">
        <v>13126.68</v>
      </c>
    </row>
    <row r="1116" spans="1:7">
      <c r="A1116" s="8">
        <v>23</v>
      </c>
      <c r="B1116" s="9" t="s">
        <v>10</v>
      </c>
      <c r="C1116" s="8">
        <v>24.2</v>
      </c>
      <c r="D1116" s="8">
        <v>2</v>
      </c>
      <c r="E1116" s="9" t="s">
        <v>8</v>
      </c>
      <c r="F1116" s="9" t="s">
        <v>13</v>
      </c>
      <c r="G1116" s="8">
        <v>22395.74</v>
      </c>
    </row>
    <row r="1117" spans="1:7">
      <c r="A1117" s="8">
        <v>23</v>
      </c>
      <c r="B1117" s="9" t="s">
        <v>10</v>
      </c>
      <c r="C1117" s="8">
        <v>33.4</v>
      </c>
      <c r="D1117" s="8">
        <v>0</v>
      </c>
      <c r="E1117" s="9" t="s">
        <v>8</v>
      </c>
      <c r="F1117" s="9" t="s">
        <v>12</v>
      </c>
      <c r="G1117" s="8">
        <v>10795.94</v>
      </c>
    </row>
    <row r="1118" spans="1:7">
      <c r="A1118" s="8">
        <v>22</v>
      </c>
      <c r="B1118" s="9" t="s">
        <v>7</v>
      </c>
      <c r="C1118" s="8">
        <v>35.6</v>
      </c>
      <c r="D1118" s="8">
        <v>0</v>
      </c>
      <c r="E1118" s="9" t="s">
        <v>11</v>
      </c>
      <c r="F1118" s="9" t="s">
        <v>12</v>
      </c>
      <c r="G1118" s="8">
        <v>35585.58</v>
      </c>
    </row>
    <row r="1119" spans="1:7">
      <c r="A1119" s="8">
        <v>22</v>
      </c>
      <c r="B1119" s="9" t="s">
        <v>10</v>
      </c>
      <c r="C1119" s="8">
        <v>39.799999999999997</v>
      </c>
      <c r="D1119" s="8">
        <v>0</v>
      </c>
      <c r="E1119" s="9" t="s">
        <v>8</v>
      </c>
      <c r="F1119" s="9" t="s">
        <v>13</v>
      </c>
      <c r="G1119" s="8">
        <v>2755.02</v>
      </c>
    </row>
    <row r="1120" spans="1:7">
      <c r="A1120" s="8">
        <v>22</v>
      </c>
      <c r="B1120" s="9" t="s">
        <v>7</v>
      </c>
      <c r="C1120" s="8">
        <v>37.6</v>
      </c>
      <c r="D1120" s="8">
        <v>1</v>
      </c>
      <c r="E1120" s="9" t="s">
        <v>11</v>
      </c>
      <c r="F1120" s="9" t="s">
        <v>14</v>
      </c>
      <c r="G1120" s="8">
        <v>37165.160000000003</v>
      </c>
    </row>
    <row r="1121" spans="1:7">
      <c r="A1121" s="8">
        <v>22</v>
      </c>
      <c r="B1121" s="9" t="s">
        <v>10</v>
      </c>
      <c r="C1121" s="8">
        <v>28.1</v>
      </c>
      <c r="D1121" s="8">
        <v>0</v>
      </c>
      <c r="E1121" s="9" t="s">
        <v>8</v>
      </c>
      <c r="F1121" s="9" t="s">
        <v>14</v>
      </c>
      <c r="G1121" s="8">
        <v>2155.6799999999998</v>
      </c>
    </row>
    <row r="1122" spans="1:7">
      <c r="A1122" s="8">
        <v>22</v>
      </c>
      <c r="B1122" s="9" t="s">
        <v>7</v>
      </c>
      <c r="C1122" s="8">
        <v>25.2</v>
      </c>
      <c r="D1122" s="8">
        <v>0</v>
      </c>
      <c r="E1122" s="9" t="s">
        <v>8</v>
      </c>
      <c r="F1122" s="9" t="s">
        <v>9</v>
      </c>
      <c r="G1122" s="8">
        <v>2045.69</v>
      </c>
    </row>
    <row r="1123" spans="1:7">
      <c r="A1123" s="8">
        <v>22</v>
      </c>
      <c r="B1123" s="9" t="s">
        <v>10</v>
      </c>
      <c r="C1123" s="8">
        <v>36</v>
      </c>
      <c r="D1123" s="8">
        <v>0</v>
      </c>
      <c r="E1123" s="9" t="s">
        <v>8</v>
      </c>
      <c r="F1123" s="9" t="s">
        <v>12</v>
      </c>
      <c r="G1123" s="8">
        <v>2166.73</v>
      </c>
    </row>
    <row r="1124" spans="1:7">
      <c r="A1124" s="8">
        <v>22</v>
      </c>
      <c r="B1124" s="9" t="s">
        <v>7</v>
      </c>
      <c r="C1124" s="8">
        <v>20</v>
      </c>
      <c r="D1124" s="8">
        <v>3</v>
      </c>
      <c r="E1124" s="9" t="s">
        <v>8</v>
      </c>
      <c r="F1124" s="9" t="s">
        <v>13</v>
      </c>
      <c r="G1124" s="8">
        <v>4005.42</v>
      </c>
    </row>
    <row r="1125" spans="1:7">
      <c r="A1125" s="8">
        <v>22</v>
      </c>
      <c r="B1125" s="9" t="s">
        <v>10</v>
      </c>
      <c r="C1125" s="8">
        <v>24.3</v>
      </c>
      <c r="D1125" s="8">
        <v>0</v>
      </c>
      <c r="E1125" s="9" t="s">
        <v>8</v>
      </c>
      <c r="F1125" s="9" t="s">
        <v>12</v>
      </c>
      <c r="G1125" s="8">
        <v>2150.4699999999998</v>
      </c>
    </row>
    <row r="1126" spans="1:7">
      <c r="A1126" s="8">
        <v>22</v>
      </c>
      <c r="B1126" s="9" t="s">
        <v>10</v>
      </c>
      <c r="C1126" s="8">
        <v>28.8</v>
      </c>
      <c r="D1126" s="8">
        <v>0</v>
      </c>
      <c r="E1126" s="9" t="s">
        <v>8</v>
      </c>
      <c r="F1126" s="9" t="s">
        <v>14</v>
      </c>
      <c r="G1126" s="8">
        <v>2156.75</v>
      </c>
    </row>
    <row r="1127" spans="1:7">
      <c r="A1127" s="8">
        <v>22</v>
      </c>
      <c r="B1127" s="9" t="s">
        <v>7</v>
      </c>
      <c r="C1127" s="8">
        <v>31.7</v>
      </c>
      <c r="D1127" s="8">
        <v>0</v>
      </c>
      <c r="E1127" s="9" t="s">
        <v>8</v>
      </c>
      <c r="F1127" s="9" t="s">
        <v>13</v>
      </c>
      <c r="G1127" s="8">
        <v>2254.8000000000002</v>
      </c>
    </row>
    <row r="1128" spans="1:7">
      <c r="A1128" s="8">
        <v>22</v>
      </c>
      <c r="B1128" s="9" t="s">
        <v>7</v>
      </c>
      <c r="C1128" s="8">
        <v>31.4</v>
      </c>
      <c r="D1128" s="8">
        <v>1</v>
      </c>
      <c r="E1128" s="9" t="s">
        <v>8</v>
      </c>
      <c r="F1128" s="9" t="s">
        <v>9</v>
      </c>
      <c r="G1128" s="8">
        <v>2643.27</v>
      </c>
    </row>
    <row r="1129" spans="1:7">
      <c r="A1129" s="8">
        <v>22</v>
      </c>
      <c r="B1129" s="9" t="s">
        <v>7</v>
      </c>
      <c r="C1129" s="8">
        <v>26.8</v>
      </c>
      <c r="D1129" s="8">
        <v>0</v>
      </c>
      <c r="E1129" s="9" t="s">
        <v>8</v>
      </c>
      <c r="F1129" s="9" t="s">
        <v>14</v>
      </c>
      <c r="G1129" s="8">
        <v>1665</v>
      </c>
    </row>
    <row r="1130" spans="1:7">
      <c r="A1130" s="8">
        <v>22</v>
      </c>
      <c r="B1130" s="9" t="s">
        <v>10</v>
      </c>
      <c r="C1130" s="8">
        <v>34.6</v>
      </c>
      <c r="D1130" s="8">
        <v>2</v>
      </c>
      <c r="E1130" s="9" t="s">
        <v>8</v>
      </c>
      <c r="F1130" s="9" t="s">
        <v>13</v>
      </c>
      <c r="G1130" s="8">
        <v>3925.76</v>
      </c>
    </row>
    <row r="1131" spans="1:7">
      <c r="A1131" s="8">
        <v>22</v>
      </c>
      <c r="B1131" s="9" t="s">
        <v>10</v>
      </c>
      <c r="C1131" s="8">
        <v>23.2</v>
      </c>
      <c r="D1131" s="8">
        <v>0</v>
      </c>
      <c r="E1131" s="9" t="s">
        <v>8</v>
      </c>
      <c r="F1131" s="9" t="s">
        <v>13</v>
      </c>
      <c r="G1131" s="8">
        <v>2731.91</v>
      </c>
    </row>
    <row r="1132" spans="1:7">
      <c r="A1132" s="8">
        <v>22</v>
      </c>
      <c r="B1132" s="9" t="s">
        <v>7</v>
      </c>
      <c r="C1132" s="8">
        <v>34.799999999999997</v>
      </c>
      <c r="D1132" s="8">
        <v>3</v>
      </c>
      <c r="E1132" s="9" t="s">
        <v>8</v>
      </c>
      <c r="F1132" s="9" t="s">
        <v>12</v>
      </c>
      <c r="G1132" s="8">
        <v>3443.06</v>
      </c>
    </row>
    <row r="1133" spans="1:7">
      <c r="A1133" s="8">
        <v>22</v>
      </c>
      <c r="B1133" s="9" t="s">
        <v>7</v>
      </c>
      <c r="C1133" s="8">
        <v>39.5</v>
      </c>
      <c r="D1133" s="8">
        <v>0</v>
      </c>
      <c r="E1133" s="9" t="s">
        <v>8</v>
      </c>
      <c r="F1133" s="9" t="s">
        <v>12</v>
      </c>
      <c r="G1133" s="8">
        <v>1682.6</v>
      </c>
    </row>
    <row r="1134" spans="1:7">
      <c r="A1134" s="8">
        <v>22</v>
      </c>
      <c r="B1134" s="9" t="s">
        <v>7</v>
      </c>
      <c r="C1134" s="8">
        <v>28.3</v>
      </c>
      <c r="D1134" s="8">
        <v>1</v>
      </c>
      <c r="E1134" s="9" t="s">
        <v>8</v>
      </c>
      <c r="F1134" s="9" t="s">
        <v>9</v>
      </c>
      <c r="G1134" s="8">
        <v>2639.04</v>
      </c>
    </row>
    <row r="1135" spans="1:7">
      <c r="A1135" s="8">
        <v>22</v>
      </c>
      <c r="B1135" s="9" t="s">
        <v>10</v>
      </c>
      <c r="C1135" s="8">
        <v>20.2</v>
      </c>
      <c r="D1135" s="8">
        <v>0</v>
      </c>
      <c r="E1135" s="9" t="s">
        <v>8</v>
      </c>
      <c r="F1135" s="9" t="s">
        <v>9</v>
      </c>
      <c r="G1135" s="8">
        <v>2527.8200000000002</v>
      </c>
    </row>
    <row r="1136" spans="1:7">
      <c r="A1136" s="8">
        <v>22</v>
      </c>
      <c r="B1136" s="9" t="s">
        <v>10</v>
      </c>
      <c r="C1136" s="8">
        <v>31</v>
      </c>
      <c r="D1136" s="8">
        <v>3</v>
      </c>
      <c r="E1136" s="9" t="s">
        <v>11</v>
      </c>
      <c r="F1136" s="9" t="s">
        <v>14</v>
      </c>
      <c r="G1136" s="8">
        <v>35595.589999999997</v>
      </c>
    </row>
    <row r="1137" spans="1:7">
      <c r="A1137" s="8">
        <v>22</v>
      </c>
      <c r="B1137" s="9" t="s">
        <v>7</v>
      </c>
      <c r="C1137" s="8">
        <v>37.1</v>
      </c>
      <c r="D1137" s="8">
        <v>2</v>
      </c>
      <c r="E1137" s="9" t="s">
        <v>11</v>
      </c>
      <c r="F1137" s="9" t="s">
        <v>14</v>
      </c>
      <c r="G1137" s="8">
        <v>37484.449999999997</v>
      </c>
    </row>
    <row r="1138" spans="1:7">
      <c r="A1138" s="8">
        <v>22</v>
      </c>
      <c r="B1138" s="9" t="s">
        <v>7</v>
      </c>
      <c r="C1138" s="8">
        <v>28.9</v>
      </c>
      <c r="D1138" s="8">
        <v>0</v>
      </c>
      <c r="E1138" s="9" t="s">
        <v>8</v>
      </c>
      <c r="F1138" s="9" t="s">
        <v>13</v>
      </c>
      <c r="G1138" s="8">
        <v>2250.84</v>
      </c>
    </row>
    <row r="1139" spans="1:7">
      <c r="A1139" s="8">
        <v>22</v>
      </c>
      <c r="B1139" s="9" t="s">
        <v>7</v>
      </c>
      <c r="C1139" s="8">
        <v>52.6</v>
      </c>
      <c r="D1139" s="8">
        <v>1</v>
      </c>
      <c r="E1139" s="9" t="s">
        <v>11</v>
      </c>
      <c r="F1139" s="9" t="s">
        <v>14</v>
      </c>
      <c r="G1139" s="8">
        <v>44501.4</v>
      </c>
    </row>
    <row r="1140" spans="1:7">
      <c r="A1140" s="8">
        <v>22</v>
      </c>
      <c r="B1140" s="9" t="s">
        <v>10</v>
      </c>
      <c r="C1140" s="8">
        <v>30.4</v>
      </c>
      <c r="D1140" s="8">
        <v>0</v>
      </c>
      <c r="E1140" s="9" t="s">
        <v>11</v>
      </c>
      <c r="F1140" s="9" t="s">
        <v>9</v>
      </c>
      <c r="G1140" s="8">
        <v>33907.550000000003</v>
      </c>
    </row>
    <row r="1141" spans="1:7">
      <c r="A1141" s="8">
        <v>22</v>
      </c>
      <c r="B1141" s="9" t="s">
        <v>7</v>
      </c>
      <c r="C1141" s="8">
        <v>33.799999999999997</v>
      </c>
      <c r="D1141" s="8">
        <v>0</v>
      </c>
      <c r="E1141" s="9" t="s">
        <v>8</v>
      </c>
      <c r="F1141" s="9" t="s">
        <v>14</v>
      </c>
      <c r="G1141" s="8">
        <v>1674.63</v>
      </c>
    </row>
    <row r="1142" spans="1:7">
      <c r="A1142" s="8">
        <v>22</v>
      </c>
      <c r="B1142" s="9" t="s">
        <v>10</v>
      </c>
      <c r="C1142" s="8">
        <v>27.1</v>
      </c>
      <c r="D1142" s="8">
        <v>0</v>
      </c>
      <c r="E1142" s="9" t="s">
        <v>8</v>
      </c>
      <c r="F1142" s="9" t="s">
        <v>12</v>
      </c>
      <c r="G1142" s="8">
        <v>2154.36</v>
      </c>
    </row>
    <row r="1143" spans="1:7">
      <c r="A1143" s="8">
        <v>22</v>
      </c>
      <c r="B1143" s="9" t="s">
        <v>7</v>
      </c>
      <c r="C1143" s="8">
        <v>32.1</v>
      </c>
      <c r="D1143" s="8">
        <v>0</v>
      </c>
      <c r="E1143" s="9" t="s">
        <v>8</v>
      </c>
      <c r="F1143" s="9" t="s">
        <v>9</v>
      </c>
      <c r="G1143" s="8">
        <v>2055.3200000000002</v>
      </c>
    </row>
    <row r="1144" spans="1:7">
      <c r="A1144" s="8">
        <v>22</v>
      </c>
      <c r="B1144" s="9" t="s">
        <v>10</v>
      </c>
      <c r="C1144" s="8">
        <v>21.3</v>
      </c>
      <c r="D1144" s="8">
        <v>3</v>
      </c>
      <c r="E1144" s="9" t="s">
        <v>8</v>
      </c>
      <c r="F1144" s="9" t="s">
        <v>9</v>
      </c>
      <c r="G1144" s="8">
        <v>4296.2700000000004</v>
      </c>
    </row>
    <row r="1145" spans="1:7">
      <c r="A1145" s="8">
        <v>22</v>
      </c>
      <c r="B1145" s="9" t="s">
        <v>10</v>
      </c>
      <c r="C1145" s="8">
        <v>30.4</v>
      </c>
      <c r="D1145" s="8">
        <v>0</v>
      </c>
      <c r="E1145" s="9" t="s">
        <v>8</v>
      </c>
      <c r="F1145" s="9" t="s">
        <v>13</v>
      </c>
      <c r="G1145" s="8">
        <v>2741.95</v>
      </c>
    </row>
    <row r="1146" spans="1:7">
      <c r="A1146" s="8">
        <v>21</v>
      </c>
      <c r="B1146" s="9" t="s">
        <v>10</v>
      </c>
      <c r="C1146" s="8">
        <v>33.6</v>
      </c>
      <c r="D1146" s="8">
        <v>2</v>
      </c>
      <c r="E1146" s="9" t="s">
        <v>8</v>
      </c>
      <c r="F1146" s="9" t="s">
        <v>9</v>
      </c>
      <c r="G1146" s="8">
        <v>3579.83</v>
      </c>
    </row>
    <row r="1147" spans="1:7">
      <c r="A1147" s="8">
        <v>21</v>
      </c>
      <c r="B1147" s="9" t="s">
        <v>7</v>
      </c>
      <c r="C1147" s="8">
        <v>35.5</v>
      </c>
      <c r="D1147" s="8">
        <v>0</v>
      </c>
      <c r="E1147" s="9" t="s">
        <v>8</v>
      </c>
      <c r="F1147" s="9" t="s">
        <v>14</v>
      </c>
      <c r="G1147" s="8">
        <v>1532.47</v>
      </c>
    </row>
    <row r="1148" spans="1:7">
      <c r="A1148" s="8">
        <v>21</v>
      </c>
      <c r="B1148" s="9" t="s">
        <v>10</v>
      </c>
      <c r="C1148" s="8">
        <v>39.5</v>
      </c>
      <c r="D1148" s="8">
        <v>0</v>
      </c>
      <c r="E1148" s="9" t="s">
        <v>8</v>
      </c>
      <c r="F1148" s="9" t="s">
        <v>14</v>
      </c>
      <c r="G1148" s="8">
        <v>2026.97</v>
      </c>
    </row>
    <row r="1149" spans="1:7">
      <c r="A1149" s="8">
        <v>21</v>
      </c>
      <c r="B1149" s="9" t="s">
        <v>10</v>
      </c>
      <c r="C1149" s="8">
        <v>35.700000000000003</v>
      </c>
      <c r="D1149" s="8">
        <v>0</v>
      </c>
      <c r="E1149" s="9" t="s">
        <v>8</v>
      </c>
      <c r="F1149" s="9" t="s">
        <v>9</v>
      </c>
      <c r="G1149" s="8">
        <v>2404.73</v>
      </c>
    </row>
    <row r="1150" spans="1:7">
      <c r="A1150" s="8">
        <v>21</v>
      </c>
      <c r="B1150" s="9" t="s">
        <v>10</v>
      </c>
      <c r="C1150" s="8">
        <v>26.4</v>
      </c>
      <c r="D1150" s="8">
        <v>1</v>
      </c>
      <c r="E1150" s="9" t="s">
        <v>8</v>
      </c>
      <c r="F1150" s="9" t="s">
        <v>12</v>
      </c>
      <c r="G1150" s="8">
        <v>2597.7800000000002</v>
      </c>
    </row>
    <row r="1151" spans="1:7">
      <c r="A1151" s="8">
        <v>21</v>
      </c>
      <c r="B1151" s="9" t="s">
        <v>10</v>
      </c>
      <c r="C1151" s="8">
        <v>21.9</v>
      </c>
      <c r="D1151" s="8">
        <v>2</v>
      </c>
      <c r="E1151" s="9" t="s">
        <v>8</v>
      </c>
      <c r="F1151" s="9" t="s">
        <v>14</v>
      </c>
      <c r="G1151" s="8">
        <v>3180.51</v>
      </c>
    </row>
    <row r="1152" spans="1:7">
      <c r="A1152" s="8">
        <v>21</v>
      </c>
      <c r="B1152" s="9" t="s">
        <v>7</v>
      </c>
      <c r="C1152" s="8">
        <v>31</v>
      </c>
      <c r="D1152" s="8">
        <v>0</v>
      </c>
      <c r="E1152" s="9" t="s">
        <v>8</v>
      </c>
      <c r="F1152" s="9" t="s">
        <v>14</v>
      </c>
      <c r="G1152" s="8">
        <v>16586.5</v>
      </c>
    </row>
    <row r="1153" spans="1:7">
      <c r="A1153" s="8">
        <v>21</v>
      </c>
      <c r="B1153" s="9" t="s">
        <v>10</v>
      </c>
      <c r="C1153" s="8">
        <v>16.8</v>
      </c>
      <c r="D1153" s="8">
        <v>1</v>
      </c>
      <c r="E1153" s="9" t="s">
        <v>8</v>
      </c>
      <c r="F1153" s="9" t="s">
        <v>13</v>
      </c>
      <c r="G1153" s="8">
        <v>3167.46</v>
      </c>
    </row>
    <row r="1154" spans="1:7">
      <c r="A1154" s="8">
        <v>21</v>
      </c>
      <c r="B1154" s="9" t="s">
        <v>7</v>
      </c>
      <c r="C1154" s="8">
        <v>36.9</v>
      </c>
      <c r="D1154" s="8">
        <v>0</v>
      </c>
      <c r="E1154" s="9" t="s">
        <v>8</v>
      </c>
      <c r="F1154" s="9" t="s">
        <v>14</v>
      </c>
      <c r="G1154" s="8">
        <v>1534.3</v>
      </c>
    </row>
    <row r="1155" spans="1:7">
      <c r="A1155" s="8">
        <v>21</v>
      </c>
      <c r="B1155" s="9" t="s">
        <v>7</v>
      </c>
      <c r="C1155" s="8">
        <v>25.7</v>
      </c>
      <c r="D1155" s="8">
        <v>4</v>
      </c>
      <c r="E1155" s="9" t="s">
        <v>11</v>
      </c>
      <c r="F1155" s="9" t="s">
        <v>12</v>
      </c>
      <c r="G1155" s="8">
        <v>17942.11</v>
      </c>
    </row>
    <row r="1156" spans="1:7">
      <c r="A1156" s="8">
        <v>21</v>
      </c>
      <c r="B1156" s="9" t="s">
        <v>7</v>
      </c>
      <c r="C1156" s="8">
        <v>23.8</v>
      </c>
      <c r="D1156" s="8">
        <v>2</v>
      </c>
      <c r="E1156" s="9" t="s">
        <v>8</v>
      </c>
      <c r="F1156" s="9" t="s">
        <v>9</v>
      </c>
      <c r="G1156" s="8">
        <v>3077.1</v>
      </c>
    </row>
    <row r="1157" spans="1:7">
      <c r="A1157" s="8">
        <v>21</v>
      </c>
      <c r="B1157" s="9" t="s">
        <v>7</v>
      </c>
      <c r="C1157" s="8">
        <v>20.2</v>
      </c>
      <c r="D1157" s="8">
        <v>3</v>
      </c>
      <c r="E1157" s="9" t="s">
        <v>8</v>
      </c>
      <c r="F1157" s="9" t="s">
        <v>13</v>
      </c>
      <c r="G1157" s="8">
        <v>3861.21</v>
      </c>
    </row>
    <row r="1158" spans="1:7">
      <c r="A1158" s="8">
        <v>21</v>
      </c>
      <c r="B1158" s="9" t="s">
        <v>10</v>
      </c>
      <c r="C1158" s="8">
        <v>21.9</v>
      </c>
      <c r="D1158" s="8">
        <v>1</v>
      </c>
      <c r="E1158" s="9" t="s">
        <v>11</v>
      </c>
      <c r="F1158" s="9" t="s">
        <v>13</v>
      </c>
      <c r="G1158" s="8">
        <v>15359.1</v>
      </c>
    </row>
    <row r="1159" spans="1:7">
      <c r="A1159" s="8">
        <v>21</v>
      </c>
      <c r="B1159" s="9" t="s">
        <v>10</v>
      </c>
      <c r="C1159" s="8">
        <v>17.399999999999999</v>
      </c>
      <c r="D1159" s="8">
        <v>1</v>
      </c>
      <c r="E1159" s="9" t="s">
        <v>8</v>
      </c>
      <c r="F1159" s="9" t="s">
        <v>12</v>
      </c>
      <c r="G1159" s="8">
        <v>2585.27</v>
      </c>
    </row>
    <row r="1160" spans="1:7">
      <c r="A1160" s="8">
        <v>21</v>
      </c>
      <c r="B1160" s="9" t="s">
        <v>7</v>
      </c>
      <c r="C1160" s="8">
        <v>27.4</v>
      </c>
      <c r="D1160" s="8">
        <v>0</v>
      </c>
      <c r="E1160" s="9" t="s">
        <v>8</v>
      </c>
      <c r="F1160" s="9" t="s">
        <v>13</v>
      </c>
      <c r="G1160" s="8">
        <v>2104.11</v>
      </c>
    </row>
    <row r="1161" spans="1:7">
      <c r="A1161" s="8">
        <v>21</v>
      </c>
      <c r="B1161" s="9" t="s">
        <v>10</v>
      </c>
      <c r="C1161" s="8">
        <v>34.9</v>
      </c>
      <c r="D1161" s="8">
        <v>0</v>
      </c>
      <c r="E1161" s="9" t="s">
        <v>8</v>
      </c>
      <c r="F1161" s="9" t="s">
        <v>14</v>
      </c>
      <c r="G1161" s="8">
        <v>2020.55</v>
      </c>
    </row>
    <row r="1162" spans="1:7">
      <c r="A1162" s="8">
        <v>21</v>
      </c>
      <c r="B1162" s="9" t="s">
        <v>7</v>
      </c>
      <c r="C1162" s="8">
        <v>29</v>
      </c>
      <c r="D1162" s="8">
        <v>0</v>
      </c>
      <c r="E1162" s="9" t="s">
        <v>8</v>
      </c>
      <c r="F1162" s="9" t="s">
        <v>9</v>
      </c>
      <c r="G1162" s="8">
        <v>1906.36</v>
      </c>
    </row>
    <row r="1163" spans="1:7">
      <c r="A1163" s="8">
        <v>21</v>
      </c>
      <c r="B1163" s="9" t="s">
        <v>7</v>
      </c>
      <c r="C1163" s="8">
        <v>36.9</v>
      </c>
      <c r="D1163" s="8">
        <v>0</v>
      </c>
      <c r="E1163" s="9" t="s">
        <v>8</v>
      </c>
      <c r="F1163" s="9" t="s">
        <v>9</v>
      </c>
      <c r="G1163" s="8">
        <v>1917.32</v>
      </c>
    </row>
    <row r="1164" spans="1:7">
      <c r="A1164" s="8">
        <v>21</v>
      </c>
      <c r="B1164" s="9" t="s">
        <v>7</v>
      </c>
      <c r="C1164" s="8">
        <v>22.3</v>
      </c>
      <c r="D1164" s="8">
        <v>1</v>
      </c>
      <c r="E1164" s="9" t="s">
        <v>8</v>
      </c>
      <c r="F1164" s="9" t="s">
        <v>12</v>
      </c>
      <c r="G1164" s="8">
        <v>2103.08</v>
      </c>
    </row>
    <row r="1165" spans="1:7">
      <c r="A1165" s="8">
        <v>21</v>
      </c>
      <c r="B1165" s="9" t="s">
        <v>7</v>
      </c>
      <c r="C1165" s="8">
        <v>31.1</v>
      </c>
      <c r="D1165" s="8">
        <v>0</v>
      </c>
      <c r="E1165" s="9" t="s">
        <v>8</v>
      </c>
      <c r="F1165" s="9" t="s">
        <v>12</v>
      </c>
      <c r="G1165" s="8">
        <v>1526.31</v>
      </c>
    </row>
    <row r="1166" spans="1:7">
      <c r="A1166" s="8">
        <v>21</v>
      </c>
      <c r="B1166" s="9" t="s">
        <v>10</v>
      </c>
      <c r="C1166" s="8">
        <v>22.1</v>
      </c>
      <c r="D1166" s="8">
        <v>0</v>
      </c>
      <c r="E1166" s="9" t="s">
        <v>8</v>
      </c>
      <c r="F1166" s="9" t="s">
        <v>13</v>
      </c>
      <c r="G1166" s="8">
        <v>2585.85</v>
      </c>
    </row>
    <row r="1167" spans="1:7">
      <c r="A1167" s="8">
        <v>21</v>
      </c>
      <c r="B1167" s="9" t="s">
        <v>7</v>
      </c>
      <c r="C1167" s="8">
        <v>25.7</v>
      </c>
      <c r="D1167" s="8">
        <v>2</v>
      </c>
      <c r="E1167" s="9" t="s">
        <v>8</v>
      </c>
      <c r="F1167" s="9" t="s">
        <v>13</v>
      </c>
      <c r="G1167" s="8">
        <v>3279.87</v>
      </c>
    </row>
    <row r="1168" spans="1:7">
      <c r="A1168" s="8">
        <v>21</v>
      </c>
      <c r="B1168" s="9" t="s">
        <v>10</v>
      </c>
      <c r="C1168" s="8">
        <v>32.700000000000003</v>
      </c>
      <c r="D1168" s="8">
        <v>2</v>
      </c>
      <c r="E1168" s="9" t="s">
        <v>8</v>
      </c>
      <c r="F1168" s="9" t="s">
        <v>9</v>
      </c>
      <c r="G1168" s="8">
        <v>26018.95</v>
      </c>
    </row>
    <row r="1169" spans="1:7">
      <c r="A1169" s="8">
        <v>21</v>
      </c>
      <c r="B1169" s="9" t="s">
        <v>10</v>
      </c>
      <c r="C1169" s="8">
        <v>34.6</v>
      </c>
      <c r="D1169" s="8">
        <v>0</v>
      </c>
      <c r="E1169" s="9" t="s">
        <v>8</v>
      </c>
      <c r="F1169" s="9" t="s">
        <v>12</v>
      </c>
      <c r="G1169" s="8">
        <v>2020.18</v>
      </c>
    </row>
    <row r="1170" spans="1:7">
      <c r="A1170" s="8">
        <v>21</v>
      </c>
      <c r="B1170" s="9" t="s">
        <v>7</v>
      </c>
      <c r="C1170" s="8">
        <v>31.3</v>
      </c>
      <c r="D1170" s="8">
        <v>0</v>
      </c>
      <c r="E1170" s="9" t="s">
        <v>8</v>
      </c>
      <c r="F1170" s="9" t="s">
        <v>9</v>
      </c>
      <c r="G1170" s="8">
        <v>1909.53</v>
      </c>
    </row>
    <row r="1171" spans="1:7">
      <c r="A1171" s="8">
        <v>21</v>
      </c>
      <c r="B1171" s="9" t="s">
        <v>7</v>
      </c>
      <c r="C1171" s="8">
        <v>26</v>
      </c>
      <c r="D1171" s="8">
        <v>0</v>
      </c>
      <c r="E1171" s="9" t="s">
        <v>8</v>
      </c>
      <c r="F1171" s="9" t="s">
        <v>13</v>
      </c>
      <c r="G1171" s="8">
        <v>2102.2600000000002</v>
      </c>
    </row>
    <row r="1172" spans="1:7">
      <c r="A1172" s="8">
        <v>21</v>
      </c>
      <c r="B1172" s="9" t="s">
        <v>7</v>
      </c>
      <c r="C1172" s="8">
        <v>23.2</v>
      </c>
      <c r="D1172" s="8">
        <v>0</v>
      </c>
      <c r="E1172" s="9" t="s">
        <v>8</v>
      </c>
      <c r="F1172" s="9" t="s">
        <v>14</v>
      </c>
      <c r="G1172" s="8">
        <v>1515.34</v>
      </c>
    </row>
    <row r="1173" spans="1:7">
      <c r="A1173" s="8">
        <v>21</v>
      </c>
      <c r="B1173" s="9" t="s">
        <v>10</v>
      </c>
      <c r="C1173" s="8">
        <v>25.8</v>
      </c>
      <c r="D1173" s="8">
        <v>0</v>
      </c>
      <c r="E1173" s="9" t="s">
        <v>8</v>
      </c>
      <c r="F1173" s="9" t="s">
        <v>12</v>
      </c>
      <c r="G1173" s="8">
        <v>2007.95</v>
      </c>
    </row>
    <row r="1174" spans="1:7">
      <c r="A1174" s="8">
        <v>20</v>
      </c>
      <c r="B1174" s="9" t="s">
        <v>10</v>
      </c>
      <c r="C1174" s="8">
        <v>22.4</v>
      </c>
      <c r="D1174" s="8">
        <v>0</v>
      </c>
      <c r="E1174" s="9" t="s">
        <v>11</v>
      </c>
      <c r="F1174" s="9" t="s">
        <v>9</v>
      </c>
      <c r="G1174" s="8">
        <v>14711.74</v>
      </c>
    </row>
    <row r="1175" spans="1:7">
      <c r="A1175" s="8">
        <v>20</v>
      </c>
      <c r="B1175" s="9" t="s">
        <v>7</v>
      </c>
      <c r="C1175" s="8">
        <v>28</v>
      </c>
      <c r="D1175" s="8">
        <v>1</v>
      </c>
      <c r="E1175" s="9" t="s">
        <v>11</v>
      </c>
      <c r="F1175" s="9" t="s">
        <v>9</v>
      </c>
      <c r="G1175" s="8">
        <v>17560.38</v>
      </c>
    </row>
    <row r="1176" spans="1:7">
      <c r="A1176" s="8">
        <v>20</v>
      </c>
      <c r="B1176" s="9" t="s">
        <v>10</v>
      </c>
      <c r="C1176" s="8">
        <v>29</v>
      </c>
      <c r="D1176" s="8">
        <v>0</v>
      </c>
      <c r="E1176" s="9" t="s">
        <v>8</v>
      </c>
      <c r="F1176" s="9" t="s">
        <v>9</v>
      </c>
      <c r="G1176" s="8">
        <v>2257.48</v>
      </c>
    </row>
    <row r="1177" spans="1:7">
      <c r="A1177" s="8">
        <v>20</v>
      </c>
      <c r="B1177" s="9" t="s">
        <v>10</v>
      </c>
      <c r="C1177" s="8">
        <v>28.8</v>
      </c>
      <c r="D1177" s="8">
        <v>0</v>
      </c>
      <c r="E1177" s="9" t="s">
        <v>8</v>
      </c>
      <c r="F1177" s="9" t="s">
        <v>13</v>
      </c>
      <c r="G1177" s="8">
        <v>2457.21</v>
      </c>
    </row>
    <row r="1178" spans="1:7">
      <c r="A1178" s="8">
        <v>20</v>
      </c>
      <c r="B1178" s="9" t="s">
        <v>10</v>
      </c>
      <c r="C1178" s="8">
        <v>37</v>
      </c>
      <c r="D1178" s="8">
        <v>5</v>
      </c>
      <c r="E1178" s="9" t="s">
        <v>8</v>
      </c>
      <c r="F1178" s="9" t="s">
        <v>12</v>
      </c>
      <c r="G1178" s="8">
        <v>4830.63</v>
      </c>
    </row>
    <row r="1179" spans="1:7">
      <c r="A1179" s="8">
        <v>20</v>
      </c>
      <c r="B1179" s="9" t="s">
        <v>7</v>
      </c>
      <c r="C1179" s="8">
        <v>33</v>
      </c>
      <c r="D1179" s="8">
        <v>1</v>
      </c>
      <c r="E1179" s="9" t="s">
        <v>8</v>
      </c>
      <c r="F1179" s="9" t="s">
        <v>12</v>
      </c>
      <c r="G1179" s="8">
        <v>1980.07</v>
      </c>
    </row>
    <row r="1180" spans="1:7">
      <c r="A1180" s="8">
        <v>20</v>
      </c>
      <c r="B1180" s="9" t="s">
        <v>10</v>
      </c>
      <c r="C1180" s="8">
        <v>26.8</v>
      </c>
      <c r="D1180" s="8">
        <v>1</v>
      </c>
      <c r="E1180" s="9" t="s">
        <v>11</v>
      </c>
      <c r="F1180" s="9" t="s">
        <v>14</v>
      </c>
      <c r="G1180" s="8">
        <v>17085.27</v>
      </c>
    </row>
    <row r="1181" spans="1:7">
      <c r="A1181" s="8">
        <v>20</v>
      </c>
      <c r="B1181" s="9" t="s">
        <v>7</v>
      </c>
      <c r="C1181" s="8">
        <v>33.299999999999997</v>
      </c>
      <c r="D1181" s="8">
        <v>0</v>
      </c>
      <c r="E1181" s="9" t="s">
        <v>8</v>
      </c>
      <c r="F1181" s="9" t="s">
        <v>14</v>
      </c>
      <c r="G1181" s="8">
        <v>1391.53</v>
      </c>
    </row>
    <row r="1182" spans="1:7">
      <c r="A1182" s="8">
        <v>20</v>
      </c>
      <c r="B1182" s="9" t="s">
        <v>7</v>
      </c>
      <c r="C1182" s="8">
        <v>29.7</v>
      </c>
      <c r="D1182" s="8">
        <v>0</v>
      </c>
      <c r="E1182" s="9" t="s">
        <v>8</v>
      </c>
      <c r="F1182" s="9" t="s">
        <v>9</v>
      </c>
      <c r="G1182" s="8">
        <v>1769.53</v>
      </c>
    </row>
    <row r="1183" spans="1:7">
      <c r="A1183" s="8">
        <v>20</v>
      </c>
      <c r="B1183" s="9" t="s">
        <v>7</v>
      </c>
      <c r="C1183" s="8">
        <v>27.9</v>
      </c>
      <c r="D1183" s="8">
        <v>0</v>
      </c>
      <c r="E1183" s="9" t="s">
        <v>8</v>
      </c>
      <c r="F1183" s="9" t="s">
        <v>13</v>
      </c>
      <c r="G1183" s="8">
        <v>1967.02</v>
      </c>
    </row>
    <row r="1184" spans="1:7">
      <c r="A1184" s="8">
        <v>20</v>
      </c>
      <c r="B1184" s="9" t="s">
        <v>7</v>
      </c>
      <c r="C1184" s="8">
        <v>35.299999999999997</v>
      </c>
      <c r="D1184" s="8">
        <v>1</v>
      </c>
      <c r="E1184" s="9" t="s">
        <v>8</v>
      </c>
      <c r="F1184" s="9" t="s">
        <v>14</v>
      </c>
      <c r="G1184" s="8">
        <v>27724.29</v>
      </c>
    </row>
    <row r="1185" spans="1:7">
      <c r="A1185" s="8">
        <v>20</v>
      </c>
      <c r="B1185" s="9" t="s">
        <v>10</v>
      </c>
      <c r="C1185" s="8">
        <v>31.8</v>
      </c>
      <c r="D1185" s="8">
        <v>2</v>
      </c>
      <c r="E1185" s="9" t="s">
        <v>8</v>
      </c>
      <c r="F1185" s="9" t="s">
        <v>14</v>
      </c>
      <c r="G1185" s="8">
        <v>3056.39</v>
      </c>
    </row>
    <row r="1186" spans="1:7">
      <c r="A1186" s="8">
        <v>20</v>
      </c>
      <c r="B1186" s="9" t="s">
        <v>7</v>
      </c>
      <c r="C1186" s="8">
        <v>31.1</v>
      </c>
      <c r="D1186" s="8">
        <v>2</v>
      </c>
      <c r="E1186" s="9" t="s">
        <v>8</v>
      </c>
      <c r="F1186" s="9" t="s">
        <v>14</v>
      </c>
      <c r="G1186" s="8">
        <v>2566.4699999999998</v>
      </c>
    </row>
    <row r="1187" spans="1:7">
      <c r="A1187" s="8">
        <v>20</v>
      </c>
      <c r="B1187" s="9" t="s">
        <v>10</v>
      </c>
      <c r="C1187" s="8">
        <v>33</v>
      </c>
      <c r="D1187" s="8">
        <v>0</v>
      </c>
      <c r="E1187" s="9" t="s">
        <v>8</v>
      </c>
      <c r="F1187" s="9" t="s">
        <v>14</v>
      </c>
      <c r="G1187" s="8">
        <v>1880.07</v>
      </c>
    </row>
    <row r="1188" spans="1:7">
      <c r="A1188" s="8">
        <v>20</v>
      </c>
      <c r="B1188" s="9" t="s">
        <v>7</v>
      </c>
      <c r="C1188" s="8">
        <v>32.4</v>
      </c>
      <c r="D1188" s="8">
        <v>1</v>
      </c>
      <c r="E1188" s="9" t="s">
        <v>8</v>
      </c>
      <c r="F1188" s="9" t="s">
        <v>9</v>
      </c>
      <c r="G1188" s="8">
        <v>2362.23</v>
      </c>
    </row>
    <row r="1189" spans="1:7">
      <c r="A1189" s="8">
        <v>20</v>
      </c>
      <c r="B1189" s="9" t="s">
        <v>7</v>
      </c>
      <c r="C1189" s="8">
        <v>40.5</v>
      </c>
      <c r="D1189" s="8">
        <v>0</v>
      </c>
      <c r="E1189" s="9" t="s">
        <v>8</v>
      </c>
      <c r="F1189" s="9" t="s">
        <v>13</v>
      </c>
      <c r="G1189" s="8">
        <v>1984.45</v>
      </c>
    </row>
    <row r="1190" spans="1:7">
      <c r="A1190" s="8">
        <v>20</v>
      </c>
      <c r="B1190" s="9" t="s">
        <v>10</v>
      </c>
      <c r="C1190" s="8">
        <v>31.5</v>
      </c>
      <c r="D1190" s="8">
        <v>0</v>
      </c>
      <c r="E1190" s="9" t="s">
        <v>8</v>
      </c>
      <c r="F1190" s="9" t="s">
        <v>14</v>
      </c>
      <c r="G1190" s="8">
        <v>1877.93</v>
      </c>
    </row>
    <row r="1191" spans="1:7">
      <c r="A1191" s="8">
        <v>20</v>
      </c>
      <c r="B1191" s="9" t="s">
        <v>10</v>
      </c>
      <c r="C1191" s="8">
        <v>29.6</v>
      </c>
      <c r="D1191" s="8">
        <v>0</v>
      </c>
      <c r="E1191" s="9" t="s">
        <v>8</v>
      </c>
      <c r="F1191" s="9" t="s">
        <v>12</v>
      </c>
      <c r="G1191" s="8">
        <v>1875.34</v>
      </c>
    </row>
    <row r="1192" spans="1:7">
      <c r="A1192" s="8">
        <v>20</v>
      </c>
      <c r="B1192" s="9" t="s">
        <v>7</v>
      </c>
      <c r="C1192" s="8">
        <v>30.1</v>
      </c>
      <c r="D1192" s="8">
        <v>5</v>
      </c>
      <c r="E1192" s="9" t="s">
        <v>8</v>
      </c>
      <c r="F1192" s="9" t="s">
        <v>13</v>
      </c>
      <c r="G1192" s="8">
        <v>4915.0600000000004</v>
      </c>
    </row>
    <row r="1193" spans="1:7">
      <c r="A1193" s="8">
        <v>20</v>
      </c>
      <c r="B1193" s="9" t="s">
        <v>7</v>
      </c>
      <c r="C1193" s="8">
        <v>30.7</v>
      </c>
      <c r="D1193" s="8">
        <v>0</v>
      </c>
      <c r="E1193" s="9" t="s">
        <v>11</v>
      </c>
      <c r="F1193" s="9" t="s">
        <v>13</v>
      </c>
      <c r="G1193" s="8">
        <v>33475.82</v>
      </c>
    </row>
    <row r="1194" spans="1:7">
      <c r="A1194" s="8">
        <v>20</v>
      </c>
      <c r="B1194" s="9" t="s">
        <v>10</v>
      </c>
      <c r="C1194" s="8">
        <v>31.9</v>
      </c>
      <c r="D1194" s="8">
        <v>0</v>
      </c>
      <c r="E1194" s="9" t="s">
        <v>8</v>
      </c>
      <c r="F1194" s="9" t="s">
        <v>9</v>
      </c>
      <c r="G1194" s="8">
        <v>2261.5700000000002</v>
      </c>
    </row>
    <row r="1195" spans="1:7">
      <c r="A1195" s="8">
        <v>20</v>
      </c>
      <c r="B1195" s="9" t="s">
        <v>10</v>
      </c>
      <c r="C1195" s="8">
        <v>30.6</v>
      </c>
      <c r="D1195" s="8">
        <v>0</v>
      </c>
      <c r="E1195" s="9" t="s">
        <v>8</v>
      </c>
      <c r="F1195" s="9" t="s">
        <v>13</v>
      </c>
      <c r="G1195" s="8">
        <v>2459.7199999999998</v>
      </c>
    </row>
    <row r="1196" spans="1:7">
      <c r="A1196" s="8">
        <v>20</v>
      </c>
      <c r="B1196" s="9" t="s">
        <v>7</v>
      </c>
      <c r="C1196" s="8">
        <v>35.6</v>
      </c>
      <c r="D1196" s="8">
        <v>3</v>
      </c>
      <c r="E1196" s="9" t="s">
        <v>11</v>
      </c>
      <c r="F1196" s="9" t="s">
        <v>9</v>
      </c>
      <c r="G1196" s="8">
        <v>37465.339999999997</v>
      </c>
    </row>
    <row r="1197" spans="1:7">
      <c r="A1197" s="8">
        <v>20</v>
      </c>
      <c r="B1197" s="9" t="s">
        <v>10</v>
      </c>
      <c r="C1197" s="8">
        <v>24.4</v>
      </c>
      <c r="D1197" s="8">
        <v>0</v>
      </c>
      <c r="E1197" s="9" t="s">
        <v>11</v>
      </c>
      <c r="F1197" s="9" t="s">
        <v>14</v>
      </c>
      <c r="G1197" s="8">
        <v>26125.67</v>
      </c>
    </row>
    <row r="1198" spans="1:7">
      <c r="A1198" s="8">
        <v>20</v>
      </c>
      <c r="B1198" s="9" t="s">
        <v>10</v>
      </c>
      <c r="C1198" s="8">
        <v>21.8</v>
      </c>
      <c r="D1198" s="8">
        <v>0</v>
      </c>
      <c r="E1198" s="9" t="s">
        <v>11</v>
      </c>
      <c r="F1198" s="9" t="s">
        <v>12</v>
      </c>
      <c r="G1198" s="8">
        <v>20167.34</v>
      </c>
    </row>
    <row r="1199" spans="1:7">
      <c r="A1199" s="8">
        <v>20</v>
      </c>
      <c r="B1199" s="9" t="s">
        <v>7</v>
      </c>
      <c r="C1199" s="8">
        <v>27.3</v>
      </c>
      <c r="D1199" s="8">
        <v>0</v>
      </c>
      <c r="E1199" s="9" t="s">
        <v>11</v>
      </c>
      <c r="F1199" s="9" t="s">
        <v>12</v>
      </c>
      <c r="G1199" s="8">
        <v>16232.85</v>
      </c>
    </row>
    <row r="1200" spans="1:7">
      <c r="A1200" s="8">
        <v>20</v>
      </c>
      <c r="B1200" s="9" t="s">
        <v>10</v>
      </c>
      <c r="C1200" s="8">
        <v>33.299999999999997</v>
      </c>
      <c r="D1200" s="8">
        <v>0</v>
      </c>
      <c r="E1200" s="9" t="s">
        <v>8</v>
      </c>
      <c r="F1200" s="9" t="s">
        <v>12</v>
      </c>
      <c r="G1200" s="8">
        <v>1880.49</v>
      </c>
    </row>
    <row r="1201" spans="1:7">
      <c r="A1201" s="8">
        <v>20</v>
      </c>
      <c r="B1201" s="9" t="s">
        <v>7</v>
      </c>
      <c r="C1201" s="8">
        <v>39.4</v>
      </c>
      <c r="D1201" s="8">
        <v>2</v>
      </c>
      <c r="E1201" s="9" t="s">
        <v>11</v>
      </c>
      <c r="F1201" s="9" t="s">
        <v>12</v>
      </c>
      <c r="G1201" s="8">
        <v>38344.57</v>
      </c>
    </row>
    <row r="1202" spans="1:7">
      <c r="A1202" s="8">
        <v>20</v>
      </c>
      <c r="B1202" s="9" t="s">
        <v>7</v>
      </c>
      <c r="C1202" s="8">
        <v>22</v>
      </c>
      <c r="D1202" s="8">
        <v>1</v>
      </c>
      <c r="E1202" s="9" t="s">
        <v>8</v>
      </c>
      <c r="F1202" s="9" t="s">
        <v>12</v>
      </c>
      <c r="G1202" s="8">
        <v>1964.78</v>
      </c>
    </row>
    <row r="1203" spans="1:7">
      <c r="A1203" s="8">
        <v>19</v>
      </c>
      <c r="B1203" s="9" t="s">
        <v>10</v>
      </c>
      <c r="C1203" s="8">
        <v>27.9</v>
      </c>
      <c r="D1203" s="8">
        <v>0</v>
      </c>
      <c r="E1203" s="9" t="s">
        <v>11</v>
      </c>
      <c r="F1203" s="9" t="s">
        <v>12</v>
      </c>
      <c r="G1203" s="8">
        <v>16884.919999999998</v>
      </c>
    </row>
    <row r="1204" spans="1:7">
      <c r="A1204" s="8">
        <v>19</v>
      </c>
      <c r="B1204" s="9" t="s">
        <v>7</v>
      </c>
      <c r="C1204" s="8">
        <v>24.6</v>
      </c>
      <c r="D1204" s="8">
        <v>1</v>
      </c>
      <c r="E1204" s="9" t="s">
        <v>8</v>
      </c>
      <c r="F1204" s="9" t="s">
        <v>12</v>
      </c>
      <c r="G1204" s="8">
        <v>1837.24</v>
      </c>
    </row>
    <row r="1205" spans="1:7">
      <c r="A1205" s="8">
        <v>19</v>
      </c>
      <c r="B1205" s="9" t="s">
        <v>10</v>
      </c>
      <c r="C1205" s="8">
        <v>28.6</v>
      </c>
      <c r="D1205" s="8">
        <v>5</v>
      </c>
      <c r="E1205" s="9" t="s">
        <v>8</v>
      </c>
      <c r="F1205" s="9" t="s">
        <v>12</v>
      </c>
      <c r="G1205" s="8">
        <v>4687.8</v>
      </c>
    </row>
    <row r="1206" spans="1:7">
      <c r="A1206" s="8">
        <v>19</v>
      </c>
      <c r="B1206" s="9" t="s">
        <v>7</v>
      </c>
      <c r="C1206" s="8">
        <v>20.399999999999999</v>
      </c>
      <c r="D1206" s="8">
        <v>0</v>
      </c>
      <c r="E1206" s="9" t="s">
        <v>8</v>
      </c>
      <c r="F1206" s="9" t="s">
        <v>9</v>
      </c>
      <c r="G1206" s="8">
        <v>1625.43</v>
      </c>
    </row>
    <row r="1207" spans="1:7">
      <c r="A1207" s="8">
        <v>19</v>
      </c>
      <c r="B1207" s="9" t="s">
        <v>10</v>
      </c>
      <c r="C1207" s="8">
        <v>28.9</v>
      </c>
      <c r="D1207" s="8">
        <v>0</v>
      </c>
      <c r="E1207" s="9" t="s">
        <v>8</v>
      </c>
      <c r="F1207" s="9" t="s">
        <v>12</v>
      </c>
      <c r="G1207" s="8">
        <v>1743.21</v>
      </c>
    </row>
    <row r="1208" spans="1:7">
      <c r="A1208" s="8">
        <v>19</v>
      </c>
      <c r="B1208" s="9" t="s">
        <v>10</v>
      </c>
      <c r="C1208" s="8">
        <v>28.4</v>
      </c>
      <c r="D1208" s="8">
        <v>1</v>
      </c>
      <c r="E1208" s="9" t="s">
        <v>8</v>
      </c>
      <c r="F1208" s="9" t="s">
        <v>12</v>
      </c>
      <c r="G1208" s="8">
        <v>2331.52</v>
      </c>
    </row>
    <row r="1209" spans="1:7">
      <c r="A1209" s="8">
        <v>19</v>
      </c>
      <c r="B1209" s="9" t="s">
        <v>10</v>
      </c>
      <c r="C1209" s="8">
        <v>28.3</v>
      </c>
      <c r="D1209" s="8">
        <v>0</v>
      </c>
      <c r="E1209" s="9" t="s">
        <v>11</v>
      </c>
      <c r="F1209" s="9" t="s">
        <v>12</v>
      </c>
      <c r="G1209" s="8">
        <v>17081.080000000002</v>
      </c>
    </row>
    <row r="1210" spans="1:7">
      <c r="A1210" s="8">
        <v>19</v>
      </c>
      <c r="B1210" s="9" t="s">
        <v>7</v>
      </c>
      <c r="C1210" s="8">
        <v>25.6</v>
      </c>
      <c r="D1210" s="8">
        <v>0</v>
      </c>
      <c r="E1210" s="9" t="s">
        <v>8</v>
      </c>
      <c r="F1210" s="9" t="s">
        <v>9</v>
      </c>
      <c r="G1210" s="8">
        <v>1632.56</v>
      </c>
    </row>
    <row r="1211" spans="1:7">
      <c r="A1211" s="8">
        <v>19</v>
      </c>
      <c r="B1211" s="9" t="s">
        <v>7</v>
      </c>
      <c r="C1211" s="8">
        <v>34.1</v>
      </c>
      <c r="D1211" s="8">
        <v>0</v>
      </c>
      <c r="E1211" s="9" t="s">
        <v>8</v>
      </c>
      <c r="F1211" s="9" t="s">
        <v>12</v>
      </c>
      <c r="G1211" s="8">
        <v>1261.44</v>
      </c>
    </row>
    <row r="1212" spans="1:7">
      <c r="A1212" s="8">
        <v>19</v>
      </c>
      <c r="B1212" s="9" t="s">
        <v>7</v>
      </c>
      <c r="C1212" s="8">
        <v>28.4</v>
      </c>
      <c r="D1212" s="8">
        <v>1</v>
      </c>
      <c r="E1212" s="9" t="s">
        <v>8</v>
      </c>
      <c r="F1212" s="9" t="s">
        <v>12</v>
      </c>
      <c r="G1212" s="8">
        <v>1842.52</v>
      </c>
    </row>
    <row r="1213" spans="1:7">
      <c r="A1213" s="8">
        <v>19</v>
      </c>
      <c r="B1213" s="9" t="s">
        <v>10</v>
      </c>
      <c r="C1213" s="8">
        <v>31.8</v>
      </c>
      <c r="D1213" s="8">
        <v>1</v>
      </c>
      <c r="E1213" s="9" t="s">
        <v>8</v>
      </c>
      <c r="F1213" s="9" t="s">
        <v>9</v>
      </c>
      <c r="G1213" s="8">
        <v>2719.28</v>
      </c>
    </row>
    <row r="1214" spans="1:7">
      <c r="A1214" s="8">
        <v>19</v>
      </c>
      <c r="B1214" s="9" t="s">
        <v>7</v>
      </c>
      <c r="C1214" s="8">
        <v>30.6</v>
      </c>
      <c r="D1214" s="8">
        <v>0</v>
      </c>
      <c r="E1214" s="9" t="s">
        <v>8</v>
      </c>
      <c r="F1214" s="9" t="s">
        <v>9</v>
      </c>
      <c r="G1214" s="8">
        <v>1639.56</v>
      </c>
    </row>
    <row r="1215" spans="1:7">
      <c r="A1215" s="8">
        <v>19</v>
      </c>
      <c r="B1215" s="9" t="s">
        <v>10</v>
      </c>
      <c r="C1215" s="8">
        <v>32.1</v>
      </c>
      <c r="D1215" s="8">
        <v>0</v>
      </c>
      <c r="E1215" s="9" t="s">
        <v>8</v>
      </c>
      <c r="F1215" s="9" t="s">
        <v>9</v>
      </c>
      <c r="G1215" s="8">
        <v>2130.6799999999998</v>
      </c>
    </row>
    <row r="1216" spans="1:7">
      <c r="A1216" s="8">
        <v>19</v>
      </c>
      <c r="B1216" s="9" t="s">
        <v>7</v>
      </c>
      <c r="C1216" s="8">
        <v>34.799999999999997</v>
      </c>
      <c r="D1216" s="8">
        <v>0</v>
      </c>
      <c r="E1216" s="9" t="s">
        <v>11</v>
      </c>
      <c r="F1216" s="9" t="s">
        <v>12</v>
      </c>
      <c r="G1216" s="8">
        <v>34779.620000000003</v>
      </c>
    </row>
    <row r="1217" spans="1:7">
      <c r="A1217" s="8">
        <v>19</v>
      </c>
      <c r="B1217" s="9" t="s">
        <v>10</v>
      </c>
      <c r="C1217" s="8">
        <v>17.8</v>
      </c>
      <c r="D1217" s="8">
        <v>0</v>
      </c>
      <c r="E1217" s="9" t="s">
        <v>8</v>
      </c>
      <c r="F1217" s="9" t="s">
        <v>12</v>
      </c>
      <c r="G1217" s="8">
        <v>1727.79</v>
      </c>
    </row>
    <row r="1218" spans="1:7">
      <c r="A1218" s="8">
        <v>19</v>
      </c>
      <c r="B1218" s="9" t="s">
        <v>7</v>
      </c>
      <c r="C1218" s="8">
        <v>29.1</v>
      </c>
      <c r="D1218" s="8">
        <v>0</v>
      </c>
      <c r="E1218" s="9" t="s">
        <v>11</v>
      </c>
      <c r="F1218" s="9" t="s">
        <v>9</v>
      </c>
      <c r="G1218" s="8">
        <v>17352.68</v>
      </c>
    </row>
    <row r="1219" spans="1:7">
      <c r="A1219" s="8">
        <v>19</v>
      </c>
      <c r="B1219" s="9" t="s">
        <v>7</v>
      </c>
      <c r="C1219" s="8">
        <v>20.9</v>
      </c>
      <c r="D1219" s="8">
        <v>1</v>
      </c>
      <c r="E1219" s="9" t="s">
        <v>8</v>
      </c>
      <c r="F1219" s="9" t="s">
        <v>12</v>
      </c>
      <c r="G1219" s="8">
        <v>1832.09</v>
      </c>
    </row>
    <row r="1220" spans="1:7">
      <c r="A1220" s="8">
        <v>19</v>
      </c>
      <c r="B1220" s="9" t="s">
        <v>7</v>
      </c>
      <c r="C1220" s="8">
        <v>31.9</v>
      </c>
      <c r="D1220" s="8">
        <v>0</v>
      </c>
      <c r="E1220" s="9" t="s">
        <v>11</v>
      </c>
      <c r="F1220" s="9" t="s">
        <v>9</v>
      </c>
      <c r="G1220" s="8">
        <v>33750.29</v>
      </c>
    </row>
    <row r="1221" spans="1:7">
      <c r="A1221" s="8">
        <v>19</v>
      </c>
      <c r="B1221" s="9" t="s">
        <v>7</v>
      </c>
      <c r="C1221" s="8">
        <v>37</v>
      </c>
      <c r="D1221" s="8">
        <v>0</v>
      </c>
      <c r="E1221" s="9" t="s">
        <v>11</v>
      </c>
      <c r="F1221" s="9" t="s">
        <v>9</v>
      </c>
      <c r="G1221" s="8">
        <v>36219.410000000003</v>
      </c>
    </row>
    <row r="1222" spans="1:7">
      <c r="A1222" s="8">
        <v>19</v>
      </c>
      <c r="B1222" s="9" t="s">
        <v>7</v>
      </c>
      <c r="C1222" s="8">
        <v>20.6</v>
      </c>
      <c r="D1222" s="8">
        <v>2</v>
      </c>
      <c r="E1222" s="9" t="s">
        <v>8</v>
      </c>
      <c r="F1222" s="9" t="s">
        <v>9</v>
      </c>
      <c r="G1222" s="8">
        <v>2803.7</v>
      </c>
    </row>
    <row r="1223" spans="1:7">
      <c r="A1223" s="8">
        <v>19</v>
      </c>
      <c r="B1223" s="9" t="s">
        <v>7</v>
      </c>
      <c r="C1223" s="8">
        <v>27.7</v>
      </c>
      <c r="D1223" s="8">
        <v>0</v>
      </c>
      <c r="E1223" s="9" t="s">
        <v>11</v>
      </c>
      <c r="F1223" s="9" t="s">
        <v>12</v>
      </c>
      <c r="G1223" s="8">
        <v>16297.85</v>
      </c>
    </row>
    <row r="1224" spans="1:7">
      <c r="A1224" s="8">
        <v>19</v>
      </c>
      <c r="B1224" s="9" t="s">
        <v>10</v>
      </c>
      <c r="C1224" s="8">
        <v>24.7</v>
      </c>
      <c r="D1224" s="8">
        <v>0</v>
      </c>
      <c r="E1224" s="9" t="s">
        <v>8</v>
      </c>
      <c r="F1224" s="9" t="s">
        <v>12</v>
      </c>
      <c r="G1224" s="8">
        <v>1737.38</v>
      </c>
    </row>
    <row r="1225" spans="1:7">
      <c r="A1225" s="8">
        <v>19</v>
      </c>
      <c r="B1225" s="9" t="s">
        <v>7</v>
      </c>
      <c r="C1225" s="8">
        <v>27.8</v>
      </c>
      <c r="D1225" s="8">
        <v>0</v>
      </c>
      <c r="E1225" s="9" t="s">
        <v>8</v>
      </c>
      <c r="F1225" s="9" t="s">
        <v>9</v>
      </c>
      <c r="G1225" s="8">
        <v>1635.73</v>
      </c>
    </row>
    <row r="1226" spans="1:7">
      <c r="A1226" s="8">
        <v>19</v>
      </c>
      <c r="B1226" s="9" t="s">
        <v>10</v>
      </c>
      <c r="C1226" s="8">
        <v>21.7</v>
      </c>
      <c r="D1226" s="8">
        <v>0</v>
      </c>
      <c r="E1226" s="9" t="s">
        <v>11</v>
      </c>
      <c r="F1226" s="9" t="s">
        <v>12</v>
      </c>
      <c r="G1226" s="8">
        <v>13844.51</v>
      </c>
    </row>
    <row r="1227" spans="1:7">
      <c r="A1227" s="8">
        <v>19</v>
      </c>
      <c r="B1227" s="9" t="s">
        <v>7</v>
      </c>
      <c r="C1227" s="8">
        <v>34.4</v>
      </c>
      <c r="D1227" s="8">
        <v>0</v>
      </c>
      <c r="E1227" s="9" t="s">
        <v>8</v>
      </c>
      <c r="F1227" s="9" t="s">
        <v>12</v>
      </c>
      <c r="G1227" s="8">
        <v>1261.8599999999999</v>
      </c>
    </row>
    <row r="1228" spans="1:7">
      <c r="A1228" s="8">
        <v>19</v>
      </c>
      <c r="B1228" s="9" t="s">
        <v>10</v>
      </c>
      <c r="C1228" s="8">
        <v>37.4</v>
      </c>
      <c r="D1228" s="8">
        <v>0</v>
      </c>
      <c r="E1228" s="9" t="s">
        <v>8</v>
      </c>
      <c r="F1228" s="9" t="s">
        <v>9</v>
      </c>
      <c r="G1228" s="8">
        <v>2138.0700000000002</v>
      </c>
    </row>
    <row r="1229" spans="1:7">
      <c r="A1229" s="8">
        <v>19</v>
      </c>
      <c r="B1229" s="9" t="s">
        <v>7</v>
      </c>
      <c r="C1229" s="8">
        <v>17.5</v>
      </c>
      <c r="D1229" s="8">
        <v>0</v>
      </c>
      <c r="E1229" s="9" t="s">
        <v>8</v>
      </c>
      <c r="F1229" s="9" t="s">
        <v>9</v>
      </c>
      <c r="G1229" s="8">
        <v>1621.34</v>
      </c>
    </row>
    <row r="1230" spans="1:7">
      <c r="A1230" s="8">
        <v>19</v>
      </c>
      <c r="B1230" s="9" t="s">
        <v>10</v>
      </c>
      <c r="C1230" s="8">
        <v>35.200000000000003</v>
      </c>
      <c r="D1230" s="8">
        <v>0</v>
      </c>
      <c r="E1230" s="9" t="s">
        <v>8</v>
      </c>
      <c r="F1230" s="9" t="s">
        <v>9</v>
      </c>
      <c r="G1230" s="8">
        <v>2134.9</v>
      </c>
    </row>
    <row r="1231" spans="1:7">
      <c r="A1231" s="8">
        <v>19</v>
      </c>
      <c r="B1231" s="9" t="s">
        <v>7</v>
      </c>
      <c r="C1231" s="8">
        <v>33.1</v>
      </c>
      <c r="D1231" s="8">
        <v>0</v>
      </c>
      <c r="E1231" s="9" t="s">
        <v>8</v>
      </c>
      <c r="F1231" s="9" t="s">
        <v>12</v>
      </c>
      <c r="G1231" s="8">
        <v>23082.959999999999</v>
      </c>
    </row>
    <row r="1232" spans="1:7">
      <c r="A1232" s="8">
        <v>19</v>
      </c>
      <c r="B1232" s="9" t="s">
        <v>7</v>
      </c>
      <c r="C1232" s="8">
        <v>25.2</v>
      </c>
      <c r="D1232" s="8">
        <v>0</v>
      </c>
      <c r="E1232" s="9" t="s">
        <v>8</v>
      </c>
      <c r="F1232" s="9" t="s">
        <v>9</v>
      </c>
      <c r="G1232" s="8">
        <v>1632.04</v>
      </c>
    </row>
    <row r="1233" spans="1:7">
      <c r="A1233" s="8">
        <v>19</v>
      </c>
      <c r="B1233" s="9" t="s">
        <v>10</v>
      </c>
      <c r="C1233" s="8">
        <v>29.8</v>
      </c>
      <c r="D1233" s="8">
        <v>0</v>
      </c>
      <c r="E1233" s="9" t="s">
        <v>8</v>
      </c>
      <c r="F1233" s="9" t="s">
        <v>12</v>
      </c>
      <c r="G1233" s="8">
        <v>1744.47</v>
      </c>
    </row>
    <row r="1234" spans="1:7">
      <c r="A1234" s="8">
        <v>19</v>
      </c>
      <c r="B1234" s="9" t="s">
        <v>7</v>
      </c>
      <c r="C1234" s="8">
        <v>28.7</v>
      </c>
      <c r="D1234" s="8">
        <v>0</v>
      </c>
      <c r="E1234" s="9" t="s">
        <v>8</v>
      </c>
      <c r="F1234" s="9" t="s">
        <v>12</v>
      </c>
      <c r="G1234" s="8">
        <v>1253.94</v>
      </c>
    </row>
    <row r="1235" spans="1:7">
      <c r="A1235" s="8">
        <v>19</v>
      </c>
      <c r="B1235" s="9" t="s">
        <v>10</v>
      </c>
      <c r="C1235" s="8">
        <v>32.9</v>
      </c>
      <c r="D1235" s="8">
        <v>0</v>
      </c>
      <c r="E1235" s="9" t="s">
        <v>8</v>
      </c>
      <c r="F1235" s="9" t="s">
        <v>12</v>
      </c>
      <c r="G1235" s="8">
        <v>1748.77</v>
      </c>
    </row>
    <row r="1236" spans="1:7">
      <c r="A1236" s="8">
        <v>19</v>
      </c>
      <c r="B1236" s="9" t="s">
        <v>7</v>
      </c>
      <c r="C1236" s="8">
        <v>30.3</v>
      </c>
      <c r="D1236" s="8">
        <v>0</v>
      </c>
      <c r="E1236" s="9" t="s">
        <v>11</v>
      </c>
      <c r="F1236" s="9" t="s">
        <v>14</v>
      </c>
      <c r="G1236" s="8">
        <v>32548.34</v>
      </c>
    </row>
    <row r="1237" spans="1:7">
      <c r="A1237" s="8">
        <v>19</v>
      </c>
      <c r="B1237" s="9" t="s">
        <v>7</v>
      </c>
      <c r="C1237" s="8">
        <v>30.4</v>
      </c>
      <c r="D1237" s="8">
        <v>0</v>
      </c>
      <c r="E1237" s="9" t="s">
        <v>8</v>
      </c>
      <c r="F1237" s="9" t="s">
        <v>12</v>
      </c>
      <c r="G1237" s="8">
        <v>1256.3</v>
      </c>
    </row>
    <row r="1238" spans="1:7">
      <c r="A1238" s="8">
        <v>19</v>
      </c>
      <c r="B1238" s="9" t="s">
        <v>10</v>
      </c>
      <c r="C1238" s="8">
        <v>30.6</v>
      </c>
      <c r="D1238" s="8">
        <v>2</v>
      </c>
      <c r="E1238" s="9" t="s">
        <v>8</v>
      </c>
      <c r="F1238" s="9" t="s">
        <v>9</v>
      </c>
      <c r="G1238" s="8">
        <v>24059.68</v>
      </c>
    </row>
    <row r="1239" spans="1:7">
      <c r="A1239" s="8">
        <v>19</v>
      </c>
      <c r="B1239" s="9" t="s">
        <v>7</v>
      </c>
      <c r="C1239" s="8">
        <v>35.5</v>
      </c>
      <c r="D1239" s="8">
        <v>0</v>
      </c>
      <c r="E1239" s="9" t="s">
        <v>8</v>
      </c>
      <c r="F1239" s="9" t="s">
        <v>9</v>
      </c>
      <c r="G1239" s="8">
        <v>1646.43</v>
      </c>
    </row>
    <row r="1240" spans="1:7">
      <c r="A1240" s="8">
        <v>19</v>
      </c>
      <c r="B1240" s="9" t="s">
        <v>10</v>
      </c>
      <c r="C1240" s="8">
        <v>30.5</v>
      </c>
      <c r="D1240" s="8">
        <v>0</v>
      </c>
      <c r="E1240" s="9" t="s">
        <v>8</v>
      </c>
      <c r="F1240" s="9" t="s">
        <v>9</v>
      </c>
      <c r="G1240" s="8">
        <v>2128.4299999999998</v>
      </c>
    </row>
    <row r="1241" spans="1:7">
      <c r="A1241" s="8">
        <v>19</v>
      </c>
      <c r="B1241" s="9" t="s">
        <v>7</v>
      </c>
      <c r="C1241" s="8">
        <v>30.6</v>
      </c>
      <c r="D1241" s="8">
        <v>0</v>
      </c>
      <c r="E1241" s="9" t="s">
        <v>8</v>
      </c>
      <c r="F1241" s="9" t="s">
        <v>9</v>
      </c>
      <c r="G1241" s="8">
        <v>1639.56</v>
      </c>
    </row>
    <row r="1242" spans="1:7">
      <c r="A1242" s="8">
        <v>19</v>
      </c>
      <c r="B1242" s="9" t="s">
        <v>7</v>
      </c>
      <c r="C1242" s="8">
        <v>20.7</v>
      </c>
      <c r="D1242" s="8">
        <v>0</v>
      </c>
      <c r="E1242" s="9" t="s">
        <v>8</v>
      </c>
      <c r="F1242" s="9" t="s">
        <v>12</v>
      </c>
      <c r="G1242" s="8">
        <v>1242.82</v>
      </c>
    </row>
    <row r="1243" spans="1:7">
      <c r="A1243" s="8">
        <v>19</v>
      </c>
      <c r="B1243" s="9" t="s">
        <v>10</v>
      </c>
      <c r="C1243" s="8">
        <v>28.3</v>
      </c>
      <c r="D1243" s="8">
        <v>0</v>
      </c>
      <c r="E1243" s="9" t="s">
        <v>11</v>
      </c>
      <c r="F1243" s="9" t="s">
        <v>9</v>
      </c>
      <c r="G1243" s="8">
        <v>17468.98</v>
      </c>
    </row>
    <row r="1244" spans="1:7">
      <c r="A1244" s="8">
        <v>19</v>
      </c>
      <c r="B1244" s="9" t="s">
        <v>10</v>
      </c>
      <c r="C1244" s="8">
        <v>33.1</v>
      </c>
      <c r="D1244" s="8">
        <v>0</v>
      </c>
      <c r="E1244" s="9" t="s">
        <v>11</v>
      </c>
      <c r="F1244" s="9" t="s">
        <v>14</v>
      </c>
      <c r="G1244" s="8">
        <v>34439.86</v>
      </c>
    </row>
    <row r="1245" spans="1:7">
      <c r="A1245" s="8">
        <v>19</v>
      </c>
      <c r="B1245" s="9" t="s">
        <v>10</v>
      </c>
      <c r="C1245" s="8">
        <v>24.5</v>
      </c>
      <c r="D1245" s="8">
        <v>1</v>
      </c>
      <c r="E1245" s="9" t="s">
        <v>8</v>
      </c>
      <c r="F1245" s="9" t="s">
        <v>9</v>
      </c>
      <c r="G1245" s="8">
        <v>2709.11</v>
      </c>
    </row>
    <row r="1246" spans="1:7">
      <c r="A1246" s="8">
        <v>19</v>
      </c>
      <c r="B1246" s="9" t="s">
        <v>7</v>
      </c>
      <c r="C1246" s="8">
        <v>20.3</v>
      </c>
      <c r="D1246" s="8">
        <v>0</v>
      </c>
      <c r="E1246" s="9" t="s">
        <v>8</v>
      </c>
      <c r="F1246" s="9" t="s">
        <v>12</v>
      </c>
      <c r="G1246" s="8">
        <v>1242.26</v>
      </c>
    </row>
    <row r="1247" spans="1:7">
      <c r="A1247" s="8">
        <v>19</v>
      </c>
      <c r="B1247" s="9" t="s">
        <v>7</v>
      </c>
      <c r="C1247" s="8">
        <v>35.4</v>
      </c>
      <c r="D1247" s="8">
        <v>0</v>
      </c>
      <c r="E1247" s="9" t="s">
        <v>8</v>
      </c>
      <c r="F1247" s="9" t="s">
        <v>12</v>
      </c>
      <c r="G1247" s="8">
        <v>1263.25</v>
      </c>
    </row>
    <row r="1248" spans="1:7">
      <c r="A1248" s="8">
        <v>19</v>
      </c>
      <c r="B1248" s="9" t="s">
        <v>7</v>
      </c>
      <c r="C1248" s="8">
        <v>21.8</v>
      </c>
      <c r="D1248" s="8">
        <v>0</v>
      </c>
      <c r="E1248" s="9" t="s">
        <v>8</v>
      </c>
      <c r="F1248" s="9" t="s">
        <v>9</v>
      </c>
      <c r="G1248" s="8">
        <v>1627.28</v>
      </c>
    </row>
    <row r="1249" spans="1:7">
      <c r="A1249" s="8">
        <v>19</v>
      </c>
      <c r="B1249" s="9" t="s">
        <v>10</v>
      </c>
      <c r="C1249" s="8">
        <v>28.9</v>
      </c>
      <c r="D1249" s="8">
        <v>0</v>
      </c>
      <c r="E1249" s="9" t="s">
        <v>11</v>
      </c>
      <c r="F1249" s="9" t="s">
        <v>9</v>
      </c>
      <c r="G1249" s="8">
        <v>17748.509999999998</v>
      </c>
    </row>
    <row r="1250" spans="1:7">
      <c r="A1250" s="8">
        <v>19</v>
      </c>
      <c r="B1250" s="9" t="s">
        <v>7</v>
      </c>
      <c r="C1250" s="8">
        <v>27.6</v>
      </c>
      <c r="D1250" s="8">
        <v>0</v>
      </c>
      <c r="E1250" s="9" t="s">
        <v>8</v>
      </c>
      <c r="F1250" s="9" t="s">
        <v>12</v>
      </c>
      <c r="G1250" s="8">
        <v>1252.4100000000001</v>
      </c>
    </row>
    <row r="1251" spans="1:7">
      <c r="A1251" s="8">
        <v>19</v>
      </c>
      <c r="B1251" s="9" t="s">
        <v>10</v>
      </c>
      <c r="C1251" s="8">
        <v>36.6</v>
      </c>
      <c r="D1251" s="8">
        <v>0</v>
      </c>
      <c r="E1251" s="9" t="s">
        <v>8</v>
      </c>
      <c r="F1251" s="9" t="s">
        <v>9</v>
      </c>
      <c r="G1251" s="8">
        <v>2136.88</v>
      </c>
    </row>
    <row r="1252" spans="1:7">
      <c r="A1252" s="8">
        <v>19</v>
      </c>
      <c r="B1252" s="9" t="s">
        <v>7</v>
      </c>
      <c r="C1252" s="8">
        <v>25.6</v>
      </c>
      <c r="D1252" s="8">
        <v>1</v>
      </c>
      <c r="E1252" s="9" t="s">
        <v>8</v>
      </c>
      <c r="F1252" s="9" t="s">
        <v>9</v>
      </c>
      <c r="G1252" s="8">
        <v>2221.56</v>
      </c>
    </row>
    <row r="1253" spans="1:7">
      <c r="A1253" s="8">
        <v>19</v>
      </c>
      <c r="B1253" s="9" t="s">
        <v>10</v>
      </c>
      <c r="C1253" s="8">
        <v>22.5</v>
      </c>
      <c r="D1253" s="8">
        <v>0</v>
      </c>
      <c r="E1253" s="9" t="s">
        <v>8</v>
      </c>
      <c r="F1253" s="9" t="s">
        <v>9</v>
      </c>
      <c r="G1253" s="8">
        <v>2117.34</v>
      </c>
    </row>
    <row r="1254" spans="1:7">
      <c r="A1254" s="8">
        <v>19</v>
      </c>
      <c r="B1254" s="9" t="s">
        <v>10</v>
      </c>
      <c r="C1254" s="8">
        <v>23.4</v>
      </c>
      <c r="D1254" s="8">
        <v>2</v>
      </c>
      <c r="E1254" s="9" t="s">
        <v>8</v>
      </c>
      <c r="F1254" s="9" t="s">
        <v>12</v>
      </c>
      <c r="G1254" s="8">
        <v>2913.57</v>
      </c>
    </row>
    <row r="1255" spans="1:7">
      <c r="A1255" s="8">
        <v>19</v>
      </c>
      <c r="B1255" s="9" t="s">
        <v>7</v>
      </c>
      <c r="C1255" s="8">
        <v>22.6</v>
      </c>
      <c r="D1255" s="8">
        <v>0</v>
      </c>
      <c r="E1255" s="9" t="s">
        <v>8</v>
      </c>
      <c r="F1255" s="9" t="s">
        <v>9</v>
      </c>
      <c r="G1255" s="8">
        <v>1628.47</v>
      </c>
    </row>
    <row r="1256" spans="1:7">
      <c r="A1256" s="8">
        <v>19</v>
      </c>
      <c r="B1256" s="9" t="s">
        <v>10</v>
      </c>
      <c r="C1256" s="8">
        <v>39.6</v>
      </c>
      <c r="D1256" s="8">
        <v>1</v>
      </c>
      <c r="E1256" s="9" t="s">
        <v>8</v>
      </c>
      <c r="F1256" s="9" t="s">
        <v>9</v>
      </c>
      <c r="G1256" s="8">
        <v>2730.11</v>
      </c>
    </row>
    <row r="1257" spans="1:7">
      <c r="A1257" s="8">
        <v>19</v>
      </c>
      <c r="B1257" s="9" t="s">
        <v>10</v>
      </c>
      <c r="C1257" s="8">
        <v>40.5</v>
      </c>
      <c r="D1257" s="8">
        <v>0</v>
      </c>
      <c r="E1257" s="9" t="s">
        <v>8</v>
      </c>
      <c r="F1257" s="9" t="s">
        <v>12</v>
      </c>
      <c r="G1257" s="8">
        <v>1759.34</v>
      </c>
    </row>
    <row r="1258" spans="1:7">
      <c r="A1258" s="8">
        <v>19</v>
      </c>
      <c r="B1258" s="9" t="s">
        <v>10</v>
      </c>
      <c r="C1258" s="8">
        <v>24.6</v>
      </c>
      <c r="D1258" s="8">
        <v>1</v>
      </c>
      <c r="E1258" s="9" t="s">
        <v>8</v>
      </c>
      <c r="F1258" s="9" t="s">
        <v>9</v>
      </c>
      <c r="G1258" s="8">
        <v>2709.24</v>
      </c>
    </row>
    <row r="1259" spans="1:7">
      <c r="A1259" s="8">
        <v>19</v>
      </c>
      <c r="B1259" s="9" t="s">
        <v>7</v>
      </c>
      <c r="C1259" s="8">
        <v>26</v>
      </c>
      <c r="D1259" s="8">
        <v>1</v>
      </c>
      <c r="E1259" s="9" t="s">
        <v>11</v>
      </c>
      <c r="F1259" s="9" t="s">
        <v>9</v>
      </c>
      <c r="G1259" s="8">
        <v>16450.89</v>
      </c>
    </row>
    <row r="1260" spans="1:7">
      <c r="A1260" s="8">
        <v>19</v>
      </c>
      <c r="B1260" s="9" t="s">
        <v>7</v>
      </c>
      <c r="C1260" s="8">
        <v>27.3</v>
      </c>
      <c r="D1260" s="8">
        <v>2</v>
      </c>
      <c r="E1260" s="9" t="s">
        <v>8</v>
      </c>
      <c r="F1260" s="9" t="s">
        <v>9</v>
      </c>
      <c r="G1260" s="8">
        <v>22493.66</v>
      </c>
    </row>
    <row r="1261" spans="1:7">
      <c r="A1261" s="8">
        <v>19</v>
      </c>
      <c r="B1261" s="9" t="s">
        <v>10</v>
      </c>
      <c r="C1261" s="8">
        <v>18.600000000000001</v>
      </c>
      <c r="D1261" s="8">
        <v>0</v>
      </c>
      <c r="E1261" s="9" t="s">
        <v>8</v>
      </c>
      <c r="F1261" s="9" t="s">
        <v>12</v>
      </c>
      <c r="G1261" s="8">
        <v>1728.9</v>
      </c>
    </row>
    <row r="1262" spans="1:7">
      <c r="A1262" s="8">
        <v>19</v>
      </c>
      <c r="B1262" s="9" t="s">
        <v>10</v>
      </c>
      <c r="C1262" s="8">
        <v>32.5</v>
      </c>
      <c r="D1262" s="8">
        <v>0</v>
      </c>
      <c r="E1262" s="9" t="s">
        <v>11</v>
      </c>
      <c r="F1262" s="9" t="s">
        <v>9</v>
      </c>
      <c r="G1262" s="8">
        <v>36898.730000000003</v>
      </c>
    </row>
    <row r="1263" spans="1:7">
      <c r="A1263" s="8">
        <v>19</v>
      </c>
      <c r="B1263" s="9" t="s">
        <v>7</v>
      </c>
      <c r="C1263" s="8">
        <v>44.9</v>
      </c>
      <c r="D1263" s="8">
        <v>0</v>
      </c>
      <c r="E1263" s="9" t="s">
        <v>11</v>
      </c>
      <c r="F1263" s="9" t="s">
        <v>14</v>
      </c>
      <c r="G1263" s="8">
        <v>39722.75</v>
      </c>
    </row>
    <row r="1264" spans="1:7">
      <c r="A1264" s="8">
        <v>19</v>
      </c>
      <c r="B1264" s="9" t="s">
        <v>10</v>
      </c>
      <c r="C1264" s="8">
        <v>27.9</v>
      </c>
      <c r="D1264" s="8">
        <v>3</v>
      </c>
      <c r="E1264" s="9" t="s">
        <v>8</v>
      </c>
      <c r="F1264" s="9" t="s">
        <v>9</v>
      </c>
      <c r="G1264" s="8">
        <v>18838.7</v>
      </c>
    </row>
    <row r="1265" spans="1:7">
      <c r="A1265" s="8">
        <v>19</v>
      </c>
      <c r="B1265" s="9" t="s">
        <v>10</v>
      </c>
      <c r="C1265" s="8">
        <v>30</v>
      </c>
      <c r="D1265" s="8">
        <v>0</v>
      </c>
      <c r="E1265" s="9" t="s">
        <v>11</v>
      </c>
      <c r="F1265" s="9" t="s">
        <v>9</v>
      </c>
      <c r="G1265" s="8">
        <v>33307.550000000003</v>
      </c>
    </row>
    <row r="1266" spans="1:7">
      <c r="A1266" s="8">
        <v>19</v>
      </c>
      <c r="B1266" s="9" t="s">
        <v>7</v>
      </c>
      <c r="C1266" s="8">
        <v>19.8</v>
      </c>
      <c r="D1266" s="8">
        <v>0</v>
      </c>
      <c r="E1266" s="9" t="s">
        <v>8</v>
      </c>
      <c r="F1266" s="9" t="s">
        <v>12</v>
      </c>
      <c r="G1266" s="8">
        <v>1241.57</v>
      </c>
    </row>
    <row r="1267" spans="1:7">
      <c r="A1267" s="8">
        <v>19</v>
      </c>
      <c r="B1267" s="9" t="s">
        <v>7</v>
      </c>
      <c r="C1267" s="8">
        <v>34.9</v>
      </c>
      <c r="D1267" s="8">
        <v>0</v>
      </c>
      <c r="E1267" s="9" t="s">
        <v>11</v>
      </c>
      <c r="F1267" s="9" t="s">
        <v>12</v>
      </c>
      <c r="G1267" s="8">
        <v>34828.65</v>
      </c>
    </row>
    <row r="1268" spans="1:7">
      <c r="A1268" s="8">
        <v>19</v>
      </c>
      <c r="B1268" s="9" t="s">
        <v>10</v>
      </c>
      <c r="C1268" s="8">
        <v>25.7</v>
      </c>
      <c r="D1268" s="8">
        <v>1</v>
      </c>
      <c r="E1268" s="9" t="s">
        <v>8</v>
      </c>
      <c r="F1268" s="9" t="s">
        <v>9</v>
      </c>
      <c r="G1268" s="8">
        <v>2710.83</v>
      </c>
    </row>
    <row r="1269" spans="1:7">
      <c r="A1269" s="8">
        <v>19</v>
      </c>
      <c r="B1269" s="9" t="s">
        <v>10</v>
      </c>
      <c r="C1269" s="8">
        <v>34.700000000000003</v>
      </c>
      <c r="D1269" s="8">
        <v>2</v>
      </c>
      <c r="E1269" s="9" t="s">
        <v>11</v>
      </c>
      <c r="F1269" s="9" t="s">
        <v>12</v>
      </c>
      <c r="G1269" s="8">
        <v>36397.58</v>
      </c>
    </row>
    <row r="1270" spans="1:7">
      <c r="A1270" s="8">
        <v>19</v>
      </c>
      <c r="B1270" s="9" t="s">
        <v>10</v>
      </c>
      <c r="C1270" s="8">
        <v>20.6</v>
      </c>
      <c r="D1270" s="8">
        <v>0</v>
      </c>
      <c r="E1270" s="9" t="s">
        <v>8</v>
      </c>
      <c r="F1270" s="9" t="s">
        <v>12</v>
      </c>
      <c r="G1270" s="8">
        <v>1731.68</v>
      </c>
    </row>
    <row r="1271" spans="1:7">
      <c r="A1271" s="8">
        <v>18</v>
      </c>
      <c r="B1271" s="9" t="s">
        <v>7</v>
      </c>
      <c r="C1271" s="8">
        <v>33.799999999999997</v>
      </c>
      <c r="D1271" s="8">
        <v>1</v>
      </c>
      <c r="E1271" s="9" t="s">
        <v>8</v>
      </c>
      <c r="F1271" s="9" t="s">
        <v>14</v>
      </c>
      <c r="G1271" s="8">
        <v>1725.55</v>
      </c>
    </row>
    <row r="1272" spans="1:7">
      <c r="A1272" s="8">
        <v>18</v>
      </c>
      <c r="B1272" s="9" t="s">
        <v>7</v>
      </c>
      <c r="C1272" s="8">
        <v>34.1</v>
      </c>
      <c r="D1272" s="8">
        <v>0</v>
      </c>
      <c r="E1272" s="9" t="s">
        <v>8</v>
      </c>
      <c r="F1272" s="9" t="s">
        <v>14</v>
      </c>
      <c r="G1272" s="8">
        <v>1137.01</v>
      </c>
    </row>
    <row r="1273" spans="1:7">
      <c r="A1273" s="8">
        <v>18</v>
      </c>
      <c r="B1273" s="9" t="s">
        <v>10</v>
      </c>
      <c r="C1273" s="8">
        <v>26.3</v>
      </c>
      <c r="D1273" s="8">
        <v>0</v>
      </c>
      <c r="E1273" s="9" t="s">
        <v>8</v>
      </c>
      <c r="F1273" s="9" t="s">
        <v>13</v>
      </c>
      <c r="G1273" s="8">
        <v>2198.19</v>
      </c>
    </row>
    <row r="1274" spans="1:7">
      <c r="A1274" s="8">
        <v>18</v>
      </c>
      <c r="B1274" s="9" t="s">
        <v>10</v>
      </c>
      <c r="C1274" s="8">
        <v>38.700000000000003</v>
      </c>
      <c r="D1274" s="8">
        <v>2</v>
      </c>
      <c r="E1274" s="9" t="s">
        <v>8</v>
      </c>
      <c r="F1274" s="9" t="s">
        <v>13</v>
      </c>
      <c r="G1274" s="8">
        <v>3393.36</v>
      </c>
    </row>
    <row r="1275" spans="1:7">
      <c r="A1275" s="8">
        <v>18</v>
      </c>
      <c r="B1275" s="9" t="s">
        <v>10</v>
      </c>
      <c r="C1275" s="8">
        <v>35.6</v>
      </c>
      <c r="D1275" s="8">
        <v>0</v>
      </c>
      <c r="E1275" s="9" t="s">
        <v>8</v>
      </c>
      <c r="F1275" s="9" t="s">
        <v>13</v>
      </c>
      <c r="G1275" s="8">
        <v>2211.13</v>
      </c>
    </row>
    <row r="1276" spans="1:7">
      <c r="A1276" s="8">
        <v>18</v>
      </c>
      <c r="B1276" s="9" t="s">
        <v>7</v>
      </c>
      <c r="C1276" s="8">
        <v>31.7</v>
      </c>
      <c r="D1276" s="8">
        <v>2</v>
      </c>
      <c r="E1276" s="9" t="s">
        <v>11</v>
      </c>
      <c r="F1276" s="9" t="s">
        <v>14</v>
      </c>
      <c r="G1276" s="8">
        <v>34303.17</v>
      </c>
    </row>
    <row r="1277" spans="1:7">
      <c r="A1277" s="8">
        <v>18</v>
      </c>
      <c r="B1277" s="9" t="s">
        <v>10</v>
      </c>
      <c r="C1277" s="8">
        <v>30.1</v>
      </c>
      <c r="D1277" s="8">
        <v>0</v>
      </c>
      <c r="E1277" s="9" t="s">
        <v>8</v>
      </c>
      <c r="F1277" s="9" t="s">
        <v>13</v>
      </c>
      <c r="G1277" s="8">
        <v>21344.85</v>
      </c>
    </row>
    <row r="1278" spans="1:7">
      <c r="A1278" s="8">
        <v>18</v>
      </c>
      <c r="B1278" s="9" t="s">
        <v>7</v>
      </c>
      <c r="C1278" s="8">
        <v>23.8</v>
      </c>
      <c r="D1278" s="8">
        <v>0</v>
      </c>
      <c r="E1278" s="9" t="s">
        <v>8</v>
      </c>
      <c r="F1278" s="9" t="s">
        <v>13</v>
      </c>
      <c r="G1278" s="8">
        <v>1705.62</v>
      </c>
    </row>
    <row r="1279" spans="1:7">
      <c r="A1279" s="8">
        <v>18</v>
      </c>
      <c r="B1279" s="9" t="s">
        <v>7</v>
      </c>
      <c r="C1279" s="8">
        <v>25.2</v>
      </c>
      <c r="D1279" s="8">
        <v>0</v>
      </c>
      <c r="E1279" s="9" t="s">
        <v>11</v>
      </c>
      <c r="F1279" s="9" t="s">
        <v>13</v>
      </c>
      <c r="G1279" s="8">
        <v>15518.18</v>
      </c>
    </row>
    <row r="1280" spans="1:7">
      <c r="A1280" s="8">
        <v>18</v>
      </c>
      <c r="B1280" s="9" t="s">
        <v>10</v>
      </c>
      <c r="C1280" s="8">
        <v>36.9</v>
      </c>
      <c r="D1280" s="8">
        <v>0</v>
      </c>
      <c r="E1280" s="9" t="s">
        <v>11</v>
      </c>
      <c r="F1280" s="9" t="s">
        <v>14</v>
      </c>
      <c r="G1280" s="8">
        <v>36149.480000000003</v>
      </c>
    </row>
    <row r="1281" spans="1:7">
      <c r="A1281" s="8">
        <v>18</v>
      </c>
      <c r="B1281" s="9" t="s">
        <v>7</v>
      </c>
      <c r="C1281" s="8">
        <v>16</v>
      </c>
      <c r="D1281" s="8">
        <v>0</v>
      </c>
      <c r="E1281" s="9" t="s">
        <v>8</v>
      </c>
      <c r="F1281" s="9" t="s">
        <v>13</v>
      </c>
      <c r="G1281" s="8">
        <v>1694.8</v>
      </c>
    </row>
    <row r="1282" spans="1:7">
      <c r="A1282" s="8">
        <v>18</v>
      </c>
      <c r="B1282" s="9" t="s">
        <v>10</v>
      </c>
      <c r="C1282" s="8">
        <v>38.299999999999997</v>
      </c>
      <c r="D1282" s="8">
        <v>0</v>
      </c>
      <c r="E1282" s="9" t="s">
        <v>8</v>
      </c>
      <c r="F1282" s="9" t="s">
        <v>14</v>
      </c>
      <c r="G1282" s="8">
        <v>1631.82</v>
      </c>
    </row>
    <row r="1283" spans="1:7">
      <c r="A1283" s="8">
        <v>18</v>
      </c>
      <c r="B1283" s="9" t="s">
        <v>7</v>
      </c>
      <c r="C1283" s="8">
        <v>34.4</v>
      </c>
      <c r="D1283" s="8">
        <v>0</v>
      </c>
      <c r="E1283" s="9" t="s">
        <v>8</v>
      </c>
      <c r="F1283" s="9" t="s">
        <v>14</v>
      </c>
      <c r="G1283" s="8">
        <v>1137.47</v>
      </c>
    </row>
    <row r="1284" spans="1:7">
      <c r="A1284" s="8">
        <v>18</v>
      </c>
      <c r="B1284" s="9" t="s">
        <v>10</v>
      </c>
      <c r="C1284" s="8">
        <v>26.7</v>
      </c>
      <c r="D1284" s="8">
        <v>0</v>
      </c>
      <c r="E1284" s="9" t="s">
        <v>8</v>
      </c>
      <c r="F1284" s="9" t="s">
        <v>14</v>
      </c>
      <c r="G1284" s="8">
        <v>1615.77</v>
      </c>
    </row>
    <row r="1285" spans="1:7">
      <c r="A1285" s="8">
        <v>18</v>
      </c>
      <c r="B1285" s="9" t="s">
        <v>7</v>
      </c>
      <c r="C1285" s="8">
        <v>17.3</v>
      </c>
      <c r="D1285" s="8">
        <v>2</v>
      </c>
      <c r="E1285" s="9" t="s">
        <v>11</v>
      </c>
      <c r="F1285" s="9" t="s">
        <v>13</v>
      </c>
      <c r="G1285" s="8">
        <v>12829.46</v>
      </c>
    </row>
    <row r="1286" spans="1:7">
      <c r="A1286" s="8">
        <v>18</v>
      </c>
      <c r="B1286" s="9" t="s">
        <v>7</v>
      </c>
      <c r="C1286" s="8">
        <v>29.4</v>
      </c>
      <c r="D1286" s="8">
        <v>1</v>
      </c>
      <c r="E1286" s="9" t="s">
        <v>8</v>
      </c>
      <c r="F1286" s="9" t="s">
        <v>14</v>
      </c>
      <c r="G1286" s="8">
        <v>1719.44</v>
      </c>
    </row>
    <row r="1287" spans="1:7">
      <c r="A1287" s="8">
        <v>18</v>
      </c>
      <c r="B1287" s="9" t="s">
        <v>7</v>
      </c>
      <c r="C1287" s="8">
        <v>23</v>
      </c>
      <c r="D1287" s="8">
        <v>0</v>
      </c>
      <c r="E1287" s="9" t="s">
        <v>8</v>
      </c>
      <c r="F1287" s="9" t="s">
        <v>13</v>
      </c>
      <c r="G1287" s="8">
        <v>1704.57</v>
      </c>
    </row>
    <row r="1288" spans="1:7">
      <c r="A1288" s="8">
        <v>18</v>
      </c>
      <c r="B1288" s="9" t="s">
        <v>10</v>
      </c>
      <c r="C1288" s="8">
        <v>38.299999999999997</v>
      </c>
      <c r="D1288" s="8">
        <v>0</v>
      </c>
      <c r="E1288" s="9" t="s">
        <v>8</v>
      </c>
      <c r="F1288" s="9" t="s">
        <v>14</v>
      </c>
      <c r="G1288" s="8">
        <v>14133.04</v>
      </c>
    </row>
    <row r="1289" spans="1:7">
      <c r="A1289" s="8">
        <v>18</v>
      </c>
      <c r="B1289" s="9" t="s">
        <v>10</v>
      </c>
      <c r="C1289" s="8">
        <v>20.8</v>
      </c>
      <c r="D1289" s="8">
        <v>0</v>
      </c>
      <c r="E1289" s="9" t="s">
        <v>8</v>
      </c>
      <c r="F1289" s="9" t="s">
        <v>14</v>
      </c>
      <c r="G1289" s="8">
        <v>1607.51</v>
      </c>
    </row>
    <row r="1290" spans="1:7">
      <c r="A1290" s="8">
        <v>18</v>
      </c>
      <c r="B1290" s="9" t="s">
        <v>7</v>
      </c>
      <c r="C1290" s="8">
        <v>30.4</v>
      </c>
      <c r="D1290" s="8">
        <v>3</v>
      </c>
      <c r="E1290" s="9" t="s">
        <v>8</v>
      </c>
      <c r="F1290" s="9" t="s">
        <v>13</v>
      </c>
      <c r="G1290" s="8">
        <v>3481.87</v>
      </c>
    </row>
    <row r="1291" spans="1:7">
      <c r="A1291" s="8">
        <v>18</v>
      </c>
      <c r="B1291" s="9" t="s">
        <v>10</v>
      </c>
      <c r="C1291" s="8">
        <v>38.200000000000003</v>
      </c>
      <c r="D1291" s="8">
        <v>0</v>
      </c>
      <c r="E1291" s="9" t="s">
        <v>8</v>
      </c>
      <c r="F1291" s="9" t="s">
        <v>14</v>
      </c>
      <c r="G1291" s="8">
        <v>1631.67</v>
      </c>
    </row>
    <row r="1292" spans="1:7">
      <c r="A1292" s="8">
        <v>18</v>
      </c>
      <c r="B1292" s="9" t="s">
        <v>10</v>
      </c>
      <c r="C1292" s="8">
        <v>29.2</v>
      </c>
      <c r="D1292" s="8">
        <v>0</v>
      </c>
      <c r="E1292" s="9" t="s">
        <v>8</v>
      </c>
      <c r="F1292" s="9" t="s">
        <v>13</v>
      </c>
      <c r="G1292" s="8">
        <v>7323.73</v>
      </c>
    </row>
    <row r="1293" spans="1:7">
      <c r="A1293" s="8">
        <v>18</v>
      </c>
      <c r="B1293" s="9" t="s">
        <v>7</v>
      </c>
      <c r="C1293" s="8">
        <v>43</v>
      </c>
      <c r="D1293" s="8">
        <v>0</v>
      </c>
      <c r="E1293" s="9" t="s">
        <v>8</v>
      </c>
      <c r="F1293" s="9" t="s">
        <v>14</v>
      </c>
      <c r="G1293" s="8">
        <v>1149.4000000000001</v>
      </c>
    </row>
    <row r="1294" spans="1:7">
      <c r="A1294" s="8">
        <v>18</v>
      </c>
      <c r="B1294" s="9" t="s">
        <v>10</v>
      </c>
      <c r="C1294" s="8">
        <v>24.1</v>
      </c>
      <c r="D1294" s="8">
        <v>1</v>
      </c>
      <c r="E1294" s="9" t="s">
        <v>8</v>
      </c>
      <c r="F1294" s="9" t="s">
        <v>14</v>
      </c>
      <c r="G1294" s="8">
        <v>2201.1</v>
      </c>
    </row>
    <row r="1295" spans="1:7">
      <c r="A1295" s="8">
        <v>18</v>
      </c>
      <c r="B1295" s="9" t="s">
        <v>10</v>
      </c>
      <c r="C1295" s="8">
        <v>30.1</v>
      </c>
      <c r="D1295" s="8">
        <v>0</v>
      </c>
      <c r="E1295" s="9" t="s">
        <v>8</v>
      </c>
      <c r="F1295" s="9" t="s">
        <v>13</v>
      </c>
      <c r="G1295" s="8">
        <v>2203.4699999999998</v>
      </c>
    </row>
    <row r="1296" spans="1:7">
      <c r="A1296" s="8">
        <v>18</v>
      </c>
      <c r="B1296" s="9" t="s">
        <v>10</v>
      </c>
      <c r="C1296" s="8">
        <v>31.4</v>
      </c>
      <c r="D1296" s="8">
        <v>0</v>
      </c>
      <c r="E1296" s="9" t="s">
        <v>8</v>
      </c>
      <c r="F1296" s="9" t="s">
        <v>14</v>
      </c>
      <c r="G1296" s="8">
        <v>1622.19</v>
      </c>
    </row>
    <row r="1297" spans="1:7">
      <c r="A1297" s="8">
        <v>18</v>
      </c>
      <c r="B1297" s="9" t="s">
        <v>10</v>
      </c>
      <c r="C1297" s="8">
        <v>25.1</v>
      </c>
      <c r="D1297" s="8">
        <v>0</v>
      </c>
      <c r="E1297" s="9" t="s">
        <v>8</v>
      </c>
      <c r="F1297" s="9" t="s">
        <v>13</v>
      </c>
      <c r="G1297" s="8">
        <v>2196.4699999999998</v>
      </c>
    </row>
    <row r="1298" spans="1:7">
      <c r="A1298" s="8">
        <v>18</v>
      </c>
      <c r="B1298" s="9" t="s">
        <v>10</v>
      </c>
      <c r="C1298" s="8">
        <v>33.9</v>
      </c>
      <c r="D1298" s="8">
        <v>0</v>
      </c>
      <c r="E1298" s="9" t="s">
        <v>8</v>
      </c>
      <c r="F1298" s="9" t="s">
        <v>14</v>
      </c>
      <c r="G1298" s="8">
        <v>11482.63</v>
      </c>
    </row>
    <row r="1299" spans="1:7">
      <c r="A1299" s="8">
        <v>18</v>
      </c>
      <c r="B1299" s="9" t="s">
        <v>7</v>
      </c>
      <c r="C1299" s="8">
        <v>25.5</v>
      </c>
      <c r="D1299" s="8">
        <v>0</v>
      </c>
      <c r="E1299" s="9" t="s">
        <v>8</v>
      </c>
      <c r="F1299" s="9" t="s">
        <v>13</v>
      </c>
      <c r="G1299" s="8">
        <v>1708</v>
      </c>
    </row>
    <row r="1300" spans="1:7">
      <c r="A1300" s="8">
        <v>18</v>
      </c>
      <c r="B1300" s="9" t="s">
        <v>10</v>
      </c>
      <c r="C1300" s="8">
        <v>32.1</v>
      </c>
      <c r="D1300" s="8">
        <v>2</v>
      </c>
      <c r="E1300" s="9" t="s">
        <v>8</v>
      </c>
      <c r="F1300" s="9" t="s">
        <v>14</v>
      </c>
      <c r="G1300" s="8">
        <v>2801.26</v>
      </c>
    </row>
    <row r="1301" spans="1:7">
      <c r="A1301" s="8">
        <v>18</v>
      </c>
      <c r="B1301" s="9" t="s">
        <v>10</v>
      </c>
      <c r="C1301" s="8">
        <v>37.299999999999997</v>
      </c>
      <c r="D1301" s="8">
        <v>1</v>
      </c>
      <c r="E1301" s="9" t="s">
        <v>8</v>
      </c>
      <c r="F1301" s="9" t="s">
        <v>14</v>
      </c>
      <c r="G1301" s="8">
        <v>2219.4499999999998</v>
      </c>
    </row>
    <row r="1302" spans="1:7">
      <c r="A1302" s="8">
        <v>18</v>
      </c>
      <c r="B1302" s="9" t="s">
        <v>10</v>
      </c>
      <c r="C1302" s="8">
        <v>39.200000000000003</v>
      </c>
      <c r="D1302" s="8">
        <v>0</v>
      </c>
      <c r="E1302" s="9" t="s">
        <v>8</v>
      </c>
      <c r="F1302" s="9" t="s">
        <v>14</v>
      </c>
      <c r="G1302" s="8">
        <v>1633.04</v>
      </c>
    </row>
    <row r="1303" spans="1:7">
      <c r="A1303" s="8">
        <v>18</v>
      </c>
      <c r="B1303" s="9" t="s">
        <v>10</v>
      </c>
      <c r="C1303" s="8">
        <v>33.200000000000003</v>
      </c>
      <c r="D1303" s="8">
        <v>0</v>
      </c>
      <c r="E1303" s="9" t="s">
        <v>8</v>
      </c>
      <c r="F1303" s="9" t="s">
        <v>13</v>
      </c>
      <c r="G1303" s="8">
        <v>2207.6999999999998</v>
      </c>
    </row>
    <row r="1304" spans="1:7">
      <c r="A1304" s="8">
        <v>18</v>
      </c>
      <c r="B1304" s="9" t="s">
        <v>7</v>
      </c>
      <c r="C1304" s="8">
        <v>33.5</v>
      </c>
      <c r="D1304" s="8">
        <v>0</v>
      </c>
      <c r="E1304" s="9" t="s">
        <v>11</v>
      </c>
      <c r="F1304" s="9" t="s">
        <v>13</v>
      </c>
      <c r="G1304" s="8">
        <v>34617.839999999997</v>
      </c>
    </row>
    <row r="1305" spans="1:7">
      <c r="A1305" s="8">
        <v>18</v>
      </c>
      <c r="B1305" s="9" t="s">
        <v>7</v>
      </c>
      <c r="C1305" s="8">
        <v>28.5</v>
      </c>
      <c r="D1305" s="8">
        <v>0</v>
      </c>
      <c r="E1305" s="9" t="s">
        <v>8</v>
      </c>
      <c r="F1305" s="9" t="s">
        <v>13</v>
      </c>
      <c r="G1305" s="8">
        <v>1712.23</v>
      </c>
    </row>
    <row r="1306" spans="1:7">
      <c r="A1306" s="8">
        <v>18</v>
      </c>
      <c r="B1306" s="9" t="s">
        <v>7</v>
      </c>
      <c r="C1306" s="8">
        <v>33.700000000000003</v>
      </c>
      <c r="D1306" s="8">
        <v>0</v>
      </c>
      <c r="E1306" s="9" t="s">
        <v>8</v>
      </c>
      <c r="F1306" s="9" t="s">
        <v>14</v>
      </c>
      <c r="G1306" s="8">
        <v>1136.4000000000001</v>
      </c>
    </row>
    <row r="1307" spans="1:7">
      <c r="A1307" s="8">
        <v>18</v>
      </c>
      <c r="B1307" s="9" t="s">
        <v>7</v>
      </c>
      <c r="C1307" s="8">
        <v>35.200000000000003</v>
      </c>
      <c r="D1307" s="8">
        <v>1</v>
      </c>
      <c r="E1307" s="9" t="s">
        <v>8</v>
      </c>
      <c r="F1307" s="9" t="s">
        <v>14</v>
      </c>
      <c r="G1307" s="8">
        <v>1727.54</v>
      </c>
    </row>
    <row r="1308" spans="1:7">
      <c r="A1308" s="8">
        <v>18</v>
      </c>
      <c r="B1308" s="9" t="s">
        <v>10</v>
      </c>
      <c r="C1308" s="8">
        <v>40.299999999999997</v>
      </c>
      <c r="D1308" s="8">
        <v>0</v>
      </c>
      <c r="E1308" s="9" t="s">
        <v>8</v>
      </c>
      <c r="F1308" s="9" t="s">
        <v>13</v>
      </c>
      <c r="G1308" s="8">
        <v>2217.6</v>
      </c>
    </row>
    <row r="1309" spans="1:7">
      <c r="A1309" s="8">
        <v>18</v>
      </c>
      <c r="B1309" s="9" t="s">
        <v>7</v>
      </c>
      <c r="C1309" s="8">
        <v>38.200000000000003</v>
      </c>
      <c r="D1309" s="8">
        <v>0</v>
      </c>
      <c r="E1309" s="9" t="s">
        <v>11</v>
      </c>
      <c r="F1309" s="9" t="s">
        <v>14</v>
      </c>
      <c r="G1309" s="8">
        <v>36307.800000000003</v>
      </c>
    </row>
    <row r="1310" spans="1:7">
      <c r="A1310" s="8">
        <v>18</v>
      </c>
      <c r="B1310" s="9" t="s">
        <v>7</v>
      </c>
      <c r="C1310" s="8">
        <v>41.1</v>
      </c>
      <c r="D1310" s="8">
        <v>0</v>
      </c>
      <c r="E1310" s="9" t="s">
        <v>8</v>
      </c>
      <c r="F1310" s="9" t="s">
        <v>14</v>
      </c>
      <c r="G1310" s="8">
        <v>1146.8</v>
      </c>
    </row>
    <row r="1311" spans="1:7">
      <c r="A1311" s="8">
        <v>18</v>
      </c>
      <c r="B1311" s="9" t="s">
        <v>10</v>
      </c>
      <c r="C1311" s="8">
        <v>42.2</v>
      </c>
      <c r="D1311" s="8">
        <v>0</v>
      </c>
      <c r="E1311" s="9" t="s">
        <v>11</v>
      </c>
      <c r="F1311" s="9" t="s">
        <v>14</v>
      </c>
      <c r="G1311" s="8">
        <v>38792.69</v>
      </c>
    </row>
    <row r="1312" spans="1:7">
      <c r="A1312" s="8">
        <v>18</v>
      </c>
      <c r="B1312" s="9" t="s">
        <v>7</v>
      </c>
      <c r="C1312" s="8">
        <v>30.1</v>
      </c>
      <c r="D1312" s="8">
        <v>0</v>
      </c>
      <c r="E1312" s="9" t="s">
        <v>8</v>
      </c>
      <c r="F1312" s="9" t="s">
        <v>14</v>
      </c>
      <c r="G1312" s="8">
        <v>1131.51</v>
      </c>
    </row>
    <row r="1313" spans="1:7">
      <c r="A1313" s="8">
        <v>18</v>
      </c>
      <c r="B1313" s="9" t="s">
        <v>10</v>
      </c>
      <c r="C1313" s="8">
        <v>31.1</v>
      </c>
      <c r="D1313" s="8">
        <v>0</v>
      </c>
      <c r="E1313" s="9" t="s">
        <v>8</v>
      </c>
      <c r="F1313" s="9" t="s">
        <v>14</v>
      </c>
      <c r="G1313" s="8">
        <v>1621.88</v>
      </c>
    </row>
    <row r="1314" spans="1:7">
      <c r="A1314" s="8">
        <v>18</v>
      </c>
      <c r="B1314" s="9" t="s">
        <v>7</v>
      </c>
      <c r="C1314" s="8">
        <v>37.299999999999997</v>
      </c>
      <c r="D1314" s="8">
        <v>0</v>
      </c>
      <c r="E1314" s="9" t="s">
        <v>8</v>
      </c>
      <c r="F1314" s="9" t="s">
        <v>14</v>
      </c>
      <c r="G1314" s="8">
        <v>1141.45</v>
      </c>
    </row>
    <row r="1315" spans="1:7">
      <c r="A1315" s="8">
        <v>18</v>
      </c>
      <c r="B1315" s="9" t="s">
        <v>10</v>
      </c>
      <c r="C1315" s="8">
        <v>40.299999999999997</v>
      </c>
      <c r="D1315" s="8">
        <v>0</v>
      </c>
      <c r="E1315" s="9" t="s">
        <v>8</v>
      </c>
      <c r="F1315" s="9" t="s">
        <v>14</v>
      </c>
      <c r="G1315" s="8">
        <v>1634.57</v>
      </c>
    </row>
    <row r="1316" spans="1:7">
      <c r="A1316" s="8">
        <v>18</v>
      </c>
      <c r="B1316" s="9" t="s">
        <v>7</v>
      </c>
      <c r="C1316" s="8">
        <v>31.7</v>
      </c>
      <c r="D1316" s="8">
        <v>0</v>
      </c>
      <c r="E1316" s="9" t="s">
        <v>11</v>
      </c>
      <c r="F1316" s="9" t="s">
        <v>13</v>
      </c>
      <c r="G1316" s="8">
        <v>33732.69</v>
      </c>
    </row>
    <row r="1317" spans="1:7">
      <c r="A1317" s="8">
        <v>18</v>
      </c>
      <c r="B1317" s="9" t="s">
        <v>7</v>
      </c>
      <c r="C1317" s="8">
        <v>26.2</v>
      </c>
      <c r="D1317" s="8">
        <v>2</v>
      </c>
      <c r="E1317" s="9" t="s">
        <v>8</v>
      </c>
      <c r="F1317" s="9" t="s">
        <v>14</v>
      </c>
      <c r="G1317" s="8">
        <v>2304</v>
      </c>
    </row>
    <row r="1318" spans="1:7">
      <c r="A1318" s="8">
        <v>18</v>
      </c>
      <c r="B1318" s="9" t="s">
        <v>7</v>
      </c>
      <c r="C1318" s="8">
        <v>23.2</v>
      </c>
      <c r="D1318" s="8">
        <v>0</v>
      </c>
      <c r="E1318" s="9" t="s">
        <v>8</v>
      </c>
      <c r="F1318" s="9" t="s">
        <v>14</v>
      </c>
      <c r="G1318" s="8">
        <v>1121.8699999999999</v>
      </c>
    </row>
    <row r="1319" spans="1:7">
      <c r="A1319" s="8">
        <v>18</v>
      </c>
      <c r="B1319" s="9" t="s">
        <v>10</v>
      </c>
      <c r="C1319" s="8">
        <v>40.200000000000003</v>
      </c>
      <c r="D1319" s="8">
        <v>0</v>
      </c>
      <c r="E1319" s="9" t="s">
        <v>8</v>
      </c>
      <c r="F1319" s="9" t="s">
        <v>13</v>
      </c>
      <c r="G1319" s="8">
        <v>2217.4699999999998</v>
      </c>
    </row>
    <row r="1320" spans="1:7">
      <c r="A1320" s="8">
        <v>18</v>
      </c>
      <c r="B1320" s="9" t="s">
        <v>7</v>
      </c>
      <c r="C1320" s="8">
        <v>23.3</v>
      </c>
      <c r="D1320" s="8">
        <v>1</v>
      </c>
      <c r="E1320" s="9" t="s">
        <v>8</v>
      </c>
      <c r="F1320" s="9" t="s">
        <v>14</v>
      </c>
      <c r="G1320" s="8">
        <v>1711.03</v>
      </c>
    </row>
    <row r="1321" spans="1:7">
      <c r="A1321" s="8">
        <v>18</v>
      </c>
      <c r="B1321" s="9" t="s">
        <v>7</v>
      </c>
      <c r="C1321" s="8">
        <v>21.6</v>
      </c>
      <c r="D1321" s="8">
        <v>0</v>
      </c>
      <c r="E1321" s="9" t="s">
        <v>11</v>
      </c>
      <c r="F1321" s="9" t="s">
        <v>13</v>
      </c>
      <c r="G1321" s="8">
        <v>13747.87</v>
      </c>
    </row>
    <row r="1322" spans="1:7">
      <c r="A1322" s="8">
        <v>18</v>
      </c>
      <c r="B1322" s="9" t="s">
        <v>7</v>
      </c>
      <c r="C1322" s="8">
        <v>23.1</v>
      </c>
      <c r="D1322" s="8">
        <v>0</v>
      </c>
      <c r="E1322" s="9" t="s">
        <v>8</v>
      </c>
      <c r="F1322" s="9" t="s">
        <v>13</v>
      </c>
      <c r="G1322" s="8">
        <v>1704.7</v>
      </c>
    </row>
    <row r="1323" spans="1:7">
      <c r="A1323" s="8">
        <v>18</v>
      </c>
      <c r="B1323" s="9" t="s">
        <v>7</v>
      </c>
      <c r="C1323" s="8">
        <v>21.8</v>
      </c>
      <c r="D1323" s="8">
        <v>2</v>
      </c>
      <c r="E1323" s="9" t="s">
        <v>8</v>
      </c>
      <c r="F1323" s="9" t="s">
        <v>14</v>
      </c>
      <c r="G1323" s="8">
        <v>11884.05</v>
      </c>
    </row>
    <row r="1324" spans="1:7">
      <c r="A1324" s="8">
        <v>18</v>
      </c>
      <c r="B1324" s="9" t="s">
        <v>10</v>
      </c>
      <c r="C1324" s="8">
        <v>31.4</v>
      </c>
      <c r="D1324" s="8">
        <v>4</v>
      </c>
      <c r="E1324" s="9" t="s">
        <v>8</v>
      </c>
      <c r="F1324" s="9" t="s">
        <v>13</v>
      </c>
      <c r="G1324" s="8">
        <v>4561.1899999999996</v>
      </c>
    </row>
    <row r="1325" spans="1:7">
      <c r="A1325" s="8">
        <v>18</v>
      </c>
      <c r="B1325" s="9" t="s">
        <v>10</v>
      </c>
      <c r="C1325" s="8">
        <v>30.3</v>
      </c>
      <c r="D1325" s="8">
        <v>0</v>
      </c>
      <c r="E1325" s="9" t="s">
        <v>8</v>
      </c>
      <c r="F1325" s="9" t="s">
        <v>13</v>
      </c>
      <c r="G1325" s="8">
        <v>2203.7399999999998</v>
      </c>
    </row>
    <row r="1326" spans="1:7">
      <c r="A1326" s="8">
        <v>18</v>
      </c>
      <c r="B1326" s="9" t="s">
        <v>10</v>
      </c>
      <c r="C1326" s="8">
        <v>28.2</v>
      </c>
      <c r="D1326" s="8">
        <v>0</v>
      </c>
      <c r="E1326" s="9" t="s">
        <v>8</v>
      </c>
      <c r="F1326" s="9" t="s">
        <v>13</v>
      </c>
      <c r="G1326" s="8">
        <v>2200.83</v>
      </c>
    </row>
    <row r="1327" spans="1:7">
      <c r="A1327" s="8">
        <v>18</v>
      </c>
      <c r="B1327" s="9" t="s">
        <v>7</v>
      </c>
      <c r="C1327" s="8">
        <v>27.4</v>
      </c>
      <c r="D1327" s="8">
        <v>1</v>
      </c>
      <c r="E1327" s="9" t="s">
        <v>11</v>
      </c>
      <c r="F1327" s="9" t="s">
        <v>13</v>
      </c>
      <c r="G1327" s="8">
        <v>17178.68</v>
      </c>
    </row>
    <row r="1328" spans="1:7">
      <c r="A1328" s="8">
        <v>18</v>
      </c>
      <c r="B1328" s="9" t="s">
        <v>10</v>
      </c>
      <c r="C1328" s="8">
        <v>27.3</v>
      </c>
      <c r="D1328" s="8">
        <v>3</v>
      </c>
      <c r="E1328" s="9" t="s">
        <v>11</v>
      </c>
      <c r="F1328" s="9" t="s">
        <v>14</v>
      </c>
      <c r="G1328" s="8">
        <v>18223.45</v>
      </c>
    </row>
    <row r="1329" spans="1:7">
      <c r="A1329" s="8">
        <v>18</v>
      </c>
      <c r="B1329" s="9" t="s">
        <v>7</v>
      </c>
      <c r="C1329" s="8">
        <v>21.5</v>
      </c>
      <c r="D1329" s="8">
        <v>0</v>
      </c>
      <c r="E1329" s="9" t="s">
        <v>8</v>
      </c>
      <c r="F1329" s="9" t="s">
        <v>13</v>
      </c>
      <c r="G1329" s="8">
        <v>1702.46</v>
      </c>
    </row>
    <row r="1330" spans="1:7">
      <c r="A1330" s="8">
        <v>18</v>
      </c>
      <c r="B1330" s="9" t="s">
        <v>7</v>
      </c>
      <c r="C1330" s="8">
        <v>39.1</v>
      </c>
      <c r="D1330" s="8">
        <v>0</v>
      </c>
      <c r="E1330" s="9" t="s">
        <v>8</v>
      </c>
      <c r="F1330" s="9" t="s">
        <v>13</v>
      </c>
      <c r="G1330" s="8">
        <v>12890.06</v>
      </c>
    </row>
    <row r="1331" spans="1:7">
      <c r="A1331" s="8">
        <v>18</v>
      </c>
      <c r="B1331" s="9" t="s">
        <v>7</v>
      </c>
      <c r="C1331" s="8">
        <v>33.299999999999997</v>
      </c>
      <c r="D1331" s="8">
        <v>0</v>
      </c>
      <c r="E1331" s="9" t="s">
        <v>8</v>
      </c>
      <c r="F1331" s="9" t="s">
        <v>14</v>
      </c>
      <c r="G1331" s="8">
        <v>1135.94</v>
      </c>
    </row>
    <row r="1332" spans="1:7">
      <c r="A1332" s="8">
        <v>18</v>
      </c>
      <c r="B1332" s="9" t="s">
        <v>10</v>
      </c>
      <c r="C1332" s="8">
        <v>39.799999999999997</v>
      </c>
      <c r="D1332" s="8">
        <v>0</v>
      </c>
      <c r="E1332" s="9" t="s">
        <v>8</v>
      </c>
      <c r="F1332" s="9" t="s">
        <v>14</v>
      </c>
      <c r="G1332" s="8">
        <v>1633.96</v>
      </c>
    </row>
    <row r="1333" spans="1:7">
      <c r="A1333" s="8">
        <v>18</v>
      </c>
      <c r="B1333" s="9" t="s">
        <v>10</v>
      </c>
      <c r="C1333" s="8">
        <v>21.7</v>
      </c>
      <c r="D1333" s="8">
        <v>0</v>
      </c>
      <c r="E1333" s="9" t="s">
        <v>11</v>
      </c>
      <c r="F1333" s="9" t="s">
        <v>13</v>
      </c>
      <c r="G1333" s="8">
        <v>14283.46</v>
      </c>
    </row>
    <row r="1334" spans="1:7">
      <c r="A1334" s="8">
        <v>18</v>
      </c>
      <c r="B1334" s="9" t="s">
        <v>7</v>
      </c>
      <c r="C1334" s="8">
        <v>30</v>
      </c>
      <c r="D1334" s="8">
        <v>1</v>
      </c>
      <c r="E1334" s="9" t="s">
        <v>8</v>
      </c>
      <c r="F1334" s="9" t="s">
        <v>14</v>
      </c>
      <c r="G1334" s="8">
        <v>1720.35</v>
      </c>
    </row>
    <row r="1335" spans="1:7">
      <c r="A1335" s="8">
        <v>18</v>
      </c>
      <c r="B1335" s="9" t="s">
        <v>7</v>
      </c>
      <c r="C1335" s="8">
        <v>26.1</v>
      </c>
      <c r="D1335" s="8">
        <v>0</v>
      </c>
      <c r="E1335" s="9" t="s">
        <v>8</v>
      </c>
      <c r="F1335" s="9" t="s">
        <v>13</v>
      </c>
      <c r="G1335" s="8">
        <v>1708.93</v>
      </c>
    </row>
    <row r="1336" spans="1:7">
      <c r="A1336" s="8">
        <v>18</v>
      </c>
      <c r="B1336" s="9" t="s">
        <v>7</v>
      </c>
      <c r="C1336" s="8">
        <v>28.3</v>
      </c>
      <c r="D1336" s="8">
        <v>1</v>
      </c>
      <c r="E1336" s="9" t="s">
        <v>8</v>
      </c>
      <c r="F1336" s="9" t="s">
        <v>13</v>
      </c>
      <c r="G1336" s="8">
        <v>11272.33</v>
      </c>
    </row>
    <row r="1337" spans="1:7">
      <c r="A1337" s="8">
        <v>18</v>
      </c>
      <c r="B1337" s="9" t="s">
        <v>7</v>
      </c>
      <c r="C1337" s="8">
        <v>53.1</v>
      </c>
      <c r="D1337" s="8">
        <v>0</v>
      </c>
      <c r="E1337" s="9" t="s">
        <v>8</v>
      </c>
      <c r="F1337" s="9" t="s">
        <v>14</v>
      </c>
      <c r="G1337" s="8">
        <v>1163.46</v>
      </c>
    </row>
    <row r="1338" spans="1:7">
      <c r="A1338" s="8">
        <v>18</v>
      </c>
      <c r="B1338" s="9" t="s">
        <v>10</v>
      </c>
      <c r="C1338" s="8">
        <v>31.9</v>
      </c>
      <c r="D1338" s="8">
        <v>0</v>
      </c>
      <c r="E1338" s="9" t="s">
        <v>8</v>
      </c>
      <c r="F1338" s="9" t="s">
        <v>13</v>
      </c>
      <c r="G1338" s="8">
        <v>2205.98</v>
      </c>
    </row>
    <row r="1339" spans="1:7">
      <c r="A1339" s="8">
        <v>18</v>
      </c>
      <c r="B1339" s="9" t="s">
        <v>10</v>
      </c>
      <c r="C1339" s="8">
        <v>36.9</v>
      </c>
      <c r="D1339" s="8">
        <v>0</v>
      </c>
      <c r="E1339" s="9" t="s">
        <v>8</v>
      </c>
      <c r="F1339" s="9" t="s">
        <v>14</v>
      </c>
      <c r="G1339" s="8">
        <v>1629.83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sqref="A1:B4"/>
    </sheetView>
  </sheetViews>
  <sheetFormatPr defaultRowHeight="14.5"/>
  <cols>
    <col min="1" max="1" width="12.36328125" customWidth="1"/>
    <col min="2" max="2" width="14.90625" customWidth="1"/>
    <col min="3" max="3" width="14.90625" bestFit="1" customWidth="1"/>
  </cols>
  <sheetData>
    <row r="1" spans="1:2">
      <c r="A1" s="1" t="s">
        <v>17</v>
      </c>
      <c r="B1" t="s">
        <v>23</v>
      </c>
    </row>
    <row r="2" spans="1:2">
      <c r="A2" s="2" t="s">
        <v>10</v>
      </c>
      <c r="B2" s="3">
        <v>662</v>
      </c>
    </row>
    <row r="3" spans="1:2">
      <c r="A3" s="2" t="s">
        <v>7</v>
      </c>
      <c r="B3" s="3">
        <v>676</v>
      </c>
    </row>
    <row r="4" spans="1:2">
      <c r="A4" s="2" t="s">
        <v>21</v>
      </c>
      <c r="B4" s="3">
        <v>1338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5"/>
    </sheetView>
  </sheetViews>
  <sheetFormatPr defaultRowHeight="14.5"/>
  <cols>
    <col min="1" max="1" width="12.81640625" customWidth="1"/>
    <col min="2" max="2" width="24.26953125" customWidth="1"/>
    <col min="3" max="48" width="2.81640625" customWidth="1"/>
    <col min="49" max="49" width="10.7265625" bestFit="1" customWidth="1"/>
  </cols>
  <sheetData>
    <row r="1" spans="1:2">
      <c r="A1" s="1" t="s">
        <v>17</v>
      </c>
      <c r="B1" t="s">
        <v>22</v>
      </c>
    </row>
    <row r="2" spans="1:2">
      <c r="A2" s="2" t="s">
        <v>18</v>
      </c>
      <c r="B2" s="3">
        <v>1202.4911784533222</v>
      </c>
    </row>
    <row r="3" spans="1:2">
      <c r="A3" s="2" t="s">
        <v>19</v>
      </c>
      <c r="B3" s="3">
        <v>187.61428253655876</v>
      </c>
    </row>
    <row r="4" spans="1:2">
      <c r="A4" s="2" t="s">
        <v>20</v>
      </c>
      <c r="B4" s="3">
        <v>310.87114396201423</v>
      </c>
    </row>
    <row r="5" spans="1:2">
      <c r="A5" s="2" t="s">
        <v>21</v>
      </c>
      <c r="B5" s="3">
        <v>1700.9766049518951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sqref="A1:B6"/>
    </sheetView>
  </sheetViews>
  <sheetFormatPr defaultRowHeight="14.5"/>
  <cols>
    <col min="1" max="1" width="12.36328125" customWidth="1"/>
    <col min="2" max="2" width="14.90625" customWidth="1"/>
    <col min="3" max="3" width="13.90625" bestFit="1" customWidth="1"/>
  </cols>
  <sheetData>
    <row r="1" spans="1:2">
      <c r="A1" s="1" t="s">
        <v>17</v>
      </c>
      <c r="B1" t="s">
        <v>23</v>
      </c>
    </row>
    <row r="2" spans="1:2">
      <c r="A2" s="2" t="s">
        <v>13</v>
      </c>
      <c r="B2" s="3">
        <v>324</v>
      </c>
    </row>
    <row r="3" spans="1:2">
      <c r="A3" s="2" t="s">
        <v>9</v>
      </c>
      <c r="B3" s="3">
        <v>325</v>
      </c>
    </row>
    <row r="4" spans="1:2">
      <c r="A4" s="2" t="s">
        <v>14</v>
      </c>
      <c r="B4" s="3">
        <v>364</v>
      </c>
    </row>
    <row r="5" spans="1:2">
      <c r="A5" s="2" t="s">
        <v>12</v>
      </c>
      <c r="B5" s="3">
        <v>325</v>
      </c>
    </row>
    <row r="6" spans="1:2">
      <c r="A6" s="2" t="s">
        <v>21</v>
      </c>
      <c r="B6" s="3">
        <v>1338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002"/>
  <sheetViews>
    <sheetView workbookViewId="0">
      <selection activeCell="R2" sqref="A1:R1002"/>
    </sheetView>
  </sheetViews>
  <sheetFormatPr defaultRowHeight="14.5"/>
  <cols>
    <col min="1" max="1" width="10.7265625" customWidth="1"/>
    <col min="2" max="2" width="11.1796875" customWidth="1"/>
    <col min="3" max="3" width="10.54296875" customWidth="1"/>
    <col min="4" max="4" width="10.7265625" customWidth="1"/>
    <col min="5" max="5" width="10.6328125" customWidth="1"/>
    <col min="6" max="6" width="12.6328125" customWidth="1"/>
    <col min="7" max="7" width="13.81640625" customWidth="1"/>
    <col min="9" max="9" width="11" customWidth="1"/>
    <col min="10" max="10" width="10.54296875" customWidth="1"/>
    <col min="11" max="11" width="10.453125" customWidth="1"/>
    <col min="12" max="12" width="12.7265625" customWidth="1"/>
    <col min="13" max="13" width="13.36328125" customWidth="1"/>
    <col min="14" max="14" width="13.54296875" customWidth="1"/>
    <col min="15" max="15" width="11.81640625" customWidth="1"/>
    <col min="16" max="16" width="11.1796875" customWidth="1"/>
    <col min="17" max="17" width="11.90625" customWidth="1"/>
    <col min="18" max="18" width="17.81640625" customWidth="1"/>
    <col min="19" max="19" width="13" customWidth="1"/>
    <col min="20" max="20" width="9.81640625" customWidth="1"/>
    <col min="21" max="21" width="12.453125" customWidth="1"/>
    <col min="22" max="22" width="12.81640625" customWidth="1"/>
    <col min="23" max="23" width="10.453125" customWidth="1"/>
    <col min="24" max="24" width="10.1796875" customWidth="1"/>
    <col min="27" max="27" width="10.26953125" customWidth="1"/>
    <col min="28" max="28" width="12.7265625" customWidth="1"/>
    <col min="29" max="29" width="9.7265625" customWidth="1"/>
    <col min="30" max="30" width="11.1796875" customWidth="1"/>
  </cols>
  <sheetData>
    <row r="1" spans="1:30" ht="20" customHeight="1" thickBot="1">
      <c r="A1" s="14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31</v>
      </c>
      <c r="H1" s="15" t="s">
        <v>32</v>
      </c>
      <c r="I1" s="15" t="s">
        <v>33</v>
      </c>
      <c r="J1" s="15" t="s">
        <v>34</v>
      </c>
      <c r="K1" s="15" t="s">
        <v>35</v>
      </c>
      <c r="L1" s="15" t="s">
        <v>36</v>
      </c>
      <c r="M1" s="15" t="s">
        <v>37</v>
      </c>
      <c r="N1" s="15" t="s">
        <v>38</v>
      </c>
      <c r="O1" s="15" t="s">
        <v>39</v>
      </c>
      <c r="P1" s="14" t="s">
        <v>1066</v>
      </c>
      <c r="Q1" s="15" t="s">
        <v>1067</v>
      </c>
      <c r="R1" s="15" t="s">
        <v>1068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ht="15" thickBot="1">
      <c r="A2" s="16" t="s">
        <v>40</v>
      </c>
      <c r="B2" s="17" t="s">
        <v>41</v>
      </c>
      <c r="C2" s="17" t="s">
        <v>42</v>
      </c>
      <c r="D2" s="17" t="s">
        <v>43</v>
      </c>
      <c r="E2" s="18"/>
      <c r="F2" s="19">
        <v>44075</v>
      </c>
      <c r="G2" s="19">
        <v>44089</v>
      </c>
      <c r="H2" s="20">
        <v>2</v>
      </c>
      <c r="I2" s="20">
        <v>140</v>
      </c>
      <c r="J2" s="18"/>
      <c r="K2" s="18"/>
      <c r="L2" s="20">
        <v>0.5</v>
      </c>
      <c r="M2" s="21">
        <v>360</v>
      </c>
      <c r="N2" s="21">
        <v>360</v>
      </c>
      <c r="O2" s="17" t="s">
        <v>44</v>
      </c>
      <c r="P2" s="16">
        <f>I2*H2</f>
        <v>280</v>
      </c>
      <c r="Q2" s="17">
        <f>P2*L2</f>
        <v>140</v>
      </c>
      <c r="R2" s="30">
        <f>Q2+M2</f>
        <v>500</v>
      </c>
      <c r="S2" s="17"/>
      <c r="T2" s="18"/>
      <c r="U2" s="19"/>
      <c r="V2" s="19"/>
      <c r="W2" s="20"/>
      <c r="X2" s="20"/>
      <c r="Y2" s="18"/>
      <c r="Z2" s="18"/>
      <c r="AA2" s="20"/>
      <c r="AB2" s="21"/>
      <c r="AC2" s="21"/>
      <c r="AD2" s="17"/>
    </row>
    <row r="3" spans="1:30" ht="15" thickBot="1">
      <c r="A3" s="16" t="s">
        <v>45</v>
      </c>
      <c r="B3" s="17" t="s">
        <v>46</v>
      </c>
      <c r="C3" s="17" t="s">
        <v>47</v>
      </c>
      <c r="D3" s="17" t="s">
        <v>48</v>
      </c>
      <c r="E3" s="18"/>
      <c r="F3" s="19">
        <v>44075</v>
      </c>
      <c r="G3" s="19">
        <v>44078</v>
      </c>
      <c r="H3" s="20">
        <v>1</v>
      </c>
      <c r="I3" s="20">
        <v>80</v>
      </c>
      <c r="J3" s="18"/>
      <c r="K3" s="18"/>
      <c r="L3" s="20">
        <v>0.5</v>
      </c>
      <c r="M3" s="21">
        <v>90.04</v>
      </c>
      <c r="N3" s="21">
        <v>90.04</v>
      </c>
      <c r="O3" s="17" t="s">
        <v>44</v>
      </c>
      <c r="P3" s="16">
        <f t="shared" ref="P3:P66" si="0">I3*H3</f>
        <v>80</v>
      </c>
      <c r="Q3" s="17">
        <f t="shared" ref="Q3:Q66" si="1">P3*L3</f>
        <v>40</v>
      </c>
      <c r="R3" s="30">
        <f t="shared" ref="R3:R66" si="2">Q3+M3</f>
        <v>130.04000000000002</v>
      </c>
      <c r="S3" s="17"/>
      <c r="T3" s="18"/>
      <c r="U3" s="19"/>
      <c r="V3" s="19"/>
      <c r="W3" s="20"/>
      <c r="X3" s="20"/>
      <c r="Y3" s="18"/>
      <c r="Z3" s="18"/>
      <c r="AA3" s="20"/>
      <c r="AB3" s="21"/>
      <c r="AC3" s="21"/>
      <c r="AD3" s="17"/>
    </row>
    <row r="4" spans="1:30" ht="15" thickBot="1">
      <c r="A4" s="16" t="s">
        <v>49</v>
      </c>
      <c r="B4" s="17" t="s">
        <v>50</v>
      </c>
      <c r="C4" s="20">
        <v>0</v>
      </c>
      <c r="D4" s="17" t="s">
        <v>51</v>
      </c>
      <c r="E4" s="18"/>
      <c r="F4" s="19">
        <v>44075</v>
      </c>
      <c r="G4" s="19">
        <v>44091</v>
      </c>
      <c r="H4" s="20">
        <v>1</v>
      </c>
      <c r="I4" s="20">
        <v>80</v>
      </c>
      <c r="J4" s="18"/>
      <c r="K4" s="18"/>
      <c r="L4" s="20">
        <v>0.25</v>
      </c>
      <c r="M4" s="21">
        <v>120</v>
      </c>
      <c r="N4" s="21">
        <v>120</v>
      </c>
      <c r="O4" s="17" t="s">
        <v>52</v>
      </c>
      <c r="P4" s="16">
        <f t="shared" si="0"/>
        <v>80</v>
      </c>
      <c r="Q4" s="17">
        <f t="shared" si="1"/>
        <v>20</v>
      </c>
      <c r="R4" s="30">
        <f t="shared" si="2"/>
        <v>140</v>
      </c>
      <c r="S4" s="17"/>
      <c r="T4" s="18"/>
      <c r="U4" s="19"/>
      <c r="V4" s="19"/>
      <c r="W4" s="20"/>
      <c r="X4" s="20"/>
      <c r="Y4" s="18"/>
      <c r="Z4" s="18"/>
      <c r="AA4" s="20"/>
      <c r="AB4" s="21"/>
      <c r="AC4" s="21"/>
      <c r="AD4" s="17"/>
    </row>
    <row r="5" spans="1:30" ht="15" thickBot="1">
      <c r="A5" s="16" t="s">
        <v>53</v>
      </c>
      <c r="B5" s="17" t="s">
        <v>46</v>
      </c>
      <c r="C5" s="17" t="s">
        <v>47</v>
      </c>
      <c r="D5" s="17" t="s">
        <v>51</v>
      </c>
      <c r="E5" s="18"/>
      <c r="F5" s="19">
        <v>44075</v>
      </c>
      <c r="G5" s="19">
        <v>44091</v>
      </c>
      <c r="H5" s="20">
        <v>1</v>
      </c>
      <c r="I5" s="20">
        <v>80</v>
      </c>
      <c r="J5" s="18"/>
      <c r="K5" s="18"/>
      <c r="L5" s="20">
        <v>0.25</v>
      </c>
      <c r="M5" s="21">
        <v>16.25</v>
      </c>
      <c r="N5" s="21">
        <v>16.25</v>
      </c>
      <c r="O5" s="17" t="s">
        <v>44</v>
      </c>
      <c r="P5" s="16">
        <f t="shared" si="0"/>
        <v>80</v>
      </c>
      <c r="Q5" s="17">
        <f t="shared" si="1"/>
        <v>20</v>
      </c>
      <c r="R5" s="30">
        <f t="shared" si="2"/>
        <v>36.25</v>
      </c>
      <c r="S5" s="17"/>
      <c r="T5" s="18"/>
      <c r="U5" s="19"/>
      <c r="V5" s="19"/>
      <c r="W5" s="20"/>
      <c r="X5" s="20"/>
      <c r="Y5" s="18"/>
      <c r="Z5" s="18"/>
      <c r="AA5" s="20"/>
      <c r="AB5" s="21"/>
      <c r="AC5" s="21"/>
      <c r="AD5" s="17"/>
    </row>
    <row r="6" spans="1:30" ht="15" thickBot="1">
      <c r="A6" s="16" t="s">
        <v>54</v>
      </c>
      <c r="B6" s="17" t="s">
        <v>55</v>
      </c>
      <c r="C6" s="17" t="s">
        <v>56</v>
      </c>
      <c r="D6" s="17" t="s">
        <v>51</v>
      </c>
      <c r="E6" s="17" t="s">
        <v>57</v>
      </c>
      <c r="F6" s="19">
        <v>44075</v>
      </c>
      <c r="G6" s="19">
        <v>44091</v>
      </c>
      <c r="H6" s="20">
        <v>1</v>
      </c>
      <c r="I6" s="20">
        <v>80</v>
      </c>
      <c r="J6" s="18"/>
      <c r="K6" s="18"/>
      <c r="L6" s="20">
        <v>0.25</v>
      </c>
      <c r="M6" s="21">
        <v>45.24</v>
      </c>
      <c r="N6" s="21">
        <v>45.24</v>
      </c>
      <c r="O6" s="17" t="s">
        <v>44</v>
      </c>
      <c r="P6" s="16">
        <f t="shared" si="0"/>
        <v>80</v>
      </c>
      <c r="Q6" s="17">
        <f t="shared" si="1"/>
        <v>20</v>
      </c>
      <c r="R6" s="30">
        <f t="shared" si="2"/>
        <v>65.240000000000009</v>
      </c>
      <c r="S6" s="17"/>
      <c r="T6" s="17"/>
      <c r="U6" s="19"/>
      <c r="V6" s="19"/>
      <c r="W6" s="20"/>
      <c r="X6" s="20"/>
      <c r="Y6" s="18"/>
      <c r="Z6" s="18"/>
      <c r="AA6" s="20"/>
      <c r="AB6" s="21"/>
      <c r="AC6" s="21"/>
      <c r="AD6" s="17"/>
    </row>
    <row r="7" spans="1:30" ht="15" thickBot="1">
      <c r="A7" s="16" t="s">
        <v>58</v>
      </c>
      <c r="B7" s="17" t="s">
        <v>46</v>
      </c>
      <c r="C7" s="17" t="s">
        <v>47</v>
      </c>
      <c r="D7" s="17" t="s">
        <v>43</v>
      </c>
      <c r="E7" s="18"/>
      <c r="F7" s="19">
        <v>44075</v>
      </c>
      <c r="G7" s="19">
        <v>44089</v>
      </c>
      <c r="H7" s="20">
        <v>1</v>
      </c>
      <c r="I7" s="20">
        <v>80</v>
      </c>
      <c r="J7" s="18"/>
      <c r="K7" s="18"/>
      <c r="L7" s="20">
        <v>0.25</v>
      </c>
      <c r="M7" s="21">
        <v>97.63</v>
      </c>
      <c r="N7" s="21">
        <v>97.63</v>
      </c>
      <c r="O7" s="17" t="s">
        <v>44</v>
      </c>
      <c r="P7" s="16">
        <f t="shared" si="0"/>
        <v>80</v>
      </c>
      <c r="Q7" s="17">
        <f t="shared" si="1"/>
        <v>20</v>
      </c>
      <c r="R7" s="30">
        <f t="shared" si="2"/>
        <v>117.63</v>
      </c>
      <c r="S7" s="17"/>
      <c r="T7" s="18"/>
      <c r="U7" s="19"/>
      <c r="V7" s="19"/>
      <c r="W7" s="20"/>
      <c r="X7" s="20"/>
      <c r="Y7" s="18"/>
      <c r="Z7" s="18"/>
      <c r="AA7" s="20"/>
      <c r="AB7" s="21"/>
      <c r="AC7" s="21"/>
      <c r="AD7" s="17"/>
    </row>
    <row r="8" spans="1:30" ht="15" thickBot="1">
      <c r="A8" s="16" t="s">
        <v>59</v>
      </c>
      <c r="B8" s="17" t="s">
        <v>50</v>
      </c>
      <c r="C8" s="17" t="s">
        <v>56</v>
      </c>
      <c r="D8" s="17" t="s">
        <v>43</v>
      </c>
      <c r="E8" s="18"/>
      <c r="F8" s="19">
        <v>44076</v>
      </c>
      <c r="G8" s="19">
        <v>44090</v>
      </c>
      <c r="H8" s="20">
        <v>2</v>
      </c>
      <c r="I8" s="20">
        <v>140</v>
      </c>
      <c r="J8" s="18"/>
      <c r="K8" s="18"/>
      <c r="L8" s="20">
        <v>0.25</v>
      </c>
      <c r="M8" s="21">
        <v>29.13</v>
      </c>
      <c r="N8" s="21">
        <v>29.13</v>
      </c>
      <c r="O8" s="17" t="s">
        <v>44</v>
      </c>
      <c r="P8" s="16">
        <f t="shared" si="0"/>
        <v>280</v>
      </c>
      <c r="Q8" s="17">
        <f t="shared" si="1"/>
        <v>70</v>
      </c>
      <c r="R8" s="30">
        <f t="shared" si="2"/>
        <v>99.13</v>
      </c>
      <c r="S8" s="17"/>
      <c r="T8" s="18"/>
      <c r="U8" s="19"/>
      <c r="V8" s="19"/>
      <c r="W8" s="20"/>
      <c r="X8" s="20"/>
      <c r="Y8" s="18"/>
      <c r="Z8" s="18"/>
      <c r="AA8" s="20"/>
      <c r="AB8" s="21"/>
      <c r="AC8" s="21"/>
      <c r="AD8" s="17"/>
    </row>
    <row r="9" spans="1:30" ht="15" thickBot="1">
      <c r="A9" s="16" t="s">
        <v>60</v>
      </c>
      <c r="B9" s="17" t="s">
        <v>46</v>
      </c>
      <c r="C9" s="17" t="s">
        <v>47</v>
      </c>
      <c r="D9" s="17" t="s">
        <v>48</v>
      </c>
      <c r="E9" s="18"/>
      <c r="F9" s="19">
        <v>44076</v>
      </c>
      <c r="G9" s="19">
        <v>44106</v>
      </c>
      <c r="H9" s="20">
        <v>1</v>
      </c>
      <c r="I9" s="20">
        <v>80</v>
      </c>
      <c r="J9" s="18"/>
      <c r="K9" s="18"/>
      <c r="L9" s="20">
        <v>0.75</v>
      </c>
      <c r="M9" s="21">
        <v>35.1</v>
      </c>
      <c r="N9" s="21">
        <v>35.1</v>
      </c>
      <c r="O9" s="17" t="s">
        <v>44</v>
      </c>
      <c r="P9" s="16">
        <f t="shared" si="0"/>
        <v>80</v>
      </c>
      <c r="Q9" s="17">
        <f t="shared" si="1"/>
        <v>60</v>
      </c>
      <c r="R9" s="30">
        <f t="shared" si="2"/>
        <v>95.1</v>
      </c>
      <c r="S9" s="17"/>
      <c r="T9" s="18"/>
      <c r="U9" s="19"/>
      <c r="V9" s="19"/>
      <c r="W9" s="20"/>
      <c r="X9" s="20"/>
      <c r="Y9" s="18"/>
      <c r="Z9" s="18"/>
      <c r="AA9" s="20"/>
      <c r="AB9" s="21"/>
      <c r="AC9" s="21"/>
      <c r="AD9" s="17"/>
    </row>
    <row r="10" spans="1:30" ht="15" thickBot="1">
      <c r="A10" s="16" t="s">
        <v>61</v>
      </c>
      <c r="B10" s="17" t="s">
        <v>55</v>
      </c>
      <c r="C10" s="17" t="s">
        <v>62</v>
      </c>
      <c r="D10" s="17" t="s">
        <v>51</v>
      </c>
      <c r="E10" s="18"/>
      <c r="F10" s="19">
        <v>44076</v>
      </c>
      <c r="G10" s="19">
        <v>44105</v>
      </c>
      <c r="H10" s="20">
        <v>1</v>
      </c>
      <c r="I10" s="20">
        <v>80</v>
      </c>
      <c r="J10" s="18"/>
      <c r="K10" s="18"/>
      <c r="L10" s="20">
        <v>0.25</v>
      </c>
      <c r="M10" s="21">
        <v>76.7</v>
      </c>
      <c r="N10" s="21">
        <v>76.7</v>
      </c>
      <c r="O10" s="17" t="s">
        <v>63</v>
      </c>
      <c r="P10" s="16">
        <f t="shared" si="0"/>
        <v>80</v>
      </c>
      <c r="Q10" s="17">
        <f t="shared" si="1"/>
        <v>20</v>
      </c>
      <c r="R10" s="30">
        <f t="shared" si="2"/>
        <v>96.7</v>
      </c>
      <c r="S10" s="17"/>
      <c r="T10" s="18"/>
      <c r="U10" s="19"/>
      <c r="V10" s="19"/>
      <c r="W10" s="20"/>
      <c r="X10" s="20"/>
      <c r="Y10" s="18"/>
      <c r="Z10" s="18"/>
      <c r="AA10" s="20"/>
      <c r="AB10" s="21"/>
      <c r="AC10" s="21"/>
      <c r="AD10" s="17"/>
    </row>
    <row r="11" spans="1:30" ht="15" thickBot="1">
      <c r="A11" s="16" t="s">
        <v>64</v>
      </c>
      <c r="B11" s="17" t="s">
        <v>50</v>
      </c>
      <c r="C11" s="17" t="s">
        <v>42</v>
      </c>
      <c r="D11" s="17" t="s">
        <v>65</v>
      </c>
      <c r="E11" s="17" t="s">
        <v>57</v>
      </c>
      <c r="F11" s="19">
        <v>44076</v>
      </c>
      <c r="G11" s="19">
        <v>44110</v>
      </c>
      <c r="H11" s="20">
        <v>1</v>
      </c>
      <c r="I11" s="20">
        <v>80</v>
      </c>
      <c r="J11" s="18"/>
      <c r="K11" s="18"/>
      <c r="L11" s="20">
        <v>1.5</v>
      </c>
      <c r="M11" s="21">
        <v>374.08</v>
      </c>
      <c r="N11" s="21">
        <v>374.08</v>
      </c>
      <c r="O11" s="17" t="s">
        <v>63</v>
      </c>
      <c r="P11" s="16">
        <f t="shared" si="0"/>
        <v>80</v>
      </c>
      <c r="Q11" s="17">
        <f t="shared" si="1"/>
        <v>120</v>
      </c>
      <c r="R11" s="30">
        <f t="shared" si="2"/>
        <v>494.08</v>
      </c>
      <c r="S11" s="17"/>
      <c r="T11" s="17"/>
      <c r="U11" s="19"/>
      <c r="V11" s="19"/>
      <c r="W11" s="20"/>
      <c r="X11" s="20"/>
      <c r="Y11" s="18"/>
      <c r="Z11" s="18"/>
      <c r="AA11" s="20"/>
      <c r="AB11" s="21"/>
      <c r="AC11" s="21"/>
      <c r="AD11" s="17"/>
    </row>
    <row r="12" spans="1:30" ht="15" thickBot="1">
      <c r="A12" s="16" t="s">
        <v>66</v>
      </c>
      <c r="B12" s="17" t="s">
        <v>67</v>
      </c>
      <c r="C12" s="17" t="s">
        <v>62</v>
      </c>
      <c r="D12" s="17" t="s">
        <v>48</v>
      </c>
      <c r="E12" s="18"/>
      <c r="F12" s="19">
        <v>44076</v>
      </c>
      <c r="G12" s="19">
        <v>44173</v>
      </c>
      <c r="H12" s="20">
        <v>2</v>
      </c>
      <c r="I12" s="20">
        <v>140</v>
      </c>
      <c r="J12" s="18"/>
      <c r="K12" s="18"/>
      <c r="L12" s="20">
        <v>4.75</v>
      </c>
      <c r="M12" s="21">
        <v>832.16</v>
      </c>
      <c r="N12" s="21">
        <v>832.16</v>
      </c>
      <c r="O12" s="17" t="s">
        <v>44</v>
      </c>
      <c r="P12" s="16">
        <f t="shared" si="0"/>
        <v>280</v>
      </c>
      <c r="Q12" s="17">
        <f t="shared" si="1"/>
        <v>1330</v>
      </c>
      <c r="R12" s="30">
        <f t="shared" si="2"/>
        <v>2162.16</v>
      </c>
      <c r="S12" s="17"/>
      <c r="T12" s="18"/>
      <c r="U12" s="19"/>
      <c r="V12" s="19"/>
      <c r="W12" s="20"/>
      <c r="X12" s="20"/>
      <c r="Y12" s="18"/>
      <c r="Z12" s="18"/>
      <c r="AA12" s="20"/>
      <c r="AB12" s="21"/>
      <c r="AC12" s="21"/>
      <c r="AD12" s="17"/>
    </row>
    <row r="13" spans="1:30" ht="15" thickBot="1">
      <c r="A13" s="16" t="s">
        <v>68</v>
      </c>
      <c r="B13" s="17" t="s">
        <v>46</v>
      </c>
      <c r="C13" s="17" t="s">
        <v>47</v>
      </c>
      <c r="D13" s="17" t="s">
        <v>51</v>
      </c>
      <c r="E13" s="17" t="s">
        <v>57</v>
      </c>
      <c r="F13" s="19">
        <v>44077</v>
      </c>
      <c r="G13" s="19">
        <v>44097</v>
      </c>
      <c r="H13" s="20">
        <v>1</v>
      </c>
      <c r="I13" s="20">
        <v>80</v>
      </c>
      <c r="J13" s="18"/>
      <c r="K13" s="18"/>
      <c r="L13" s="20">
        <v>0.25</v>
      </c>
      <c r="M13" s="21">
        <v>70.209999999999994</v>
      </c>
      <c r="N13" s="21">
        <v>70.209999999999994</v>
      </c>
      <c r="O13" s="17" t="s">
        <v>44</v>
      </c>
      <c r="P13" s="16">
        <f t="shared" si="0"/>
        <v>80</v>
      </c>
      <c r="Q13" s="17">
        <f t="shared" si="1"/>
        <v>20</v>
      </c>
      <c r="R13" s="30">
        <f t="shared" si="2"/>
        <v>90.21</v>
      </c>
      <c r="S13" s="17"/>
      <c r="T13" s="17"/>
      <c r="U13" s="19"/>
      <c r="V13" s="19"/>
      <c r="W13" s="20"/>
      <c r="X13" s="20"/>
      <c r="Y13" s="18"/>
      <c r="Z13" s="18"/>
      <c r="AA13" s="20"/>
      <c r="AB13" s="21"/>
      <c r="AC13" s="21"/>
      <c r="AD13" s="17"/>
    </row>
    <row r="14" spans="1:30" ht="15" thickBot="1">
      <c r="A14" s="16" t="s">
        <v>69</v>
      </c>
      <c r="B14" s="17" t="s">
        <v>67</v>
      </c>
      <c r="C14" s="17" t="s">
        <v>62</v>
      </c>
      <c r="D14" s="17" t="s">
        <v>43</v>
      </c>
      <c r="E14" s="18"/>
      <c r="F14" s="19">
        <v>44078</v>
      </c>
      <c r="G14" s="19">
        <v>44104</v>
      </c>
      <c r="H14" s="20">
        <v>1</v>
      </c>
      <c r="I14" s="20">
        <v>80</v>
      </c>
      <c r="J14" s="18"/>
      <c r="K14" s="18"/>
      <c r="L14" s="20">
        <v>0.5</v>
      </c>
      <c r="M14" s="21">
        <v>150</v>
      </c>
      <c r="N14" s="21">
        <v>150</v>
      </c>
      <c r="O14" s="17" t="s">
        <v>52</v>
      </c>
      <c r="P14" s="16">
        <f t="shared" si="0"/>
        <v>80</v>
      </c>
      <c r="Q14" s="17">
        <f t="shared" si="1"/>
        <v>40</v>
      </c>
      <c r="R14" s="30">
        <f t="shared" si="2"/>
        <v>190</v>
      </c>
      <c r="S14" s="17"/>
      <c r="T14" s="18"/>
      <c r="U14" s="19"/>
      <c r="V14" s="19"/>
      <c r="W14" s="20"/>
      <c r="X14" s="20"/>
      <c r="Y14" s="18"/>
      <c r="Z14" s="18"/>
      <c r="AA14" s="20"/>
      <c r="AB14" s="21"/>
      <c r="AC14" s="21"/>
      <c r="AD14" s="17"/>
    </row>
    <row r="15" spans="1:30" ht="15" thickBot="1">
      <c r="A15" s="16" t="s">
        <v>70</v>
      </c>
      <c r="B15" s="17" t="s">
        <v>50</v>
      </c>
      <c r="C15" s="17" t="s">
        <v>71</v>
      </c>
      <c r="D15" s="17" t="s">
        <v>43</v>
      </c>
      <c r="E15" s="18"/>
      <c r="F15" s="19">
        <v>44078</v>
      </c>
      <c r="G15" s="19">
        <v>44128</v>
      </c>
      <c r="H15" s="20">
        <v>2</v>
      </c>
      <c r="I15" s="20">
        <v>140</v>
      </c>
      <c r="J15" s="18"/>
      <c r="K15" s="18"/>
      <c r="L15" s="20">
        <v>1.5</v>
      </c>
      <c r="M15" s="21">
        <v>275</v>
      </c>
      <c r="N15" s="21">
        <v>275</v>
      </c>
      <c r="O15" s="17" t="s">
        <v>63</v>
      </c>
      <c r="P15" s="16">
        <f t="shared" si="0"/>
        <v>280</v>
      </c>
      <c r="Q15" s="17">
        <f t="shared" si="1"/>
        <v>420</v>
      </c>
      <c r="R15" s="30">
        <f t="shared" si="2"/>
        <v>695</v>
      </c>
      <c r="S15" s="17"/>
      <c r="T15" s="18"/>
      <c r="U15" s="19"/>
      <c r="V15" s="19"/>
      <c r="W15" s="20"/>
      <c r="X15" s="20"/>
      <c r="Y15" s="18"/>
      <c r="Z15" s="18"/>
      <c r="AA15" s="20"/>
      <c r="AB15" s="21"/>
      <c r="AC15" s="21"/>
      <c r="AD15" s="17"/>
    </row>
    <row r="16" spans="1:30" ht="15" thickBot="1">
      <c r="A16" s="16" t="s">
        <v>72</v>
      </c>
      <c r="B16" s="17" t="s">
        <v>55</v>
      </c>
      <c r="C16" s="17" t="s">
        <v>42</v>
      </c>
      <c r="D16" s="17" t="s">
        <v>48</v>
      </c>
      <c r="E16" s="17" t="s">
        <v>57</v>
      </c>
      <c r="F16" s="19">
        <v>44078</v>
      </c>
      <c r="G16" s="19">
        <v>44145</v>
      </c>
      <c r="H16" s="20">
        <v>1</v>
      </c>
      <c r="I16" s="20">
        <v>80</v>
      </c>
      <c r="J16" s="18"/>
      <c r="K16" s="18"/>
      <c r="L16" s="20">
        <v>0.75</v>
      </c>
      <c r="M16" s="21">
        <v>938</v>
      </c>
      <c r="N16" s="21">
        <v>938</v>
      </c>
      <c r="O16" s="17" t="s">
        <v>63</v>
      </c>
      <c r="P16" s="16">
        <f t="shared" si="0"/>
        <v>80</v>
      </c>
      <c r="Q16" s="17">
        <f t="shared" si="1"/>
        <v>60</v>
      </c>
      <c r="R16" s="30">
        <f t="shared" si="2"/>
        <v>998</v>
      </c>
      <c r="S16" s="17"/>
      <c r="T16" s="17"/>
      <c r="U16" s="19"/>
      <c r="V16" s="19"/>
      <c r="W16" s="20"/>
      <c r="X16" s="20"/>
      <c r="Y16" s="18"/>
      <c r="Z16" s="18"/>
      <c r="AA16" s="20"/>
      <c r="AB16" s="21"/>
      <c r="AC16" s="21"/>
      <c r="AD16" s="17"/>
    </row>
    <row r="17" spans="1:30" ht="15" thickBot="1">
      <c r="A17" s="16" t="s">
        <v>73</v>
      </c>
      <c r="B17" s="17" t="s">
        <v>46</v>
      </c>
      <c r="C17" s="17" t="s">
        <v>47</v>
      </c>
      <c r="D17" s="17" t="s">
        <v>43</v>
      </c>
      <c r="E17" s="18"/>
      <c r="F17" s="19">
        <v>44079</v>
      </c>
      <c r="G17" s="19">
        <v>44095</v>
      </c>
      <c r="H17" s="20">
        <v>1</v>
      </c>
      <c r="I17" s="20">
        <v>80</v>
      </c>
      <c r="J17" s="18"/>
      <c r="K17" s="18"/>
      <c r="L17" s="20">
        <v>0.25</v>
      </c>
      <c r="M17" s="21">
        <v>61.25</v>
      </c>
      <c r="N17" s="21">
        <v>61.25</v>
      </c>
      <c r="O17" s="17" t="s">
        <v>44</v>
      </c>
      <c r="P17" s="16">
        <f t="shared" si="0"/>
        <v>80</v>
      </c>
      <c r="Q17" s="17">
        <f t="shared" si="1"/>
        <v>20</v>
      </c>
      <c r="R17" s="30">
        <f t="shared" si="2"/>
        <v>81.25</v>
      </c>
      <c r="S17" s="17"/>
      <c r="T17" s="18"/>
      <c r="U17" s="19"/>
      <c r="V17" s="19"/>
      <c r="W17" s="20"/>
      <c r="X17" s="20"/>
      <c r="Y17" s="18"/>
      <c r="Z17" s="18"/>
      <c r="AA17" s="20"/>
      <c r="AB17" s="21"/>
      <c r="AC17" s="21"/>
      <c r="AD17" s="17"/>
    </row>
    <row r="18" spans="1:30" ht="15" thickBot="1">
      <c r="A18" s="16" t="s">
        <v>74</v>
      </c>
      <c r="B18" s="17" t="s">
        <v>67</v>
      </c>
      <c r="C18" s="17" t="s">
        <v>62</v>
      </c>
      <c r="D18" s="17" t="s">
        <v>43</v>
      </c>
      <c r="E18" s="18"/>
      <c r="F18" s="19">
        <v>44079</v>
      </c>
      <c r="G18" s="19">
        <v>44096</v>
      </c>
      <c r="H18" s="20">
        <v>1</v>
      </c>
      <c r="I18" s="20">
        <v>80</v>
      </c>
      <c r="J18" s="18"/>
      <c r="K18" s="18"/>
      <c r="L18" s="20">
        <v>1.5</v>
      </c>
      <c r="M18" s="21">
        <v>48</v>
      </c>
      <c r="N18" s="21">
        <v>48</v>
      </c>
      <c r="O18" s="17" t="s">
        <v>63</v>
      </c>
      <c r="P18" s="16">
        <f t="shared" si="0"/>
        <v>80</v>
      </c>
      <c r="Q18" s="17">
        <f t="shared" si="1"/>
        <v>120</v>
      </c>
      <c r="R18" s="30">
        <f t="shared" si="2"/>
        <v>168</v>
      </c>
      <c r="S18" s="17"/>
      <c r="T18" s="18"/>
      <c r="U18" s="19"/>
      <c r="V18" s="19"/>
      <c r="W18" s="20"/>
      <c r="X18" s="20"/>
      <c r="Y18" s="18"/>
      <c r="Z18" s="18"/>
      <c r="AA18" s="20"/>
      <c r="AB18" s="21"/>
      <c r="AC18" s="21"/>
      <c r="AD18" s="17"/>
    </row>
    <row r="19" spans="1:30" ht="15" thickBot="1">
      <c r="A19" s="16" t="s">
        <v>75</v>
      </c>
      <c r="B19" s="17" t="s">
        <v>55</v>
      </c>
      <c r="C19" s="17" t="s">
        <v>62</v>
      </c>
      <c r="D19" s="17" t="s">
        <v>43</v>
      </c>
      <c r="E19" s="18"/>
      <c r="F19" s="19">
        <v>44081</v>
      </c>
      <c r="G19" s="19">
        <v>44084</v>
      </c>
      <c r="H19" s="20">
        <v>2</v>
      </c>
      <c r="I19" s="20">
        <v>140</v>
      </c>
      <c r="J19" s="18"/>
      <c r="K19" s="18"/>
      <c r="L19" s="20">
        <v>0.25</v>
      </c>
      <c r="M19" s="21">
        <v>204.28</v>
      </c>
      <c r="N19" s="21">
        <v>204.28</v>
      </c>
      <c r="O19" s="17" t="s">
        <v>44</v>
      </c>
      <c r="P19" s="16">
        <f t="shared" si="0"/>
        <v>280</v>
      </c>
      <c r="Q19" s="17">
        <f t="shared" si="1"/>
        <v>70</v>
      </c>
      <c r="R19" s="30">
        <f t="shared" si="2"/>
        <v>274.27999999999997</v>
      </c>
      <c r="S19" s="17"/>
      <c r="T19" s="18"/>
      <c r="U19" s="19"/>
      <c r="V19" s="19"/>
      <c r="W19" s="20"/>
      <c r="X19" s="20"/>
      <c r="Y19" s="18"/>
      <c r="Z19" s="18"/>
      <c r="AA19" s="20"/>
      <c r="AB19" s="21"/>
      <c r="AC19" s="21"/>
      <c r="AD19" s="17"/>
    </row>
    <row r="20" spans="1:30" ht="15" thickBot="1">
      <c r="A20" s="16" t="s">
        <v>76</v>
      </c>
      <c r="B20" s="17" t="s">
        <v>55</v>
      </c>
      <c r="C20" s="17" t="s">
        <v>56</v>
      </c>
      <c r="D20" s="17" t="s">
        <v>48</v>
      </c>
      <c r="E20" s="18"/>
      <c r="F20" s="19">
        <v>44082</v>
      </c>
      <c r="G20" s="19">
        <v>44089</v>
      </c>
      <c r="H20" s="20">
        <v>2</v>
      </c>
      <c r="I20" s="20">
        <v>140</v>
      </c>
      <c r="J20" s="18"/>
      <c r="K20" s="18"/>
      <c r="L20" s="20">
        <v>0.5</v>
      </c>
      <c r="M20" s="21">
        <v>240</v>
      </c>
      <c r="N20" s="21">
        <v>240</v>
      </c>
      <c r="O20" s="17" t="s">
        <v>44</v>
      </c>
      <c r="P20" s="16">
        <f t="shared" si="0"/>
        <v>280</v>
      </c>
      <c r="Q20" s="17">
        <f t="shared" si="1"/>
        <v>140</v>
      </c>
      <c r="R20" s="30">
        <f t="shared" si="2"/>
        <v>380</v>
      </c>
      <c r="S20" s="17"/>
      <c r="T20" s="18"/>
      <c r="U20" s="19"/>
      <c r="V20" s="19"/>
      <c r="W20" s="20"/>
      <c r="X20" s="20"/>
      <c r="Y20" s="18"/>
      <c r="Z20" s="18"/>
      <c r="AA20" s="20"/>
      <c r="AB20" s="21"/>
      <c r="AC20" s="21"/>
      <c r="AD20" s="17"/>
    </row>
    <row r="21" spans="1:30" ht="15" thickBot="1">
      <c r="A21" s="16" t="s">
        <v>77</v>
      </c>
      <c r="B21" s="17" t="s">
        <v>78</v>
      </c>
      <c r="C21" s="17" t="s">
        <v>42</v>
      </c>
      <c r="D21" s="17" t="s">
        <v>48</v>
      </c>
      <c r="E21" s="18"/>
      <c r="F21" s="19">
        <v>44082</v>
      </c>
      <c r="G21" s="19">
        <v>44091</v>
      </c>
      <c r="H21" s="20">
        <v>2</v>
      </c>
      <c r="I21" s="20">
        <v>140</v>
      </c>
      <c r="J21" s="18"/>
      <c r="K21" s="18"/>
      <c r="L21" s="20">
        <v>0.5</v>
      </c>
      <c r="M21" s="21">
        <v>120</v>
      </c>
      <c r="N21" s="21">
        <v>120</v>
      </c>
      <c r="O21" s="17" t="s">
        <v>44</v>
      </c>
      <c r="P21" s="16">
        <f t="shared" si="0"/>
        <v>280</v>
      </c>
      <c r="Q21" s="17">
        <f t="shared" si="1"/>
        <v>140</v>
      </c>
      <c r="R21" s="30">
        <f t="shared" si="2"/>
        <v>260</v>
      </c>
      <c r="S21" s="17"/>
      <c r="T21" s="18"/>
      <c r="U21" s="19"/>
      <c r="V21" s="19"/>
      <c r="W21" s="20"/>
      <c r="X21" s="20"/>
      <c r="Y21" s="18"/>
      <c r="Z21" s="18"/>
      <c r="AA21" s="20"/>
      <c r="AB21" s="21"/>
      <c r="AC21" s="21"/>
      <c r="AD21" s="17"/>
    </row>
    <row r="22" spans="1:30" ht="15" thickBot="1">
      <c r="A22" s="16" t="s">
        <v>79</v>
      </c>
      <c r="B22" s="17" t="s">
        <v>50</v>
      </c>
      <c r="C22" s="17" t="s">
        <v>56</v>
      </c>
      <c r="D22" s="17" t="s">
        <v>65</v>
      </c>
      <c r="E22" s="18"/>
      <c r="F22" s="19">
        <v>44082</v>
      </c>
      <c r="G22" s="19">
        <v>44095</v>
      </c>
      <c r="H22" s="20">
        <v>1</v>
      </c>
      <c r="I22" s="20">
        <v>80</v>
      </c>
      <c r="J22" s="18"/>
      <c r="K22" s="18"/>
      <c r="L22" s="20">
        <v>1.75</v>
      </c>
      <c r="M22" s="21">
        <v>475</v>
      </c>
      <c r="N22" s="21">
        <v>475</v>
      </c>
      <c r="O22" s="17" t="s">
        <v>44</v>
      </c>
      <c r="P22" s="16">
        <f t="shared" si="0"/>
        <v>80</v>
      </c>
      <c r="Q22" s="17">
        <f t="shared" si="1"/>
        <v>140</v>
      </c>
      <c r="R22" s="30">
        <f t="shared" si="2"/>
        <v>615</v>
      </c>
      <c r="S22" s="17"/>
      <c r="T22" s="18"/>
      <c r="U22" s="19"/>
      <c r="V22" s="19"/>
      <c r="W22" s="20"/>
      <c r="X22" s="20"/>
      <c r="Y22" s="18"/>
      <c r="Z22" s="18"/>
      <c r="AA22" s="20"/>
      <c r="AB22" s="21"/>
      <c r="AC22" s="21"/>
      <c r="AD22" s="17"/>
    </row>
    <row r="23" spans="1:30" ht="15" thickBot="1">
      <c r="A23" s="16" t="s">
        <v>80</v>
      </c>
      <c r="B23" s="17" t="s">
        <v>78</v>
      </c>
      <c r="C23" s="17" t="s">
        <v>42</v>
      </c>
      <c r="D23" s="17" t="s">
        <v>48</v>
      </c>
      <c r="E23" s="18"/>
      <c r="F23" s="19">
        <v>44082</v>
      </c>
      <c r="G23" s="19">
        <v>44096</v>
      </c>
      <c r="H23" s="20">
        <v>1</v>
      </c>
      <c r="I23" s="20">
        <v>80</v>
      </c>
      <c r="J23" s="18"/>
      <c r="K23" s="18"/>
      <c r="L23" s="20">
        <v>1.75</v>
      </c>
      <c r="M23" s="21">
        <v>341</v>
      </c>
      <c r="N23" s="21">
        <v>341</v>
      </c>
      <c r="O23" s="17" t="s">
        <v>63</v>
      </c>
      <c r="P23" s="16">
        <f t="shared" si="0"/>
        <v>80</v>
      </c>
      <c r="Q23" s="17">
        <f t="shared" si="1"/>
        <v>140</v>
      </c>
      <c r="R23" s="30">
        <f t="shared" si="2"/>
        <v>481</v>
      </c>
      <c r="S23" s="17"/>
      <c r="T23" s="18"/>
      <c r="U23" s="19"/>
      <c r="V23" s="19"/>
      <c r="W23" s="20"/>
      <c r="X23" s="20"/>
      <c r="Y23" s="18"/>
      <c r="Z23" s="18"/>
      <c r="AA23" s="20"/>
      <c r="AB23" s="21"/>
      <c r="AC23" s="21"/>
      <c r="AD23" s="17"/>
    </row>
    <row r="24" spans="1:30" ht="15" thickBot="1">
      <c r="A24" s="16" t="s">
        <v>81</v>
      </c>
      <c r="B24" s="17" t="s">
        <v>55</v>
      </c>
      <c r="C24" s="17" t="s">
        <v>42</v>
      </c>
      <c r="D24" s="17" t="s">
        <v>43</v>
      </c>
      <c r="E24" s="18"/>
      <c r="F24" s="19">
        <v>44082</v>
      </c>
      <c r="G24" s="19">
        <v>44132</v>
      </c>
      <c r="H24" s="20">
        <v>1</v>
      </c>
      <c r="I24" s="20">
        <v>80</v>
      </c>
      <c r="J24" s="18"/>
      <c r="K24" s="18"/>
      <c r="L24" s="20">
        <v>0.75</v>
      </c>
      <c r="M24" s="21">
        <v>61.18</v>
      </c>
      <c r="N24" s="21">
        <v>61.18</v>
      </c>
      <c r="O24" s="17" t="s">
        <v>63</v>
      </c>
      <c r="P24" s="16">
        <f t="shared" si="0"/>
        <v>80</v>
      </c>
      <c r="Q24" s="17">
        <f t="shared" si="1"/>
        <v>60</v>
      </c>
      <c r="R24" s="30">
        <f t="shared" si="2"/>
        <v>121.18</v>
      </c>
      <c r="S24" s="17"/>
      <c r="T24" s="18"/>
      <c r="U24" s="19"/>
      <c r="V24" s="19"/>
      <c r="W24" s="20"/>
      <c r="X24" s="20"/>
      <c r="Y24" s="18"/>
      <c r="Z24" s="18"/>
      <c r="AA24" s="20"/>
      <c r="AB24" s="21"/>
      <c r="AC24" s="21"/>
      <c r="AD24" s="17"/>
    </row>
    <row r="25" spans="1:30" ht="15" thickBot="1">
      <c r="A25" s="16" t="s">
        <v>82</v>
      </c>
      <c r="B25" s="17" t="s">
        <v>46</v>
      </c>
      <c r="C25" s="17" t="s">
        <v>47</v>
      </c>
      <c r="D25" s="17" t="s">
        <v>48</v>
      </c>
      <c r="E25" s="18"/>
      <c r="F25" s="19">
        <v>44082</v>
      </c>
      <c r="G25" s="19">
        <v>44152</v>
      </c>
      <c r="H25" s="20">
        <v>1</v>
      </c>
      <c r="I25" s="20">
        <v>80</v>
      </c>
      <c r="J25" s="18"/>
      <c r="K25" s="18"/>
      <c r="L25" s="20">
        <v>0.5</v>
      </c>
      <c r="M25" s="21">
        <v>155.38999999999999</v>
      </c>
      <c r="N25" s="21">
        <v>155.38999999999999</v>
      </c>
      <c r="O25" s="17" t="s">
        <v>44</v>
      </c>
      <c r="P25" s="16">
        <f t="shared" si="0"/>
        <v>80</v>
      </c>
      <c r="Q25" s="17">
        <f t="shared" si="1"/>
        <v>40</v>
      </c>
      <c r="R25" s="30">
        <f t="shared" si="2"/>
        <v>195.39</v>
      </c>
      <c r="S25" s="17"/>
      <c r="T25" s="18"/>
      <c r="U25" s="19"/>
      <c r="V25" s="19"/>
      <c r="W25" s="20"/>
      <c r="X25" s="20"/>
      <c r="Y25" s="18"/>
      <c r="Z25" s="18"/>
      <c r="AA25" s="20"/>
      <c r="AB25" s="21"/>
      <c r="AC25" s="21"/>
      <c r="AD25" s="17"/>
    </row>
    <row r="26" spans="1:30" ht="15" thickBot="1">
      <c r="A26" s="16" t="s">
        <v>83</v>
      </c>
      <c r="B26" s="17" t="s">
        <v>55</v>
      </c>
      <c r="C26" s="17" t="s">
        <v>71</v>
      </c>
      <c r="D26" s="17" t="s">
        <v>48</v>
      </c>
      <c r="E26" s="17" t="s">
        <v>57</v>
      </c>
      <c r="F26" s="19">
        <v>44083</v>
      </c>
      <c r="G26" s="19">
        <v>44098</v>
      </c>
      <c r="H26" s="20">
        <v>2</v>
      </c>
      <c r="I26" s="20">
        <v>140</v>
      </c>
      <c r="J26" s="18"/>
      <c r="K26" s="18"/>
      <c r="L26" s="20">
        <v>0.5</v>
      </c>
      <c r="M26" s="21">
        <v>204.28</v>
      </c>
      <c r="N26" s="21">
        <v>204.28</v>
      </c>
      <c r="O26" s="17" t="s">
        <v>63</v>
      </c>
      <c r="P26" s="16">
        <f t="shared" si="0"/>
        <v>280</v>
      </c>
      <c r="Q26" s="17">
        <f t="shared" si="1"/>
        <v>140</v>
      </c>
      <c r="R26" s="30">
        <f t="shared" si="2"/>
        <v>344.28</v>
      </c>
      <c r="S26" s="17"/>
      <c r="T26" s="17"/>
      <c r="U26" s="19"/>
      <c r="V26" s="19"/>
      <c r="W26" s="20"/>
      <c r="X26" s="20"/>
      <c r="Y26" s="18"/>
      <c r="Z26" s="18"/>
      <c r="AA26" s="20"/>
      <c r="AB26" s="21"/>
      <c r="AC26" s="21"/>
      <c r="AD26" s="17"/>
    </row>
    <row r="27" spans="1:30" ht="15" thickBot="1">
      <c r="A27" s="16" t="s">
        <v>84</v>
      </c>
      <c r="B27" s="17" t="s">
        <v>46</v>
      </c>
      <c r="C27" s="17" t="s">
        <v>47</v>
      </c>
      <c r="D27" s="17" t="s">
        <v>43</v>
      </c>
      <c r="E27" s="18"/>
      <c r="F27" s="19">
        <v>44083</v>
      </c>
      <c r="G27" s="19">
        <v>44103</v>
      </c>
      <c r="H27" s="20">
        <v>1</v>
      </c>
      <c r="I27" s="20">
        <v>80</v>
      </c>
      <c r="J27" s="18"/>
      <c r="K27" s="18"/>
      <c r="L27" s="20">
        <v>0.5</v>
      </c>
      <c r="M27" s="21">
        <v>37.92</v>
      </c>
      <c r="N27" s="21">
        <v>37.92</v>
      </c>
      <c r="O27" s="17" t="s">
        <v>44</v>
      </c>
      <c r="P27" s="16">
        <f t="shared" si="0"/>
        <v>80</v>
      </c>
      <c r="Q27" s="17">
        <f t="shared" si="1"/>
        <v>40</v>
      </c>
      <c r="R27" s="30">
        <f t="shared" si="2"/>
        <v>77.92</v>
      </c>
      <c r="S27" s="17"/>
      <c r="T27" s="18"/>
      <c r="U27" s="19"/>
      <c r="V27" s="19"/>
      <c r="W27" s="20"/>
      <c r="X27" s="20"/>
      <c r="Y27" s="18"/>
      <c r="Z27" s="18"/>
      <c r="AA27" s="20"/>
      <c r="AB27" s="21"/>
      <c r="AC27" s="21"/>
      <c r="AD27" s="17"/>
    </row>
    <row r="28" spans="1:30" ht="15" thickBot="1">
      <c r="A28" s="16" t="s">
        <v>85</v>
      </c>
      <c r="B28" s="17" t="s">
        <v>55</v>
      </c>
      <c r="C28" s="17" t="s">
        <v>62</v>
      </c>
      <c r="D28" s="17" t="s">
        <v>51</v>
      </c>
      <c r="E28" s="17" t="s">
        <v>57</v>
      </c>
      <c r="F28" s="19">
        <v>44083</v>
      </c>
      <c r="G28" s="19">
        <v>44103</v>
      </c>
      <c r="H28" s="20">
        <v>1</v>
      </c>
      <c r="I28" s="20">
        <v>80</v>
      </c>
      <c r="J28" s="18"/>
      <c r="K28" s="18"/>
      <c r="L28" s="20">
        <v>0.25</v>
      </c>
      <c r="M28" s="21">
        <v>88.41</v>
      </c>
      <c r="N28" s="21">
        <v>88.41</v>
      </c>
      <c r="O28" s="17" t="s">
        <v>44</v>
      </c>
      <c r="P28" s="16">
        <f t="shared" si="0"/>
        <v>80</v>
      </c>
      <c r="Q28" s="17">
        <f t="shared" si="1"/>
        <v>20</v>
      </c>
      <c r="R28" s="30">
        <f t="shared" si="2"/>
        <v>108.41</v>
      </c>
      <c r="S28" s="17"/>
      <c r="T28" s="17"/>
      <c r="U28" s="19"/>
      <c r="V28" s="19"/>
      <c r="W28" s="20"/>
      <c r="X28" s="20"/>
      <c r="Y28" s="18"/>
      <c r="Z28" s="18"/>
      <c r="AA28" s="20"/>
      <c r="AB28" s="21"/>
      <c r="AC28" s="21"/>
      <c r="AD28" s="17"/>
    </row>
    <row r="29" spans="1:30" ht="15" thickBot="1">
      <c r="A29" s="16" t="s">
        <v>86</v>
      </c>
      <c r="B29" s="17" t="s">
        <v>46</v>
      </c>
      <c r="C29" s="17" t="s">
        <v>47</v>
      </c>
      <c r="D29" s="17" t="s">
        <v>51</v>
      </c>
      <c r="E29" s="18"/>
      <c r="F29" s="19">
        <v>44083</v>
      </c>
      <c r="G29" s="19">
        <v>44103</v>
      </c>
      <c r="H29" s="20">
        <v>1</v>
      </c>
      <c r="I29" s="20">
        <v>80</v>
      </c>
      <c r="J29" s="18"/>
      <c r="K29" s="18"/>
      <c r="L29" s="20">
        <v>0.25</v>
      </c>
      <c r="M29" s="21">
        <v>202.29</v>
      </c>
      <c r="N29" s="21">
        <v>202.29</v>
      </c>
      <c r="O29" s="17" t="s">
        <v>44</v>
      </c>
      <c r="P29" s="16">
        <f t="shared" si="0"/>
        <v>80</v>
      </c>
      <c r="Q29" s="17">
        <f t="shared" si="1"/>
        <v>20</v>
      </c>
      <c r="R29" s="30">
        <f t="shared" si="2"/>
        <v>222.29</v>
      </c>
      <c r="S29" s="17"/>
      <c r="T29" s="18"/>
      <c r="U29" s="19"/>
      <c r="V29" s="19"/>
      <c r="W29" s="20"/>
      <c r="X29" s="20"/>
      <c r="Y29" s="18"/>
      <c r="Z29" s="18"/>
      <c r="AA29" s="20"/>
      <c r="AB29" s="21"/>
      <c r="AC29" s="21"/>
      <c r="AD29" s="17"/>
    </row>
    <row r="30" spans="1:30" ht="15" thickBot="1">
      <c r="A30" s="16" t="s">
        <v>87</v>
      </c>
      <c r="B30" s="17" t="s">
        <v>67</v>
      </c>
      <c r="C30" s="17" t="s">
        <v>42</v>
      </c>
      <c r="D30" s="17" t="s">
        <v>43</v>
      </c>
      <c r="E30" s="18"/>
      <c r="F30" s="19">
        <v>44084</v>
      </c>
      <c r="G30" s="19">
        <v>44102</v>
      </c>
      <c r="H30" s="20">
        <v>1</v>
      </c>
      <c r="I30" s="20">
        <v>80</v>
      </c>
      <c r="J30" s="18"/>
      <c r="K30" s="18"/>
      <c r="L30" s="20">
        <v>0.5</v>
      </c>
      <c r="M30" s="21">
        <v>120</v>
      </c>
      <c r="N30" s="21">
        <v>120</v>
      </c>
      <c r="O30" s="17" t="s">
        <v>52</v>
      </c>
      <c r="P30" s="16">
        <f t="shared" si="0"/>
        <v>80</v>
      </c>
      <c r="Q30" s="17">
        <f t="shared" si="1"/>
        <v>40</v>
      </c>
      <c r="R30" s="30">
        <f t="shared" si="2"/>
        <v>160</v>
      </c>
      <c r="S30" s="17"/>
      <c r="T30" s="18"/>
      <c r="U30" s="19"/>
      <c r="V30" s="19"/>
      <c r="W30" s="20"/>
      <c r="X30" s="20"/>
      <c r="Y30" s="18"/>
      <c r="Z30" s="18"/>
      <c r="AA30" s="20"/>
      <c r="AB30" s="21"/>
      <c r="AC30" s="21"/>
      <c r="AD30" s="17"/>
    </row>
    <row r="31" spans="1:30" ht="15" thickBot="1">
      <c r="A31" s="16" t="s">
        <v>88</v>
      </c>
      <c r="B31" s="17" t="s">
        <v>55</v>
      </c>
      <c r="C31" s="17" t="s">
        <v>71</v>
      </c>
      <c r="D31" s="17" t="s">
        <v>51</v>
      </c>
      <c r="E31" s="18"/>
      <c r="F31" s="19">
        <v>44085</v>
      </c>
      <c r="G31" s="19">
        <v>44088</v>
      </c>
      <c r="H31" s="20">
        <v>1</v>
      </c>
      <c r="I31" s="20">
        <v>80</v>
      </c>
      <c r="J31" s="18"/>
      <c r="K31" s="18"/>
      <c r="L31" s="20">
        <v>0.25</v>
      </c>
      <c r="M31" s="21">
        <v>120</v>
      </c>
      <c r="N31" s="21">
        <v>120</v>
      </c>
      <c r="O31" s="17" t="s">
        <v>44</v>
      </c>
      <c r="P31" s="16">
        <f t="shared" si="0"/>
        <v>80</v>
      </c>
      <c r="Q31" s="17">
        <f t="shared" si="1"/>
        <v>20</v>
      </c>
      <c r="R31" s="30">
        <f t="shared" si="2"/>
        <v>140</v>
      </c>
      <c r="S31" s="17"/>
      <c r="T31" s="18"/>
      <c r="U31" s="19"/>
      <c r="V31" s="19"/>
      <c r="W31" s="20"/>
      <c r="X31" s="20"/>
      <c r="Y31" s="18"/>
      <c r="Z31" s="18"/>
      <c r="AA31" s="20"/>
      <c r="AB31" s="21"/>
      <c r="AC31" s="21"/>
      <c r="AD31" s="17"/>
    </row>
    <row r="32" spans="1:30" ht="15" thickBot="1">
      <c r="A32" s="16" t="s">
        <v>89</v>
      </c>
      <c r="B32" s="17" t="s">
        <v>90</v>
      </c>
      <c r="C32" s="17" t="s">
        <v>56</v>
      </c>
      <c r="D32" s="17" t="s">
        <v>48</v>
      </c>
      <c r="E32" s="18"/>
      <c r="F32" s="19">
        <v>44085</v>
      </c>
      <c r="G32" s="19">
        <v>44089</v>
      </c>
      <c r="H32" s="20">
        <v>2</v>
      </c>
      <c r="I32" s="20">
        <v>140</v>
      </c>
      <c r="J32" s="18"/>
      <c r="K32" s="18"/>
      <c r="L32" s="20">
        <v>0.5</v>
      </c>
      <c r="M32" s="21">
        <v>535.62</v>
      </c>
      <c r="N32" s="21">
        <v>535.62</v>
      </c>
      <c r="O32" s="17" t="s">
        <v>63</v>
      </c>
      <c r="P32" s="16">
        <f t="shared" si="0"/>
        <v>280</v>
      </c>
      <c r="Q32" s="17">
        <f t="shared" si="1"/>
        <v>140</v>
      </c>
      <c r="R32" s="30">
        <f t="shared" si="2"/>
        <v>675.62</v>
      </c>
      <c r="S32" s="17"/>
      <c r="T32" s="18"/>
      <c r="U32" s="19"/>
      <c r="V32" s="19"/>
      <c r="W32" s="20"/>
      <c r="X32" s="20"/>
      <c r="Y32" s="18"/>
      <c r="Z32" s="18"/>
      <c r="AA32" s="20"/>
      <c r="AB32" s="21"/>
      <c r="AC32" s="21"/>
      <c r="AD32" s="17"/>
    </row>
    <row r="33" spans="1:30" ht="15" thickBot="1">
      <c r="A33" s="16" t="s">
        <v>91</v>
      </c>
      <c r="B33" s="17" t="s">
        <v>55</v>
      </c>
      <c r="C33" s="17" t="s">
        <v>42</v>
      </c>
      <c r="D33" s="17" t="s">
        <v>43</v>
      </c>
      <c r="E33" s="18"/>
      <c r="F33" s="19">
        <v>44085</v>
      </c>
      <c r="G33" s="19">
        <v>44097</v>
      </c>
      <c r="H33" s="20">
        <v>2</v>
      </c>
      <c r="I33" s="20">
        <v>140</v>
      </c>
      <c r="J33" s="18"/>
      <c r="K33" s="18"/>
      <c r="L33" s="20">
        <v>0.25</v>
      </c>
      <c r="M33" s="21">
        <v>24.63</v>
      </c>
      <c r="N33" s="21">
        <v>24.63</v>
      </c>
      <c r="O33" s="17" t="s">
        <v>44</v>
      </c>
      <c r="P33" s="16">
        <f t="shared" si="0"/>
        <v>280</v>
      </c>
      <c r="Q33" s="17">
        <f t="shared" si="1"/>
        <v>70</v>
      </c>
      <c r="R33" s="30">
        <f t="shared" si="2"/>
        <v>94.63</v>
      </c>
      <c r="S33" s="17"/>
      <c r="T33" s="18"/>
      <c r="U33" s="19"/>
      <c r="V33" s="19"/>
      <c r="W33" s="20"/>
      <c r="X33" s="20"/>
      <c r="Y33" s="18"/>
      <c r="Z33" s="18"/>
      <c r="AA33" s="20"/>
      <c r="AB33" s="21"/>
      <c r="AC33" s="21"/>
      <c r="AD33" s="17"/>
    </row>
    <row r="34" spans="1:30" ht="15" thickBot="1">
      <c r="A34" s="16" t="s">
        <v>92</v>
      </c>
      <c r="B34" s="17" t="s">
        <v>55</v>
      </c>
      <c r="C34" s="17" t="s">
        <v>42</v>
      </c>
      <c r="D34" s="17" t="s">
        <v>48</v>
      </c>
      <c r="E34" s="18"/>
      <c r="F34" s="19">
        <v>44085</v>
      </c>
      <c r="G34" s="19">
        <v>44100</v>
      </c>
      <c r="H34" s="20">
        <v>2</v>
      </c>
      <c r="I34" s="20">
        <v>140</v>
      </c>
      <c r="J34" s="18"/>
      <c r="K34" s="18"/>
      <c r="L34" s="20">
        <v>0.5</v>
      </c>
      <c r="M34" s="21">
        <v>43.26</v>
      </c>
      <c r="N34" s="21">
        <v>43.26</v>
      </c>
      <c r="O34" s="17" t="s">
        <v>44</v>
      </c>
      <c r="P34" s="16">
        <f t="shared" si="0"/>
        <v>280</v>
      </c>
      <c r="Q34" s="17">
        <f t="shared" si="1"/>
        <v>140</v>
      </c>
      <c r="R34" s="30">
        <f t="shared" si="2"/>
        <v>183.26</v>
      </c>
      <c r="S34" s="17"/>
      <c r="T34" s="18"/>
      <c r="U34" s="19"/>
      <c r="V34" s="19"/>
      <c r="W34" s="20"/>
      <c r="X34" s="20"/>
      <c r="Y34" s="18"/>
      <c r="Z34" s="18"/>
      <c r="AA34" s="20"/>
      <c r="AB34" s="21"/>
      <c r="AC34" s="21"/>
      <c r="AD34" s="17"/>
    </row>
    <row r="35" spans="1:30" ht="15" thickBot="1">
      <c r="A35" s="16" t="s">
        <v>93</v>
      </c>
      <c r="B35" s="17" t="s">
        <v>67</v>
      </c>
      <c r="C35" s="17" t="s">
        <v>42</v>
      </c>
      <c r="D35" s="17" t="s">
        <v>43</v>
      </c>
      <c r="E35" s="18"/>
      <c r="F35" s="19">
        <v>44085</v>
      </c>
      <c r="G35" s="19">
        <v>44110</v>
      </c>
      <c r="H35" s="20">
        <v>1</v>
      </c>
      <c r="I35" s="20">
        <v>80</v>
      </c>
      <c r="J35" s="18"/>
      <c r="K35" s="18"/>
      <c r="L35" s="20">
        <v>0.25</v>
      </c>
      <c r="M35" s="21">
        <v>21.33</v>
      </c>
      <c r="N35" s="21">
        <v>21.33</v>
      </c>
      <c r="O35" s="17" t="s">
        <v>44</v>
      </c>
      <c r="P35" s="16">
        <f t="shared" si="0"/>
        <v>80</v>
      </c>
      <c r="Q35" s="17">
        <f t="shared" si="1"/>
        <v>20</v>
      </c>
      <c r="R35" s="30">
        <f t="shared" si="2"/>
        <v>41.33</v>
      </c>
      <c r="S35" s="17"/>
      <c r="T35" s="18"/>
      <c r="U35" s="19"/>
      <c r="V35" s="19"/>
      <c r="W35" s="20"/>
      <c r="X35" s="20"/>
      <c r="Y35" s="18"/>
      <c r="Z35" s="18"/>
      <c r="AA35" s="20"/>
      <c r="AB35" s="21"/>
      <c r="AC35" s="21"/>
      <c r="AD35" s="17"/>
    </row>
    <row r="36" spans="1:30" ht="15" thickBot="1">
      <c r="A36" s="16" t="s">
        <v>94</v>
      </c>
      <c r="B36" s="17" t="s">
        <v>67</v>
      </c>
      <c r="C36" s="17" t="s">
        <v>42</v>
      </c>
      <c r="D36" s="17" t="s">
        <v>48</v>
      </c>
      <c r="E36" s="18"/>
      <c r="F36" s="19">
        <v>44086</v>
      </c>
      <c r="G36" s="19">
        <v>44102</v>
      </c>
      <c r="H36" s="20">
        <v>1</v>
      </c>
      <c r="I36" s="20">
        <v>80</v>
      </c>
      <c r="J36" s="18"/>
      <c r="K36" s="18"/>
      <c r="L36" s="20">
        <v>1</v>
      </c>
      <c r="M36" s="21">
        <v>0.46</v>
      </c>
      <c r="N36" s="21">
        <v>0.46</v>
      </c>
      <c r="O36" s="17" t="s">
        <v>63</v>
      </c>
      <c r="P36" s="16">
        <f t="shared" si="0"/>
        <v>80</v>
      </c>
      <c r="Q36" s="17">
        <f t="shared" si="1"/>
        <v>80</v>
      </c>
      <c r="R36" s="30">
        <f t="shared" si="2"/>
        <v>80.459999999999994</v>
      </c>
      <c r="S36" s="17"/>
      <c r="T36" s="18"/>
      <c r="U36" s="19"/>
      <c r="V36" s="19"/>
      <c r="W36" s="20"/>
      <c r="X36" s="20"/>
      <c r="Y36" s="18"/>
      <c r="Z36" s="18"/>
      <c r="AA36" s="20"/>
      <c r="AB36" s="21"/>
      <c r="AC36" s="21"/>
      <c r="AD36" s="17"/>
    </row>
    <row r="37" spans="1:30" ht="15" thickBot="1">
      <c r="A37" s="16" t="s">
        <v>95</v>
      </c>
      <c r="B37" s="17" t="s">
        <v>55</v>
      </c>
      <c r="C37" s="17" t="s">
        <v>42</v>
      </c>
      <c r="D37" s="17" t="s">
        <v>43</v>
      </c>
      <c r="E37" s="18"/>
      <c r="F37" s="19">
        <v>44088</v>
      </c>
      <c r="G37" s="19">
        <v>44098</v>
      </c>
      <c r="H37" s="20">
        <v>2</v>
      </c>
      <c r="I37" s="20">
        <v>140</v>
      </c>
      <c r="J37" s="18"/>
      <c r="K37" s="18"/>
      <c r="L37" s="20">
        <v>0.25</v>
      </c>
      <c r="M37" s="21">
        <v>126.62</v>
      </c>
      <c r="N37" s="21">
        <v>126.62</v>
      </c>
      <c r="O37" s="17" t="s">
        <v>63</v>
      </c>
      <c r="P37" s="16">
        <f t="shared" si="0"/>
        <v>280</v>
      </c>
      <c r="Q37" s="17">
        <f t="shared" si="1"/>
        <v>70</v>
      </c>
      <c r="R37" s="30">
        <f t="shared" si="2"/>
        <v>196.62</v>
      </c>
      <c r="S37" s="17"/>
      <c r="T37" s="18"/>
      <c r="U37" s="19"/>
      <c r="V37" s="19"/>
      <c r="W37" s="20"/>
      <c r="X37" s="20"/>
      <c r="Y37" s="18"/>
      <c r="Z37" s="18"/>
      <c r="AA37" s="20"/>
      <c r="AB37" s="21"/>
      <c r="AC37" s="21"/>
      <c r="AD37" s="17"/>
    </row>
    <row r="38" spans="1:30" ht="15" thickBot="1">
      <c r="A38" s="16" t="s">
        <v>96</v>
      </c>
      <c r="B38" s="17" t="s">
        <v>67</v>
      </c>
      <c r="C38" s="17" t="s">
        <v>42</v>
      </c>
      <c r="D38" s="17" t="s">
        <v>48</v>
      </c>
      <c r="E38" s="18"/>
      <c r="F38" s="19">
        <v>44088</v>
      </c>
      <c r="G38" s="19">
        <v>44102</v>
      </c>
      <c r="H38" s="20">
        <v>1</v>
      </c>
      <c r="I38" s="20">
        <v>80</v>
      </c>
      <c r="J38" s="18"/>
      <c r="K38" s="18"/>
      <c r="L38" s="20">
        <v>1.5</v>
      </c>
      <c r="M38" s="21">
        <v>251</v>
      </c>
      <c r="N38" s="21">
        <v>251</v>
      </c>
      <c r="O38" s="17" t="s">
        <v>44</v>
      </c>
      <c r="P38" s="16">
        <f t="shared" si="0"/>
        <v>80</v>
      </c>
      <c r="Q38" s="17">
        <f t="shared" si="1"/>
        <v>120</v>
      </c>
      <c r="R38" s="30">
        <f t="shared" si="2"/>
        <v>371</v>
      </c>
      <c r="S38" s="17"/>
      <c r="T38" s="18"/>
      <c r="U38" s="19"/>
      <c r="V38" s="19"/>
      <c r="W38" s="20"/>
      <c r="X38" s="20"/>
      <c r="Y38" s="18"/>
      <c r="Z38" s="18"/>
      <c r="AA38" s="20"/>
      <c r="AB38" s="21"/>
      <c r="AC38" s="21"/>
      <c r="AD38" s="17"/>
    </row>
    <row r="39" spans="1:30" ht="15" thickBot="1">
      <c r="A39" s="16" t="s">
        <v>97</v>
      </c>
      <c r="B39" s="17" t="s">
        <v>78</v>
      </c>
      <c r="C39" s="17" t="s">
        <v>56</v>
      </c>
      <c r="D39" s="17" t="s">
        <v>43</v>
      </c>
      <c r="E39" s="17" t="s">
        <v>57</v>
      </c>
      <c r="F39" s="19">
        <v>44088</v>
      </c>
      <c r="G39" s="19">
        <v>44109</v>
      </c>
      <c r="H39" s="20">
        <v>1</v>
      </c>
      <c r="I39" s="20">
        <v>80</v>
      </c>
      <c r="J39" s="18"/>
      <c r="K39" s="18"/>
      <c r="L39" s="20">
        <v>0.5</v>
      </c>
      <c r="M39" s="21">
        <v>395.28</v>
      </c>
      <c r="N39" s="21">
        <v>395.28</v>
      </c>
      <c r="O39" s="17" t="s">
        <v>52</v>
      </c>
      <c r="P39" s="16">
        <f t="shared" si="0"/>
        <v>80</v>
      </c>
      <c r="Q39" s="17">
        <f t="shared" si="1"/>
        <v>40</v>
      </c>
      <c r="R39" s="30">
        <f t="shared" si="2"/>
        <v>435.28</v>
      </c>
      <c r="S39" s="17"/>
      <c r="T39" s="17"/>
      <c r="U39" s="19"/>
      <c r="V39" s="19"/>
      <c r="W39" s="20"/>
      <c r="X39" s="20"/>
      <c r="Y39" s="18"/>
      <c r="Z39" s="18"/>
      <c r="AA39" s="20"/>
      <c r="AB39" s="21"/>
      <c r="AC39" s="21"/>
      <c r="AD39" s="17"/>
    </row>
    <row r="40" spans="1:30" ht="15" thickBot="1">
      <c r="A40" s="16" t="s">
        <v>98</v>
      </c>
      <c r="B40" s="17" t="s">
        <v>55</v>
      </c>
      <c r="C40" s="17" t="s">
        <v>71</v>
      </c>
      <c r="D40" s="17" t="s">
        <v>51</v>
      </c>
      <c r="E40" s="17" t="s">
        <v>57</v>
      </c>
      <c r="F40" s="19">
        <v>44088</v>
      </c>
      <c r="G40" s="19">
        <v>44111</v>
      </c>
      <c r="H40" s="20">
        <v>1</v>
      </c>
      <c r="I40" s="20">
        <v>80</v>
      </c>
      <c r="J40" s="18"/>
      <c r="K40" s="18"/>
      <c r="L40" s="20">
        <v>0.25</v>
      </c>
      <c r="M40" s="21">
        <v>36</v>
      </c>
      <c r="N40" s="21">
        <v>36</v>
      </c>
      <c r="O40" s="17" t="s">
        <v>44</v>
      </c>
      <c r="P40" s="16">
        <f t="shared" si="0"/>
        <v>80</v>
      </c>
      <c r="Q40" s="17">
        <f t="shared" si="1"/>
        <v>20</v>
      </c>
      <c r="R40" s="30">
        <f t="shared" si="2"/>
        <v>56</v>
      </c>
      <c r="S40" s="17"/>
      <c r="T40" s="17"/>
      <c r="U40" s="19"/>
      <c r="V40" s="19"/>
      <c r="W40" s="20"/>
      <c r="X40" s="20"/>
      <c r="Y40" s="18"/>
      <c r="Z40" s="18"/>
      <c r="AA40" s="20"/>
      <c r="AB40" s="21"/>
      <c r="AC40" s="21"/>
      <c r="AD40" s="17"/>
    </row>
    <row r="41" spans="1:30" ht="15" thickBot="1">
      <c r="A41" s="16" t="s">
        <v>99</v>
      </c>
      <c r="B41" s="17" t="s">
        <v>46</v>
      </c>
      <c r="C41" s="17" t="s">
        <v>47</v>
      </c>
      <c r="D41" s="17" t="s">
        <v>43</v>
      </c>
      <c r="E41" s="18"/>
      <c r="F41" s="19">
        <v>44088</v>
      </c>
      <c r="G41" s="19">
        <v>44158</v>
      </c>
      <c r="H41" s="20">
        <v>1</v>
      </c>
      <c r="I41" s="20">
        <v>80</v>
      </c>
      <c r="J41" s="18"/>
      <c r="K41" s="18"/>
      <c r="L41" s="20">
        <v>1.75</v>
      </c>
      <c r="M41" s="21">
        <v>510.68</v>
      </c>
      <c r="N41" s="21">
        <v>510.68</v>
      </c>
      <c r="O41" s="17" t="s">
        <v>52</v>
      </c>
      <c r="P41" s="16">
        <f t="shared" si="0"/>
        <v>80</v>
      </c>
      <c r="Q41" s="17">
        <f t="shared" si="1"/>
        <v>140</v>
      </c>
      <c r="R41" s="30">
        <f t="shared" si="2"/>
        <v>650.68000000000006</v>
      </c>
      <c r="S41" s="17"/>
      <c r="T41" s="18"/>
      <c r="U41" s="19"/>
      <c r="V41" s="19"/>
      <c r="W41" s="20"/>
      <c r="X41" s="20"/>
      <c r="Y41" s="18"/>
      <c r="Z41" s="18"/>
      <c r="AA41" s="20"/>
      <c r="AB41" s="21"/>
      <c r="AC41" s="21"/>
      <c r="AD41" s="17"/>
    </row>
    <row r="42" spans="1:30" ht="15" thickBot="1">
      <c r="A42" s="16" t="s">
        <v>100</v>
      </c>
      <c r="B42" s="17" t="s">
        <v>55</v>
      </c>
      <c r="C42" s="17" t="s">
        <v>71</v>
      </c>
      <c r="D42" s="17" t="s">
        <v>48</v>
      </c>
      <c r="E42" s="18"/>
      <c r="F42" s="19">
        <v>44089</v>
      </c>
      <c r="G42" s="19">
        <v>44111</v>
      </c>
      <c r="H42" s="20">
        <v>2</v>
      </c>
      <c r="I42" s="20">
        <v>140</v>
      </c>
      <c r="J42" s="18"/>
      <c r="K42" s="18"/>
      <c r="L42" s="20">
        <v>0.5</v>
      </c>
      <c r="M42" s="21">
        <v>42.66</v>
      </c>
      <c r="N42" s="21">
        <v>42.66</v>
      </c>
      <c r="O42" s="17" t="s">
        <v>44</v>
      </c>
      <c r="P42" s="16">
        <f t="shared" si="0"/>
        <v>280</v>
      </c>
      <c r="Q42" s="17">
        <f t="shared" si="1"/>
        <v>140</v>
      </c>
      <c r="R42" s="30">
        <f t="shared" si="2"/>
        <v>182.66</v>
      </c>
      <c r="S42" s="17"/>
      <c r="T42" s="18"/>
      <c r="U42" s="19"/>
      <c r="V42" s="19"/>
      <c r="W42" s="20"/>
      <c r="X42" s="20"/>
      <c r="Y42" s="18"/>
      <c r="Z42" s="18"/>
      <c r="AA42" s="20"/>
      <c r="AB42" s="21"/>
      <c r="AC42" s="21"/>
      <c r="AD42" s="17"/>
    </row>
    <row r="43" spans="1:30" ht="15" thickBot="1">
      <c r="A43" s="16" t="s">
        <v>101</v>
      </c>
      <c r="B43" s="17" t="s">
        <v>67</v>
      </c>
      <c r="C43" s="17" t="s">
        <v>42</v>
      </c>
      <c r="D43" s="17" t="s">
        <v>48</v>
      </c>
      <c r="E43" s="18"/>
      <c r="F43" s="19">
        <v>44090</v>
      </c>
      <c r="G43" s="19">
        <v>44102</v>
      </c>
      <c r="H43" s="20">
        <v>1</v>
      </c>
      <c r="I43" s="20">
        <v>80</v>
      </c>
      <c r="J43" s="18"/>
      <c r="K43" s="18"/>
      <c r="L43" s="20">
        <v>1</v>
      </c>
      <c r="M43" s="21">
        <v>5.47</v>
      </c>
      <c r="N43" s="21">
        <v>5.47</v>
      </c>
      <c r="O43" s="17" t="s">
        <v>63</v>
      </c>
      <c r="P43" s="16">
        <f t="shared" si="0"/>
        <v>80</v>
      </c>
      <c r="Q43" s="17">
        <f t="shared" si="1"/>
        <v>80</v>
      </c>
      <c r="R43" s="30">
        <f t="shared" si="2"/>
        <v>85.47</v>
      </c>
      <c r="S43" s="17"/>
      <c r="T43" s="18"/>
      <c r="U43" s="19"/>
      <c r="V43" s="19"/>
      <c r="W43" s="20"/>
      <c r="X43" s="20"/>
      <c r="Y43" s="18"/>
      <c r="Z43" s="18"/>
      <c r="AA43" s="20"/>
      <c r="AB43" s="21"/>
      <c r="AC43" s="21"/>
      <c r="AD43" s="17"/>
    </row>
    <row r="44" spans="1:30" ht="15" thickBot="1">
      <c r="A44" s="16" t="s">
        <v>102</v>
      </c>
      <c r="B44" s="17" t="s">
        <v>55</v>
      </c>
      <c r="C44" s="17" t="s">
        <v>42</v>
      </c>
      <c r="D44" s="17" t="s">
        <v>43</v>
      </c>
      <c r="E44" s="17" t="s">
        <v>57</v>
      </c>
      <c r="F44" s="19">
        <v>44090</v>
      </c>
      <c r="G44" s="19">
        <v>44102</v>
      </c>
      <c r="H44" s="20">
        <v>1</v>
      </c>
      <c r="I44" s="20">
        <v>80</v>
      </c>
      <c r="J44" s="18"/>
      <c r="K44" s="18"/>
      <c r="L44" s="20">
        <v>0.25</v>
      </c>
      <c r="M44" s="21">
        <v>45.24</v>
      </c>
      <c r="N44" s="21">
        <v>45.24</v>
      </c>
      <c r="O44" s="17" t="s">
        <v>44</v>
      </c>
      <c r="P44" s="16">
        <f t="shared" si="0"/>
        <v>80</v>
      </c>
      <c r="Q44" s="17">
        <f t="shared" si="1"/>
        <v>20</v>
      </c>
      <c r="R44" s="30">
        <f t="shared" si="2"/>
        <v>65.240000000000009</v>
      </c>
      <c r="S44" s="17"/>
      <c r="T44" s="17"/>
      <c r="U44" s="19"/>
      <c r="V44" s="19"/>
      <c r="W44" s="20"/>
      <c r="X44" s="20"/>
      <c r="Y44" s="18"/>
      <c r="Z44" s="18"/>
      <c r="AA44" s="20"/>
      <c r="AB44" s="21"/>
      <c r="AC44" s="21"/>
      <c r="AD44" s="17"/>
    </row>
    <row r="45" spans="1:30" ht="15" thickBot="1">
      <c r="A45" s="16" t="s">
        <v>103</v>
      </c>
      <c r="B45" s="17" t="s">
        <v>55</v>
      </c>
      <c r="C45" s="17" t="s">
        <v>62</v>
      </c>
      <c r="D45" s="17" t="s">
        <v>43</v>
      </c>
      <c r="E45" s="18"/>
      <c r="F45" s="19">
        <v>44090</v>
      </c>
      <c r="G45" s="19">
        <v>44105</v>
      </c>
      <c r="H45" s="20">
        <v>2</v>
      </c>
      <c r="I45" s="20">
        <v>140</v>
      </c>
      <c r="J45" s="18"/>
      <c r="K45" s="18"/>
      <c r="L45" s="20">
        <v>0.75</v>
      </c>
      <c r="M45" s="21">
        <v>199.45</v>
      </c>
      <c r="N45" s="21">
        <v>199.45</v>
      </c>
      <c r="O45" s="17" t="s">
        <v>63</v>
      </c>
      <c r="P45" s="16">
        <f t="shared" si="0"/>
        <v>280</v>
      </c>
      <c r="Q45" s="17">
        <f t="shared" si="1"/>
        <v>210</v>
      </c>
      <c r="R45" s="30">
        <f t="shared" si="2"/>
        <v>409.45</v>
      </c>
      <c r="S45" s="17"/>
      <c r="T45" s="18"/>
      <c r="U45" s="19"/>
      <c r="V45" s="19"/>
      <c r="W45" s="20"/>
      <c r="X45" s="20"/>
      <c r="Y45" s="18"/>
      <c r="Z45" s="18"/>
      <c r="AA45" s="20"/>
      <c r="AB45" s="21"/>
      <c r="AC45" s="21"/>
      <c r="AD45" s="17"/>
    </row>
    <row r="46" spans="1:30" ht="15" thickBot="1">
      <c r="A46" s="16" t="s">
        <v>104</v>
      </c>
      <c r="B46" s="17" t="s">
        <v>78</v>
      </c>
      <c r="C46" s="17" t="s">
        <v>62</v>
      </c>
      <c r="D46" s="17" t="s">
        <v>43</v>
      </c>
      <c r="E46" s="18"/>
      <c r="F46" s="19">
        <v>44090</v>
      </c>
      <c r="G46" s="19">
        <v>44109</v>
      </c>
      <c r="H46" s="20">
        <v>2</v>
      </c>
      <c r="I46" s="20">
        <v>140</v>
      </c>
      <c r="J46" s="18"/>
      <c r="K46" s="18"/>
      <c r="L46" s="20">
        <v>0.5</v>
      </c>
      <c r="M46" s="21">
        <v>144</v>
      </c>
      <c r="N46" s="21">
        <v>144</v>
      </c>
      <c r="O46" s="17" t="s">
        <v>63</v>
      </c>
      <c r="P46" s="16">
        <f t="shared" si="0"/>
        <v>280</v>
      </c>
      <c r="Q46" s="17">
        <f t="shared" si="1"/>
        <v>140</v>
      </c>
      <c r="R46" s="30">
        <f t="shared" si="2"/>
        <v>284</v>
      </c>
      <c r="S46" s="17"/>
      <c r="T46" s="18"/>
      <c r="U46" s="19"/>
      <c r="V46" s="19"/>
      <c r="W46" s="20"/>
      <c r="X46" s="20"/>
      <c r="Y46" s="18"/>
      <c r="Z46" s="18"/>
      <c r="AA46" s="20"/>
      <c r="AB46" s="21"/>
      <c r="AC46" s="21"/>
      <c r="AD46" s="17"/>
    </row>
    <row r="47" spans="1:30" ht="15" thickBot="1">
      <c r="A47" s="16" t="s">
        <v>105</v>
      </c>
      <c r="B47" s="17" t="s">
        <v>78</v>
      </c>
      <c r="C47" s="17" t="s">
        <v>62</v>
      </c>
      <c r="D47" s="17" t="s">
        <v>51</v>
      </c>
      <c r="E47" s="18"/>
      <c r="F47" s="19">
        <v>44091</v>
      </c>
      <c r="G47" s="19">
        <v>44110</v>
      </c>
      <c r="H47" s="20">
        <v>1</v>
      </c>
      <c r="I47" s="20">
        <v>80</v>
      </c>
      <c r="J47" s="18"/>
      <c r="K47" s="18"/>
      <c r="L47" s="20">
        <v>0.25</v>
      </c>
      <c r="M47" s="21">
        <v>6.22</v>
      </c>
      <c r="N47" s="21">
        <v>6.22</v>
      </c>
      <c r="O47" s="17" t="s">
        <v>63</v>
      </c>
      <c r="P47" s="16">
        <f t="shared" si="0"/>
        <v>80</v>
      </c>
      <c r="Q47" s="17">
        <f t="shared" si="1"/>
        <v>20</v>
      </c>
      <c r="R47" s="30">
        <f t="shared" si="2"/>
        <v>26.22</v>
      </c>
      <c r="S47" s="17"/>
      <c r="T47" s="18"/>
      <c r="U47" s="19"/>
      <c r="V47" s="19"/>
      <c r="W47" s="20"/>
      <c r="X47" s="20"/>
      <c r="Y47" s="18"/>
      <c r="Z47" s="18"/>
      <c r="AA47" s="20"/>
      <c r="AB47" s="21"/>
      <c r="AC47" s="21"/>
      <c r="AD47" s="17"/>
    </row>
    <row r="48" spans="1:30" ht="15" thickBot="1">
      <c r="A48" s="16" t="s">
        <v>106</v>
      </c>
      <c r="B48" s="17" t="s">
        <v>55</v>
      </c>
      <c r="C48" s="17" t="s">
        <v>71</v>
      </c>
      <c r="D48" s="17" t="s">
        <v>48</v>
      </c>
      <c r="E48" s="18"/>
      <c r="F48" s="19">
        <v>44091</v>
      </c>
      <c r="G48" s="19">
        <v>44116</v>
      </c>
      <c r="H48" s="20">
        <v>2</v>
      </c>
      <c r="I48" s="20">
        <v>140</v>
      </c>
      <c r="J48" s="18"/>
      <c r="K48" s="18"/>
      <c r="L48" s="20">
        <v>1</v>
      </c>
      <c r="M48" s="21">
        <v>36</v>
      </c>
      <c r="N48" s="21">
        <v>36</v>
      </c>
      <c r="O48" s="17" t="s">
        <v>44</v>
      </c>
      <c r="P48" s="16">
        <f t="shared" si="0"/>
        <v>280</v>
      </c>
      <c r="Q48" s="17">
        <f t="shared" si="1"/>
        <v>280</v>
      </c>
      <c r="R48" s="30">
        <f t="shared" si="2"/>
        <v>316</v>
      </c>
      <c r="S48" s="17"/>
      <c r="T48" s="18"/>
      <c r="U48" s="19"/>
      <c r="V48" s="19"/>
      <c r="W48" s="20"/>
      <c r="X48" s="20"/>
      <c r="Y48" s="18"/>
      <c r="Z48" s="18"/>
      <c r="AA48" s="20"/>
      <c r="AB48" s="21"/>
      <c r="AC48" s="21"/>
      <c r="AD48" s="17"/>
    </row>
    <row r="49" spans="1:30" ht="15" thickBot="1">
      <c r="A49" s="16" t="s">
        <v>107</v>
      </c>
      <c r="B49" s="17" t="s">
        <v>50</v>
      </c>
      <c r="C49" s="17" t="s">
        <v>56</v>
      </c>
      <c r="D49" s="17" t="s">
        <v>43</v>
      </c>
      <c r="E49" s="18"/>
      <c r="F49" s="19">
        <v>44091</v>
      </c>
      <c r="G49" s="19">
        <v>44116</v>
      </c>
      <c r="H49" s="20">
        <v>2</v>
      </c>
      <c r="I49" s="20">
        <v>140</v>
      </c>
      <c r="J49" s="18"/>
      <c r="K49" s="18"/>
      <c r="L49" s="20">
        <v>0.75</v>
      </c>
      <c r="M49" s="21">
        <v>40</v>
      </c>
      <c r="N49" s="21">
        <v>40</v>
      </c>
      <c r="O49" s="17" t="s">
        <v>63</v>
      </c>
      <c r="P49" s="16">
        <f t="shared" si="0"/>
        <v>280</v>
      </c>
      <c r="Q49" s="17">
        <f t="shared" si="1"/>
        <v>210</v>
      </c>
      <c r="R49" s="30">
        <f t="shared" si="2"/>
        <v>250</v>
      </c>
      <c r="S49" s="17"/>
      <c r="T49" s="18"/>
      <c r="U49" s="19"/>
      <c r="V49" s="19"/>
      <c r="W49" s="20"/>
      <c r="X49" s="20"/>
      <c r="Y49" s="18"/>
      <c r="Z49" s="18"/>
      <c r="AA49" s="20"/>
      <c r="AB49" s="21"/>
      <c r="AC49" s="21"/>
      <c r="AD49" s="17"/>
    </row>
    <row r="50" spans="1:30" ht="15" thickBot="1">
      <c r="A50" s="16" t="s">
        <v>108</v>
      </c>
      <c r="B50" s="17" t="s">
        <v>46</v>
      </c>
      <c r="C50" s="17" t="s">
        <v>47</v>
      </c>
      <c r="D50" s="17" t="s">
        <v>43</v>
      </c>
      <c r="E50" s="18"/>
      <c r="F50" s="19">
        <v>44091</v>
      </c>
      <c r="G50" s="19">
        <v>44152</v>
      </c>
      <c r="H50" s="20">
        <v>1</v>
      </c>
      <c r="I50" s="20">
        <v>80</v>
      </c>
      <c r="J50" s="18"/>
      <c r="K50" s="18"/>
      <c r="L50" s="20">
        <v>0.25</v>
      </c>
      <c r="M50" s="21">
        <v>87.58</v>
      </c>
      <c r="N50" s="21">
        <v>87.58</v>
      </c>
      <c r="O50" s="17" t="s">
        <v>44</v>
      </c>
      <c r="P50" s="16">
        <f t="shared" si="0"/>
        <v>80</v>
      </c>
      <c r="Q50" s="17">
        <f t="shared" si="1"/>
        <v>20</v>
      </c>
      <c r="R50" s="30">
        <f t="shared" si="2"/>
        <v>107.58</v>
      </c>
      <c r="S50" s="17"/>
      <c r="T50" s="18"/>
      <c r="U50" s="19"/>
      <c r="V50" s="19"/>
      <c r="W50" s="20"/>
      <c r="X50" s="20"/>
      <c r="Y50" s="18"/>
      <c r="Z50" s="18"/>
      <c r="AA50" s="20"/>
      <c r="AB50" s="21"/>
      <c r="AC50" s="21"/>
      <c r="AD50" s="17"/>
    </row>
    <row r="51" spans="1:30" ht="15" thickBot="1">
      <c r="A51" s="16" t="s">
        <v>109</v>
      </c>
      <c r="B51" s="17" t="s">
        <v>67</v>
      </c>
      <c r="C51" s="17" t="s">
        <v>42</v>
      </c>
      <c r="D51" s="17" t="s">
        <v>48</v>
      </c>
      <c r="E51" s="18"/>
      <c r="F51" s="19">
        <v>44095</v>
      </c>
      <c r="G51" s="19">
        <v>44102</v>
      </c>
      <c r="H51" s="20">
        <v>1</v>
      </c>
      <c r="I51" s="20">
        <v>80</v>
      </c>
      <c r="J51" s="18"/>
      <c r="K51" s="18"/>
      <c r="L51" s="20">
        <v>0.5</v>
      </c>
      <c r="M51" s="21">
        <v>30</v>
      </c>
      <c r="N51" s="21">
        <v>30</v>
      </c>
      <c r="O51" s="17" t="s">
        <v>63</v>
      </c>
      <c r="P51" s="16">
        <f t="shared" si="0"/>
        <v>80</v>
      </c>
      <c r="Q51" s="17">
        <f t="shared" si="1"/>
        <v>40</v>
      </c>
      <c r="R51" s="30">
        <f t="shared" si="2"/>
        <v>70</v>
      </c>
      <c r="S51" s="17"/>
      <c r="T51" s="18"/>
      <c r="U51" s="19"/>
      <c r="V51" s="19"/>
      <c r="W51" s="20"/>
      <c r="X51" s="20"/>
      <c r="Y51" s="18"/>
      <c r="Z51" s="18"/>
      <c r="AA51" s="20"/>
      <c r="AB51" s="21"/>
      <c r="AC51" s="21"/>
      <c r="AD51" s="17"/>
    </row>
    <row r="52" spans="1:30" ht="15" thickBot="1">
      <c r="A52" s="16" t="s">
        <v>110</v>
      </c>
      <c r="B52" s="17" t="s">
        <v>78</v>
      </c>
      <c r="C52" s="17" t="s">
        <v>71</v>
      </c>
      <c r="D52" s="17" t="s">
        <v>51</v>
      </c>
      <c r="E52" s="18"/>
      <c r="F52" s="19">
        <v>44095</v>
      </c>
      <c r="G52" s="19">
        <v>44123</v>
      </c>
      <c r="H52" s="20">
        <v>1</v>
      </c>
      <c r="I52" s="20">
        <v>80</v>
      </c>
      <c r="J52" s="18"/>
      <c r="K52" s="18"/>
      <c r="L52" s="20">
        <v>0.25</v>
      </c>
      <c r="M52" s="21">
        <v>144</v>
      </c>
      <c r="N52" s="21">
        <v>144</v>
      </c>
      <c r="O52" s="17" t="s">
        <v>52</v>
      </c>
      <c r="P52" s="16">
        <f t="shared" si="0"/>
        <v>80</v>
      </c>
      <c r="Q52" s="17">
        <f t="shared" si="1"/>
        <v>20</v>
      </c>
      <c r="R52" s="30">
        <f t="shared" si="2"/>
        <v>164</v>
      </c>
      <c r="S52" s="17"/>
      <c r="T52" s="18"/>
      <c r="U52" s="19"/>
      <c r="V52" s="19"/>
      <c r="W52" s="20"/>
      <c r="X52" s="20"/>
      <c r="Y52" s="18"/>
      <c r="Z52" s="18"/>
      <c r="AA52" s="20"/>
      <c r="AB52" s="21"/>
      <c r="AC52" s="21"/>
      <c r="AD52" s="17"/>
    </row>
    <row r="53" spans="1:30" ht="15" thickBot="1">
      <c r="A53" s="16" t="s">
        <v>111</v>
      </c>
      <c r="B53" s="17" t="s">
        <v>67</v>
      </c>
      <c r="C53" s="17" t="s">
        <v>42</v>
      </c>
      <c r="D53" s="17" t="s">
        <v>48</v>
      </c>
      <c r="E53" s="17" t="s">
        <v>57</v>
      </c>
      <c r="F53" s="19">
        <v>44095</v>
      </c>
      <c r="G53" s="19">
        <v>44139</v>
      </c>
      <c r="H53" s="20">
        <v>1</v>
      </c>
      <c r="I53" s="20">
        <v>80</v>
      </c>
      <c r="J53" s="18"/>
      <c r="K53" s="18"/>
      <c r="L53" s="20">
        <v>0.75</v>
      </c>
      <c r="M53" s="21">
        <v>297.51</v>
      </c>
      <c r="N53" s="21">
        <v>297.51</v>
      </c>
      <c r="O53" s="17" t="s">
        <v>44</v>
      </c>
      <c r="P53" s="16">
        <f t="shared" si="0"/>
        <v>80</v>
      </c>
      <c r="Q53" s="17">
        <f t="shared" si="1"/>
        <v>60</v>
      </c>
      <c r="R53" s="30">
        <f t="shared" si="2"/>
        <v>357.51</v>
      </c>
      <c r="S53" s="17"/>
      <c r="T53" s="17"/>
      <c r="U53" s="19"/>
      <c r="V53" s="19"/>
      <c r="W53" s="20"/>
      <c r="X53" s="20"/>
      <c r="Y53" s="18"/>
      <c r="Z53" s="18"/>
      <c r="AA53" s="20"/>
      <c r="AB53" s="21"/>
      <c r="AC53" s="21"/>
      <c r="AD53" s="17"/>
    </row>
    <row r="54" spans="1:30" ht="15" thickBot="1">
      <c r="A54" s="16" t="s">
        <v>112</v>
      </c>
      <c r="B54" s="17" t="s">
        <v>67</v>
      </c>
      <c r="C54" s="17" t="s">
        <v>71</v>
      </c>
      <c r="D54" s="17" t="s">
        <v>43</v>
      </c>
      <c r="E54" s="18"/>
      <c r="F54" s="19">
        <v>44095</v>
      </c>
      <c r="G54" s="19">
        <v>44160</v>
      </c>
      <c r="H54" s="20">
        <v>1</v>
      </c>
      <c r="I54" s="20">
        <v>80</v>
      </c>
      <c r="J54" s="18"/>
      <c r="K54" s="18"/>
      <c r="L54" s="20">
        <v>0.5</v>
      </c>
      <c r="M54" s="21">
        <v>64.17</v>
      </c>
      <c r="N54" s="21">
        <v>64.17</v>
      </c>
      <c r="O54" s="17" t="s">
        <v>52</v>
      </c>
      <c r="P54" s="16">
        <f t="shared" si="0"/>
        <v>80</v>
      </c>
      <c r="Q54" s="17">
        <f t="shared" si="1"/>
        <v>40</v>
      </c>
      <c r="R54" s="30">
        <f t="shared" si="2"/>
        <v>104.17</v>
      </c>
      <c r="S54" s="17"/>
      <c r="T54" s="18"/>
      <c r="U54" s="19"/>
      <c r="V54" s="19"/>
      <c r="W54" s="20"/>
      <c r="X54" s="20"/>
      <c r="Y54" s="18"/>
      <c r="Z54" s="18"/>
      <c r="AA54" s="20"/>
      <c r="AB54" s="21"/>
      <c r="AC54" s="21"/>
      <c r="AD54" s="17"/>
    </row>
    <row r="55" spans="1:30" ht="15" thickBot="1">
      <c r="A55" s="16" t="s">
        <v>113</v>
      </c>
      <c r="B55" s="17" t="s">
        <v>46</v>
      </c>
      <c r="C55" s="17" t="s">
        <v>47</v>
      </c>
      <c r="D55" s="17" t="s">
        <v>51</v>
      </c>
      <c r="E55" s="18"/>
      <c r="F55" s="19">
        <v>44096</v>
      </c>
      <c r="G55" s="19">
        <v>44105</v>
      </c>
      <c r="H55" s="20">
        <v>1</v>
      </c>
      <c r="I55" s="20">
        <v>80</v>
      </c>
      <c r="J55" s="18"/>
      <c r="K55" s="18"/>
      <c r="L55" s="20">
        <v>0.25</v>
      </c>
      <c r="M55" s="21">
        <v>20.48</v>
      </c>
      <c r="N55" s="21">
        <v>20.48</v>
      </c>
      <c r="O55" s="17" t="s">
        <v>44</v>
      </c>
      <c r="P55" s="16">
        <f t="shared" si="0"/>
        <v>80</v>
      </c>
      <c r="Q55" s="17">
        <f t="shared" si="1"/>
        <v>20</v>
      </c>
      <c r="R55" s="30">
        <f t="shared" si="2"/>
        <v>40.480000000000004</v>
      </c>
      <c r="S55" s="17"/>
      <c r="T55" s="18"/>
      <c r="U55" s="19"/>
      <c r="V55" s="19"/>
      <c r="W55" s="20"/>
      <c r="X55" s="20"/>
      <c r="Y55" s="18"/>
      <c r="Z55" s="18"/>
      <c r="AA55" s="20"/>
      <c r="AB55" s="21"/>
      <c r="AC55" s="21"/>
      <c r="AD55" s="17"/>
    </row>
    <row r="56" spans="1:30" ht="15" thickBot="1">
      <c r="A56" s="16" t="s">
        <v>114</v>
      </c>
      <c r="B56" s="17" t="s">
        <v>67</v>
      </c>
      <c r="C56" s="17" t="s">
        <v>42</v>
      </c>
      <c r="D56" s="17" t="s">
        <v>65</v>
      </c>
      <c r="E56" s="18"/>
      <c r="F56" s="19">
        <v>44097</v>
      </c>
      <c r="G56" s="19">
        <v>44111</v>
      </c>
      <c r="H56" s="20">
        <v>1</v>
      </c>
      <c r="I56" s="20">
        <v>80</v>
      </c>
      <c r="J56" s="18"/>
      <c r="K56" s="18"/>
      <c r="L56" s="20">
        <v>1</v>
      </c>
      <c r="M56" s="21">
        <v>200</v>
      </c>
      <c r="N56" s="21">
        <v>200</v>
      </c>
      <c r="O56" s="17" t="s">
        <v>63</v>
      </c>
      <c r="P56" s="16">
        <f t="shared" si="0"/>
        <v>80</v>
      </c>
      <c r="Q56" s="17">
        <f t="shared" si="1"/>
        <v>80</v>
      </c>
      <c r="R56" s="30">
        <f t="shared" si="2"/>
        <v>280</v>
      </c>
      <c r="S56" s="17"/>
      <c r="T56" s="18"/>
      <c r="U56" s="19"/>
      <c r="V56" s="19"/>
      <c r="W56" s="20"/>
      <c r="X56" s="20"/>
      <c r="Y56" s="18"/>
      <c r="Z56" s="18"/>
      <c r="AA56" s="20"/>
      <c r="AB56" s="21"/>
      <c r="AC56" s="21"/>
      <c r="AD56" s="17"/>
    </row>
    <row r="57" spans="1:30" ht="15" thickBot="1">
      <c r="A57" s="16" t="s">
        <v>115</v>
      </c>
      <c r="B57" s="17" t="s">
        <v>78</v>
      </c>
      <c r="C57" s="17" t="s">
        <v>62</v>
      </c>
      <c r="D57" s="17" t="s">
        <v>65</v>
      </c>
      <c r="E57" s="18"/>
      <c r="F57" s="19">
        <v>44097</v>
      </c>
      <c r="G57" s="19">
        <v>44119</v>
      </c>
      <c r="H57" s="20">
        <v>1</v>
      </c>
      <c r="I57" s="20">
        <v>80</v>
      </c>
      <c r="J57" s="18"/>
      <c r="K57" s="18"/>
      <c r="L57" s="20">
        <v>1.5</v>
      </c>
      <c r="M57" s="21">
        <v>123.96</v>
      </c>
      <c r="N57" s="21">
        <v>123.96</v>
      </c>
      <c r="O57" s="17" t="s">
        <v>63</v>
      </c>
      <c r="P57" s="16">
        <f t="shared" si="0"/>
        <v>80</v>
      </c>
      <c r="Q57" s="17">
        <f t="shared" si="1"/>
        <v>120</v>
      </c>
      <c r="R57" s="30">
        <f t="shared" si="2"/>
        <v>243.95999999999998</v>
      </c>
      <c r="S57" s="17"/>
      <c r="T57" s="18"/>
      <c r="U57" s="19"/>
      <c r="V57" s="19"/>
      <c r="W57" s="20"/>
      <c r="X57" s="20"/>
      <c r="Y57" s="18"/>
      <c r="Z57" s="18"/>
      <c r="AA57" s="20"/>
      <c r="AB57" s="21"/>
      <c r="AC57" s="21"/>
      <c r="AD57" s="17"/>
    </row>
    <row r="58" spans="1:30" ht="15" thickBot="1">
      <c r="A58" s="16" t="s">
        <v>116</v>
      </c>
      <c r="B58" s="17" t="s">
        <v>50</v>
      </c>
      <c r="C58" s="17" t="s">
        <v>56</v>
      </c>
      <c r="D58" s="17" t="s">
        <v>48</v>
      </c>
      <c r="E58" s="18"/>
      <c r="F58" s="19">
        <v>44097</v>
      </c>
      <c r="G58" s="19">
        <v>44128</v>
      </c>
      <c r="H58" s="20">
        <v>1</v>
      </c>
      <c r="I58" s="20">
        <v>80</v>
      </c>
      <c r="J58" s="18"/>
      <c r="K58" s="18"/>
      <c r="L58" s="20">
        <v>0.5</v>
      </c>
      <c r="M58" s="21">
        <v>193.88</v>
      </c>
      <c r="N58" s="21">
        <v>193.88</v>
      </c>
      <c r="O58" s="17" t="s">
        <v>44</v>
      </c>
      <c r="P58" s="16">
        <f t="shared" si="0"/>
        <v>80</v>
      </c>
      <c r="Q58" s="17">
        <f t="shared" si="1"/>
        <v>40</v>
      </c>
      <c r="R58" s="30">
        <f t="shared" si="2"/>
        <v>233.88</v>
      </c>
      <c r="S58" s="17"/>
      <c r="T58" s="18"/>
      <c r="U58" s="19"/>
      <c r="V58" s="19"/>
      <c r="W58" s="20"/>
      <c r="X58" s="20"/>
      <c r="Y58" s="18"/>
      <c r="Z58" s="18"/>
      <c r="AA58" s="20"/>
      <c r="AB58" s="21"/>
      <c r="AC58" s="21"/>
      <c r="AD58" s="17"/>
    </row>
    <row r="59" spans="1:30" ht="15" thickBot="1">
      <c r="A59" s="16" t="s">
        <v>117</v>
      </c>
      <c r="B59" s="17" t="s">
        <v>78</v>
      </c>
      <c r="C59" s="17" t="s">
        <v>42</v>
      </c>
      <c r="D59" s="17" t="s">
        <v>43</v>
      </c>
      <c r="E59" s="18"/>
      <c r="F59" s="19">
        <v>44097</v>
      </c>
      <c r="G59" s="19">
        <v>44132</v>
      </c>
      <c r="H59" s="20">
        <v>2</v>
      </c>
      <c r="I59" s="20">
        <v>140</v>
      </c>
      <c r="J59" s="18"/>
      <c r="K59" s="18"/>
      <c r="L59" s="20">
        <v>0.5</v>
      </c>
      <c r="M59" s="21">
        <v>1.17</v>
      </c>
      <c r="N59" s="21">
        <v>1.17</v>
      </c>
      <c r="O59" s="17" t="s">
        <v>63</v>
      </c>
      <c r="P59" s="16">
        <f t="shared" si="0"/>
        <v>280</v>
      </c>
      <c r="Q59" s="17">
        <f t="shared" si="1"/>
        <v>140</v>
      </c>
      <c r="R59" s="30">
        <f t="shared" si="2"/>
        <v>141.16999999999999</v>
      </c>
      <c r="S59" s="17"/>
      <c r="T59" s="18"/>
      <c r="U59" s="19"/>
      <c r="V59" s="19"/>
      <c r="W59" s="20"/>
      <c r="X59" s="20"/>
      <c r="Y59" s="18"/>
      <c r="Z59" s="18"/>
      <c r="AA59" s="20"/>
      <c r="AB59" s="21"/>
      <c r="AC59" s="21"/>
      <c r="AD59" s="17"/>
    </row>
    <row r="60" spans="1:30" ht="15" thickBot="1">
      <c r="A60" s="16" t="s">
        <v>118</v>
      </c>
      <c r="B60" s="17" t="s">
        <v>50</v>
      </c>
      <c r="C60" s="17" t="s">
        <v>71</v>
      </c>
      <c r="D60" s="17" t="s">
        <v>43</v>
      </c>
      <c r="E60" s="18"/>
      <c r="F60" s="19">
        <v>44098</v>
      </c>
      <c r="G60" s="19">
        <v>44109</v>
      </c>
      <c r="H60" s="20">
        <v>2</v>
      </c>
      <c r="I60" s="20">
        <v>140</v>
      </c>
      <c r="J60" s="18"/>
      <c r="K60" s="18"/>
      <c r="L60" s="20">
        <v>0.75</v>
      </c>
      <c r="M60" s="21">
        <v>664.79</v>
      </c>
      <c r="N60" s="21">
        <v>664.79</v>
      </c>
      <c r="O60" s="17" t="s">
        <v>44</v>
      </c>
      <c r="P60" s="16">
        <f t="shared" si="0"/>
        <v>280</v>
      </c>
      <c r="Q60" s="17">
        <f t="shared" si="1"/>
        <v>210</v>
      </c>
      <c r="R60" s="30">
        <f t="shared" si="2"/>
        <v>874.79</v>
      </c>
      <c r="S60" s="17"/>
      <c r="T60" s="18"/>
      <c r="U60" s="19"/>
      <c r="V60" s="19"/>
      <c r="W60" s="20"/>
      <c r="X60" s="20"/>
      <c r="Y60" s="18"/>
      <c r="Z60" s="18"/>
      <c r="AA60" s="20"/>
      <c r="AB60" s="21"/>
      <c r="AC60" s="21"/>
      <c r="AD60" s="17"/>
    </row>
    <row r="61" spans="1:30" ht="15" thickBot="1">
      <c r="A61" s="16" t="s">
        <v>119</v>
      </c>
      <c r="B61" s="17" t="s">
        <v>55</v>
      </c>
      <c r="C61" s="17" t="s">
        <v>42</v>
      </c>
      <c r="D61" s="17" t="s">
        <v>51</v>
      </c>
      <c r="E61" s="18"/>
      <c r="F61" s="19">
        <v>44098</v>
      </c>
      <c r="G61" s="19">
        <v>44119</v>
      </c>
      <c r="H61" s="20">
        <v>1</v>
      </c>
      <c r="I61" s="20">
        <v>80</v>
      </c>
      <c r="J61" s="18"/>
      <c r="K61" s="18"/>
      <c r="L61" s="20">
        <v>0.25</v>
      </c>
      <c r="M61" s="21">
        <v>160</v>
      </c>
      <c r="N61" s="21">
        <v>160</v>
      </c>
      <c r="O61" s="17" t="s">
        <v>44</v>
      </c>
      <c r="P61" s="16">
        <f t="shared" si="0"/>
        <v>80</v>
      </c>
      <c r="Q61" s="17">
        <f t="shared" si="1"/>
        <v>20</v>
      </c>
      <c r="R61" s="30">
        <f t="shared" si="2"/>
        <v>180</v>
      </c>
      <c r="S61" s="17"/>
      <c r="T61" s="18"/>
      <c r="U61" s="19"/>
      <c r="V61" s="19"/>
      <c r="W61" s="20"/>
      <c r="X61" s="20"/>
      <c r="Y61" s="18"/>
      <c r="Z61" s="18"/>
      <c r="AA61" s="20"/>
      <c r="AB61" s="21"/>
      <c r="AC61" s="21"/>
      <c r="AD61" s="17"/>
    </row>
    <row r="62" spans="1:30" ht="15" thickBot="1">
      <c r="A62" s="16" t="s">
        <v>120</v>
      </c>
      <c r="B62" s="17" t="s">
        <v>55</v>
      </c>
      <c r="C62" s="17" t="s">
        <v>62</v>
      </c>
      <c r="D62" s="17" t="s">
        <v>48</v>
      </c>
      <c r="E62" s="18"/>
      <c r="F62" s="19">
        <v>44098</v>
      </c>
      <c r="G62" s="19">
        <v>44140</v>
      </c>
      <c r="H62" s="20">
        <v>2</v>
      </c>
      <c r="I62" s="20">
        <v>140</v>
      </c>
      <c r="J62" s="18"/>
      <c r="K62" s="18"/>
      <c r="L62" s="20">
        <v>0.75</v>
      </c>
      <c r="M62" s="21">
        <v>159.5</v>
      </c>
      <c r="N62" s="21">
        <v>159.5</v>
      </c>
      <c r="O62" s="17" t="s">
        <v>44</v>
      </c>
      <c r="P62" s="16">
        <f t="shared" si="0"/>
        <v>280</v>
      </c>
      <c r="Q62" s="17">
        <f t="shared" si="1"/>
        <v>210</v>
      </c>
      <c r="R62" s="30">
        <f t="shared" si="2"/>
        <v>369.5</v>
      </c>
      <c r="S62" s="17"/>
      <c r="T62" s="18"/>
      <c r="U62" s="19"/>
      <c r="V62" s="19"/>
      <c r="W62" s="20"/>
      <c r="X62" s="20"/>
      <c r="Y62" s="18"/>
      <c r="Z62" s="18"/>
      <c r="AA62" s="20"/>
      <c r="AB62" s="21"/>
      <c r="AC62" s="21"/>
      <c r="AD62" s="17"/>
    </row>
    <row r="63" spans="1:30" ht="15" thickBot="1">
      <c r="A63" s="16" t="s">
        <v>121</v>
      </c>
      <c r="B63" s="17" t="s">
        <v>41</v>
      </c>
      <c r="C63" s="17" t="s">
        <v>56</v>
      </c>
      <c r="D63" s="17" t="s">
        <v>43</v>
      </c>
      <c r="E63" s="18"/>
      <c r="F63" s="19">
        <v>44098</v>
      </c>
      <c r="G63" s="19">
        <v>44152</v>
      </c>
      <c r="H63" s="20">
        <v>2</v>
      </c>
      <c r="I63" s="20">
        <v>140</v>
      </c>
      <c r="J63" s="18"/>
      <c r="K63" s="18"/>
      <c r="L63" s="20">
        <v>0.75</v>
      </c>
      <c r="M63" s="21">
        <v>169.64</v>
      </c>
      <c r="N63" s="21">
        <v>169.64</v>
      </c>
      <c r="O63" s="17" t="s">
        <v>52</v>
      </c>
      <c r="P63" s="16">
        <f t="shared" si="0"/>
        <v>280</v>
      </c>
      <c r="Q63" s="17">
        <f t="shared" si="1"/>
        <v>210</v>
      </c>
      <c r="R63" s="30">
        <f t="shared" si="2"/>
        <v>379.64</v>
      </c>
      <c r="S63" s="17"/>
      <c r="T63" s="18"/>
      <c r="U63" s="19"/>
      <c r="V63" s="19"/>
      <c r="W63" s="20"/>
      <c r="X63" s="20"/>
      <c r="Y63" s="18"/>
      <c r="Z63" s="18"/>
      <c r="AA63" s="20"/>
      <c r="AB63" s="21"/>
      <c r="AC63" s="21"/>
      <c r="AD63" s="17"/>
    </row>
    <row r="64" spans="1:30" ht="15" thickBot="1">
      <c r="A64" s="16" t="s">
        <v>122</v>
      </c>
      <c r="B64" s="17" t="s">
        <v>90</v>
      </c>
      <c r="C64" s="17" t="s">
        <v>62</v>
      </c>
      <c r="D64" s="17" t="s">
        <v>48</v>
      </c>
      <c r="E64" s="18"/>
      <c r="F64" s="19">
        <v>44102</v>
      </c>
      <c r="G64" s="19">
        <v>44104</v>
      </c>
      <c r="H64" s="20">
        <v>2</v>
      </c>
      <c r="I64" s="20">
        <v>140</v>
      </c>
      <c r="J64" s="18"/>
      <c r="K64" s="18"/>
      <c r="L64" s="20">
        <v>0.5</v>
      </c>
      <c r="M64" s="21">
        <v>202.86</v>
      </c>
      <c r="N64" s="21">
        <v>202.86</v>
      </c>
      <c r="O64" s="17" t="s">
        <v>44</v>
      </c>
      <c r="P64" s="16">
        <f t="shared" si="0"/>
        <v>280</v>
      </c>
      <c r="Q64" s="17">
        <f t="shared" si="1"/>
        <v>140</v>
      </c>
      <c r="R64" s="30">
        <f t="shared" si="2"/>
        <v>342.86</v>
      </c>
      <c r="S64" s="17"/>
      <c r="T64" s="18"/>
      <c r="U64" s="19"/>
      <c r="V64" s="19"/>
      <c r="W64" s="20"/>
      <c r="X64" s="20"/>
      <c r="Y64" s="18"/>
      <c r="Z64" s="18"/>
      <c r="AA64" s="20"/>
      <c r="AB64" s="21"/>
      <c r="AC64" s="21"/>
      <c r="AD64" s="17"/>
    </row>
    <row r="65" spans="1:30" ht="15" thickBot="1">
      <c r="A65" s="16" t="s">
        <v>123</v>
      </c>
      <c r="B65" s="17" t="s">
        <v>46</v>
      </c>
      <c r="C65" s="17" t="s">
        <v>47</v>
      </c>
      <c r="D65" s="17" t="s">
        <v>43</v>
      </c>
      <c r="E65" s="18"/>
      <c r="F65" s="19">
        <v>44102</v>
      </c>
      <c r="G65" s="19">
        <v>44111</v>
      </c>
      <c r="H65" s="20">
        <v>1</v>
      </c>
      <c r="I65" s="20">
        <v>80</v>
      </c>
      <c r="J65" s="18"/>
      <c r="K65" s="18"/>
      <c r="L65" s="20">
        <v>0.5</v>
      </c>
      <c r="M65" s="21">
        <v>10.53</v>
      </c>
      <c r="N65" s="21">
        <v>10.53</v>
      </c>
      <c r="O65" s="17" t="s">
        <v>52</v>
      </c>
      <c r="P65" s="16">
        <f t="shared" si="0"/>
        <v>80</v>
      </c>
      <c r="Q65" s="17">
        <f t="shared" si="1"/>
        <v>40</v>
      </c>
      <c r="R65" s="30">
        <f t="shared" si="2"/>
        <v>50.53</v>
      </c>
      <c r="S65" s="17"/>
      <c r="T65" s="18"/>
      <c r="U65" s="19"/>
      <c r="V65" s="19"/>
      <c r="W65" s="20"/>
      <c r="X65" s="20"/>
      <c r="Y65" s="18"/>
      <c r="Z65" s="18"/>
      <c r="AA65" s="20"/>
      <c r="AB65" s="21"/>
      <c r="AC65" s="21"/>
      <c r="AD65" s="17"/>
    </row>
    <row r="66" spans="1:30" ht="15" thickBot="1">
      <c r="A66" s="16" t="s">
        <v>124</v>
      </c>
      <c r="B66" s="17" t="s">
        <v>50</v>
      </c>
      <c r="C66" s="17" t="s">
        <v>71</v>
      </c>
      <c r="D66" s="17" t="s">
        <v>48</v>
      </c>
      <c r="E66" s="18"/>
      <c r="F66" s="19">
        <v>44102</v>
      </c>
      <c r="G66" s="19">
        <v>44131</v>
      </c>
      <c r="H66" s="20">
        <v>2</v>
      </c>
      <c r="I66" s="20">
        <v>140</v>
      </c>
      <c r="J66" s="18"/>
      <c r="K66" s="18"/>
      <c r="L66" s="20">
        <v>0.75</v>
      </c>
      <c r="M66" s="21">
        <v>1.82</v>
      </c>
      <c r="N66" s="21">
        <v>1.82</v>
      </c>
      <c r="O66" s="17" t="s">
        <v>63</v>
      </c>
      <c r="P66" s="16">
        <f t="shared" si="0"/>
        <v>280</v>
      </c>
      <c r="Q66" s="17">
        <f t="shared" si="1"/>
        <v>210</v>
      </c>
      <c r="R66" s="30">
        <f t="shared" si="2"/>
        <v>211.82</v>
      </c>
      <c r="S66" s="17"/>
      <c r="T66" s="18"/>
      <c r="U66" s="19"/>
      <c r="V66" s="19"/>
      <c r="W66" s="20"/>
      <c r="X66" s="20"/>
      <c r="Y66" s="18"/>
      <c r="Z66" s="18"/>
      <c r="AA66" s="20"/>
      <c r="AB66" s="21"/>
      <c r="AC66" s="21"/>
      <c r="AD66" s="17"/>
    </row>
    <row r="67" spans="1:30" ht="15" thickBot="1">
      <c r="A67" s="16" t="s">
        <v>125</v>
      </c>
      <c r="B67" s="17" t="s">
        <v>46</v>
      </c>
      <c r="C67" s="17" t="s">
        <v>42</v>
      </c>
      <c r="D67" s="17" t="s">
        <v>43</v>
      </c>
      <c r="E67" s="18"/>
      <c r="F67" s="19">
        <v>44103</v>
      </c>
      <c r="G67" s="19">
        <v>44112</v>
      </c>
      <c r="H67" s="20">
        <v>2</v>
      </c>
      <c r="I67" s="20">
        <v>140</v>
      </c>
      <c r="J67" s="18"/>
      <c r="K67" s="18"/>
      <c r="L67" s="20">
        <v>0.5</v>
      </c>
      <c r="M67" s="21">
        <v>54.12</v>
      </c>
      <c r="N67" s="21">
        <v>54.12</v>
      </c>
      <c r="O67" s="17" t="s">
        <v>44</v>
      </c>
      <c r="P67" s="16">
        <f t="shared" ref="P67:P130" si="3">I67*H67</f>
        <v>280</v>
      </c>
      <c r="Q67" s="17">
        <f t="shared" ref="Q67:Q130" si="4">P67*L67</f>
        <v>140</v>
      </c>
      <c r="R67" s="30">
        <f t="shared" ref="R67:R130" si="5">Q67+M67</f>
        <v>194.12</v>
      </c>
      <c r="S67" s="17"/>
      <c r="T67" s="18"/>
      <c r="U67" s="19"/>
      <c r="V67" s="19"/>
      <c r="W67" s="20"/>
      <c r="X67" s="20"/>
      <c r="Y67" s="18"/>
      <c r="Z67" s="18"/>
      <c r="AA67" s="20"/>
      <c r="AB67" s="21"/>
      <c r="AC67" s="21"/>
      <c r="AD67" s="17"/>
    </row>
    <row r="68" spans="1:30" ht="15" thickBot="1">
      <c r="A68" s="16" t="s">
        <v>126</v>
      </c>
      <c r="B68" s="17" t="s">
        <v>55</v>
      </c>
      <c r="C68" s="17" t="s">
        <v>71</v>
      </c>
      <c r="D68" s="17" t="s">
        <v>51</v>
      </c>
      <c r="E68" s="18"/>
      <c r="F68" s="19">
        <v>44103</v>
      </c>
      <c r="G68" s="19">
        <v>44125</v>
      </c>
      <c r="H68" s="20">
        <v>2</v>
      </c>
      <c r="I68" s="20">
        <v>140</v>
      </c>
      <c r="J68" s="18"/>
      <c r="K68" s="18"/>
      <c r="L68" s="20">
        <v>0.25</v>
      </c>
      <c r="M68" s="21">
        <v>367.71</v>
      </c>
      <c r="N68" s="21">
        <v>367.71</v>
      </c>
      <c r="O68" s="17" t="s">
        <v>44</v>
      </c>
      <c r="P68" s="16">
        <f t="shared" si="3"/>
        <v>280</v>
      </c>
      <c r="Q68" s="17">
        <f t="shared" si="4"/>
        <v>70</v>
      </c>
      <c r="R68" s="30">
        <f t="shared" si="5"/>
        <v>437.71</v>
      </c>
      <c r="S68" s="17"/>
      <c r="T68" s="18"/>
      <c r="U68" s="19"/>
      <c r="V68" s="19"/>
      <c r="W68" s="20"/>
      <c r="X68" s="20"/>
      <c r="Y68" s="18"/>
      <c r="Z68" s="18"/>
      <c r="AA68" s="20"/>
      <c r="AB68" s="21"/>
      <c r="AC68" s="21"/>
      <c r="AD68" s="17"/>
    </row>
    <row r="69" spans="1:30" ht="15" thickBot="1">
      <c r="A69" s="16" t="s">
        <v>127</v>
      </c>
      <c r="B69" s="17" t="s">
        <v>67</v>
      </c>
      <c r="C69" s="17" t="s">
        <v>47</v>
      </c>
      <c r="D69" s="17" t="s">
        <v>43</v>
      </c>
      <c r="E69" s="18"/>
      <c r="F69" s="19">
        <v>44103</v>
      </c>
      <c r="G69" s="19">
        <v>44123</v>
      </c>
      <c r="H69" s="20">
        <v>1</v>
      </c>
      <c r="I69" s="20">
        <v>80</v>
      </c>
      <c r="J69" s="18"/>
      <c r="K69" s="18"/>
      <c r="L69" s="20">
        <v>1.5</v>
      </c>
      <c r="M69" s="21">
        <v>139.04</v>
      </c>
      <c r="N69" s="21">
        <v>139.04</v>
      </c>
      <c r="O69" s="17" t="s">
        <v>44</v>
      </c>
      <c r="P69" s="16">
        <f t="shared" si="3"/>
        <v>80</v>
      </c>
      <c r="Q69" s="17">
        <f t="shared" si="4"/>
        <v>120</v>
      </c>
      <c r="R69" s="30">
        <f t="shared" si="5"/>
        <v>259.03999999999996</v>
      </c>
      <c r="S69" s="17"/>
      <c r="T69" s="18"/>
      <c r="U69" s="19"/>
      <c r="V69" s="19"/>
      <c r="W69" s="20"/>
      <c r="X69" s="20"/>
      <c r="Y69" s="18"/>
      <c r="Z69" s="18"/>
      <c r="AA69" s="20"/>
      <c r="AB69" s="21"/>
      <c r="AC69" s="21"/>
      <c r="AD69" s="17"/>
    </row>
    <row r="70" spans="1:30" ht="15" thickBot="1">
      <c r="A70" s="16" t="s">
        <v>128</v>
      </c>
      <c r="B70" s="17" t="s">
        <v>67</v>
      </c>
      <c r="C70" s="17" t="s">
        <v>42</v>
      </c>
      <c r="D70" s="17" t="s">
        <v>48</v>
      </c>
      <c r="E70" s="18"/>
      <c r="F70" s="19">
        <v>44103</v>
      </c>
      <c r="G70" s="19">
        <v>44131</v>
      </c>
      <c r="H70" s="20">
        <v>1</v>
      </c>
      <c r="I70" s="20">
        <v>80</v>
      </c>
      <c r="J70" s="18"/>
      <c r="K70" s="18"/>
      <c r="L70" s="20">
        <v>0.5</v>
      </c>
      <c r="M70" s="21">
        <v>50.32</v>
      </c>
      <c r="N70" s="21">
        <v>50.32</v>
      </c>
      <c r="O70" s="17" t="s">
        <v>52</v>
      </c>
      <c r="P70" s="16">
        <f t="shared" si="3"/>
        <v>80</v>
      </c>
      <c r="Q70" s="17">
        <f t="shared" si="4"/>
        <v>40</v>
      </c>
      <c r="R70" s="30">
        <f t="shared" si="5"/>
        <v>90.32</v>
      </c>
      <c r="S70" s="17"/>
      <c r="T70" s="18"/>
      <c r="U70" s="19"/>
      <c r="V70" s="19"/>
      <c r="W70" s="20"/>
      <c r="X70" s="20"/>
      <c r="Y70" s="18"/>
      <c r="Z70" s="18"/>
      <c r="AA70" s="20"/>
      <c r="AB70" s="21"/>
      <c r="AC70" s="21"/>
      <c r="AD70" s="17"/>
    </row>
    <row r="71" spans="1:30" ht="15" thickBot="1">
      <c r="A71" s="16" t="s">
        <v>129</v>
      </c>
      <c r="B71" s="17" t="s">
        <v>50</v>
      </c>
      <c r="C71" s="17" t="s">
        <v>62</v>
      </c>
      <c r="D71" s="17" t="s">
        <v>65</v>
      </c>
      <c r="E71" s="18"/>
      <c r="F71" s="19">
        <v>44103</v>
      </c>
      <c r="G71" s="19">
        <v>44159</v>
      </c>
      <c r="H71" s="20">
        <v>1</v>
      </c>
      <c r="I71" s="20">
        <v>80</v>
      </c>
      <c r="J71" s="18"/>
      <c r="K71" s="18"/>
      <c r="L71" s="20">
        <v>1</v>
      </c>
      <c r="M71" s="21">
        <v>122.43</v>
      </c>
      <c r="N71" s="21">
        <v>122.43</v>
      </c>
      <c r="O71" s="17" t="s">
        <v>63</v>
      </c>
      <c r="P71" s="16">
        <f t="shared" si="3"/>
        <v>80</v>
      </c>
      <c r="Q71" s="17">
        <f t="shared" si="4"/>
        <v>80</v>
      </c>
      <c r="R71" s="30">
        <f t="shared" si="5"/>
        <v>202.43</v>
      </c>
      <c r="S71" s="17"/>
      <c r="T71" s="18"/>
      <c r="U71" s="19"/>
      <c r="V71" s="19"/>
      <c r="W71" s="20"/>
      <c r="X71" s="20"/>
      <c r="Y71" s="18"/>
      <c r="Z71" s="18"/>
      <c r="AA71" s="20"/>
      <c r="AB71" s="21"/>
      <c r="AC71" s="21"/>
      <c r="AD71" s="17"/>
    </row>
    <row r="72" spans="1:30" ht="15" thickBot="1">
      <c r="A72" s="16" t="s">
        <v>130</v>
      </c>
      <c r="B72" s="17" t="s">
        <v>67</v>
      </c>
      <c r="C72" s="17" t="s">
        <v>42</v>
      </c>
      <c r="D72" s="17" t="s">
        <v>43</v>
      </c>
      <c r="E72" s="18"/>
      <c r="F72" s="19">
        <v>44103</v>
      </c>
      <c r="G72" s="19">
        <v>44167</v>
      </c>
      <c r="H72" s="20">
        <v>1</v>
      </c>
      <c r="I72" s="20">
        <v>80</v>
      </c>
      <c r="J72" s="18"/>
      <c r="K72" s="18"/>
      <c r="L72" s="20">
        <v>1</v>
      </c>
      <c r="M72" s="21">
        <v>78.55</v>
      </c>
      <c r="N72" s="21">
        <v>78.55</v>
      </c>
      <c r="O72" s="17" t="s">
        <v>52</v>
      </c>
      <c r="P72" s="16">
        <f t="shared" si="3"/>
        <v>80</v>
      </c>
      <c r="Q72" s="17">
        <f t="shared" si="4"/>
        <v>80</v>
      </c>
      <c r="R72" s="30">
        <f t="shared" si="5"/>
        <v>158.55000000000001</v>
      </c>
      <c r="S72" s="17"/>
      <c r="T72" s="18"/>
      <c r="U72" s="19"/>
      <c r="V72" s="19"/>
      <c r="W72" s="20"/>
      <c r="X72" s="20"/>
      <c r="Y72" s="18"/>
      <c r="Z72" s="18"/>
      <c r="AA72" s="20"/>
      <c r="AB72" s="21"/>
      <c r="AC72" s="21"/>
      <c r="AD72" s="17"/>
    </row>
    <row r="73" spans="1:30" ht="15" thickBot="1">
      <c r="A73" s="16" t="s">
        <v>131</v>
      </c>
      <c r="B73" s="17" t="s">
        <v>55</v>
      </c>
      <c r="C73" s="17" t="s">
        <v>42</v>
      </c>
      <c r="D73" s="17" t="s">
        <v>51</v>
      </c>
      <c r="E73" s="17" t="s">
        <v>57</v>
      </c>
      <c r="F73" s="19">
        <v>44104</v>
      </c>
      <c r="G73" s="19">
        <v>44111</v>
      </c>
      <c r="H73" s="20">
        <v>1</v>
      </c>
      <c r="I73" s="20">
        <v>80</v>
      </c>
      <c r="J73" s="18"/>
      <c r="K73" s="18"/>
      <c r="L73" s="20">
        <v>0.25</v>
      </c>
      <c r="M73" s="21">
        <v>239.1</v>
      </c>
      <c r="N73" s="21">
        <v>239.1</v>
      </c>
      <c r="O73" s="17" t="s">
        <v>44</v>
      </c>
      <c r="P73" s="16">
        <f t="shared" si="3"/>
        <v>80</v>
      </c>
      <c r="Q73" s="17">
        <f t="shared" si="4"/>
        <v>20</v>
      </c>
      <c r="R73" s="30">
        <f t="shared" si="5"/>
        <v>259.10000000000002</v>
      </c>
      <c r="S73" s="17"/>
      <c r="T73" s="17"/>
      <c r="U73" s="19"/>
      <c r="V73" s="19"/>
      <c r="W73" s="20"/>
      <c r="X73" s="20"/>
      <c r="Y73" s="18"/>
      <c r="Z73" s="18"/>
      <c r="AA73" s="20"/>
      <c r="AB73" s="21"/>
      <c r="AC73" s="21"/>
      <c r="AD73" s="17"/>
    </row>
    <row r="74" spans="1:30" ht="15" thickBot="1">
      <c r="A74" s="16" t="s">
        <v>132</v>
      </c>
      <c r="B74" s="17" t="s">
        <v>50</v>
      </c>
      <c r="C74" s="17" t="s">
        <v>56</v>
      </c>
      <c r="D74" s="17" t="s">
        <v>48</v>
      </c>
      <c r="E74" s="18"/>
      <c r="F74" s="19">
        <v>44104</v>
      </c>
      <c r="G74" s="19">
        <v>44123</v>
      </c>
      <c r="H74" s="20">
        <v>1</v>
      </c>
      <c r="I74" s="20">
        <v>80</v>
      </c>
      <c r="J74" s="18"/>
      <c r="K74" s="18"/>
      <c r="L74" s="20">
        <v>0.5</v>
      </c>
      <c r="M74" s="21">
        <v>61.18</v>
      </c>
      <c r="N74" s="21">
        <v>61.18</v>
      </c>
      <c r="O74" s="17" t="s">
        <v>63</v>
      </c>
      <c r="P74" s="16">
        <f t="shared" si="3"/>
        <v>80</v>
      </c>
      <c r="Q74" s="17">
        <f t="shared" si="4"/>
        <v>40</v>
      </c>
      <c r="R74" s="30">
        <f t="shared" si="5"/>
        <v>101.18</v>
      </c>
      <c r="S74" s="17"/>
      <c r="T74" s="18"/>
      <c r="U74" s="19"/>
      <c r="V74" s="19"/>
      <c r="W74" s="20"/>
      <c r="X74" s="20"/>
      <c r="Y74" s="18"/>
      <c r="Z74" s="18"/>
      <c r="AA74" s="20"/>
      <c r="AB74" s="21"/>
      <c r="AC74" s="21"/>
      <c r="AD74" s="17"/>
    </row>
    <row r="75" spans="1:30" ht="15" thickBot="1">
      <c r="A75" s="16" t="s">
        <v>133</v>
      </c>
      <c r="B75" s="17" t="s">
        <v>55</v>
      </c>
      <c r="C75" s="17" t="s">
        <v>56</v>
      </c>
      <c r="D75" s="17" t="s">
        <v>65</v>
      </c>
      <c r="E75" s="18"/>
      <c r="F75" s="19">
        <v>44104</v>
      </c>
      <c r="G75" s="19">
        <v>44153</v>
      </c>
      <c r="H75" s="20">
        <v>2</v>
      </c>
      <c r="I75" s="20">
        <v>140</v>
      </c>
      <c r="J75" s="18"/>
      <c r="K75" s="18"/>
      <c r="L75" s="20">
        <v>2.25</v>
      </c>
      <c r="M75" s="21">
        <v>800.71</v>
      </c>
      <c r="N75" s="21">
        <v>800.71</v>
      </c>
      <c r="O75" s="17" t="s">
        <v>44</v>
      </c>
      <c r="P75" s="16">
        <f t="shared" si="3"/>
        <v>280</v>
      </c>
      <c r="Q75" s="17">
        <f t="shared" si="4"/>
        <v>630</v>
      </c>
      <c r="R75" s="30">
        <f t="shared" si="5"/>
        <v>1430.71</v>
      </c>
      <c r="S75" s="17"/>
      <c r="T75" s="18"/>
      <c r="U75" s="19"/>
      <c r="V75" s="19"/>
      <c r="W75" s="20"/>
      <c r="X75" s="20"/>
      <c r="Y75" s="18"/>
      <c r="Z75" s="18"/>
      <c r="AA75" s="20"/>
      <c r="AB75" s="21"/>
      <c r="AC75" s="21"/>
      <c r="AD75" s="17"/>
    </row>
    <row r="76" spans="1:30" ht="15" thickBot="1">
      <c r="A76" s="16" t="s">
        <v>134</v>
      </c>
      <c r="B76" s="17" t="s">
        <v>55</v>
      </c>
      <c r="C76" s="17" t="s">
        <v>42</v>
      </c>
      <c r="D76" s="17" t="s">
        <v>43</v>
      </c>
      <c r="E76" s="18"/>
      <c r="F76" s="19">
        <v>44105</v>
      </c>
      <c r="G76" s="19">
        <v>44130</v>
      </c>
      <c r="H76" s="20">
        <v>1</v>
      </c>
      <c r="I76" s="20">
        <v>80</v>
      </c>
      <c r="J76" s="18"/>
      <c r="K76" s="18"/>
      <c r="L76" s="20">
        <v>0.25</v>
      </c>
      <c r="M76" s="21">
        <v>19.2</v>
      </c>
      <c r="N76" s="21">
        <v>19.2</v>
      </c>
      <c r="O76" s="17" t="s">
        <v>44</v>
      </c>
      <c r="P76" s="16">
        <f t="shared" si="3"/>
        <v>80</v>
      </c>
      <c r="Q76" s="17">
        <f t="shared" si="4"/>
        <v>20</v>
      </c>
      <c r="R76" s="30">
        <f t="shared" si="5"/>
        <v>39.200000000000003</v>
      </c>
      <c r="S76" s="17"/>
      <c r="T76" s="18"/>
      <c r="U76" s="19"/>
      <c r="V76" s="19"/>
      <c r="W76" s="20"/>
      <c r="X76" s="20"/>
      <c r="Y76" s="18"/>
      <c r="Z76" s="18"/>
      <c r="AA76" s="20"/>
      <c r="AB76" s="21"/>
      <c r="AC76" s="21"/>
      <c r="AD76" s="17"/>
    </row>
    <row r="77" spans="1:30" ht="15" thickBot="1">
      <c r="A77" s="16" t="s">
        <v>135</v>
      </c>
      <c r="B77" s="17" t="s">
        <v>46</v>
      </c>
      <c r="C77" s="17" t="s">
        <v>47</v>
      </c>
      <c r="D77" s="17" t="s">
        <v>43</v>
      </c>
      <c r="E77" s="18"/>
      <c r="F77" s="19">
        <v>44109</v>
      </c>
      <c r="G77" s="19">
        <v>44117</v>
      </c>
      <c r="H77" s="20">
        <v>1</v>
      </c>
      <c r="I77" s="20">
        <v>80</v>
      </c>
      <c r="J77" s="18"/>
      <c r="K77" s="18"/>
      <c r="L77" s="20">
        <v>0.25</v>
      </c>
      <c r="M77" s="21">
        <v>19.5</v>
      </c>
      <c r="N77" s="21">
        <v>19.5</v>
      </c>
      <c r="O77" s="17" t="s">
        <v>44</v>
      </c>
      <c r="P77" s="16">
        <f t="shared" si="3"/>
        <v>80</v>
      </c>
      <c r="Q77" s="17">
        <f t="shared" si="4"/>
        <v>20</v>
      </c>
      <c r="R77" s="30">
        <f t="shared" si="5"/>
        <v>39.5</v>
      </c>
      <c r="S77" s="17"/>
      <c r="T77" s="18"/>
      <c r="U77" s="19"/>
      <c r="V77" s="19"/>
      <c r="W77" s="20"/>
      <c r="X77" s="20"/>
      <c r="Y77" s="18"/>
      <c r="Z77" s="18"/>
      <c r="AA77" s="20"/>
      <c r="AB77" s="21"/>
      <c r="AC77" s="21"/>
      <c r="AD77" s="17"/>
    </row>
    <row r="78" spans="1:30" ht="15" thickBot="1">
      <c r="A78" s="16" t="s">
        <v>136</v>
      </c>
      <c r="B78" s="17" t="s">
        <v>46</v>
      </c>
      <c r="C78" s="17" t="s">
        <v>47</v>
      </c>
      <c r="D78" s="17" t="s">
        <v>51</v>
      </c>
      <c r="E78" s="18"/>
      <c r="F78" s="19">
        <v>44109</v>
      </c>
      <c r="G78" s="19">
        <v>44117</v>
      </c>
      <c r="H78" s="20">
        <v>1</v>
      </c>
      <c r="I78" s="20">
        <v>80</v>
      </c>
      <c r="J78" s="18"/>
      <c r="K78" s="18"/>
      <c r="L78" s="20">
        <v>0.25</v>
      </c>
      <c r="M78" s="21">
        <v>22.43</v>
      </c>
      <c r="N78" s="21">
        <v>22.43</v>
      </c>
      <c r="O78" s="17" t="s">
        <v>44</v>
      </c>
      <c r="P78" s="16">
        <f t="shared" si="3"/>
        <v>80</v>
      </c>
      <c r="Q78" s="17">
        <f t="shared" si="4"/>
        <v>20</v>
      </c>
      <c r="R78" s="30">
        <f t="shared" si="5"/>
        <v>42.43</v>
      </c>
      <c r="S78" s="17"/>
      <c r="T78" s="18"/>
      <c r="U78" s="19"/>
      <c r="V78" s="19"/>
      <c r="W78" s="20"/>
      <c r="X78" s="20"/>
      <c r="Y78" s="18"/>
      <c r="Z78" s="18"/>
      <c r="AA78" s="20"/>
      <c r="AB78" s="21"/>
      <c r="AC78" s="21"/>
      <c r="AD78" s="17"/>
    </row>
    <row r="79" spans="1:30" ht="15" thickBot="1">
      <c r="A79" s="16" t="s">
        <v>137</v>
      </c>
      <c r="B79" s="17" t="s">
        <v>67</v>
      </c>
      <c r="C79" s="17" t="s">
        <v>62</v>
      </c>
      <c r="D79" s="17" t="s">
        <v>43</v>
      </c>
      <c r="E79" s="18"/>
      <c r="F79" s="19">
        <v>44109</v>
      </c>
      <c r="G79" s="19">
        <v>44117</v>
      </c>
      <c r="H79" s="20">
        <v>1</v>
      </c>
      <c r="I79" s="20">
        <v>80</v>
      </c>
      <c r="J79" s="18"/>
      <c r="K79" s="18"/>
      <c r="L79" s="20">
        <v>0.5</v>
      </c>
      <c r="M79" s="21">
        <v>26.58</v>
      </c>
      <c r="N79" s="21">
        <v>26.58</v>
      </c>
      <c r="O79" s="17" t="s">
        <v>44</v>
      </c>
      <c r="P79" s="16">
        <f t="shared" si="3"/>
        <v>80</v>
      </c>
      <c r="Q79" s="17">
        <f t="shared" si="4"/>
        <v>40</v>
      </c>
      <c r="R79" s="30">
        <f t="shared" si="5"/>
        <v>66.58</v>
      </c>
      <c r="S79" s="17"/>
      <c r="T79" s="18"/>
      <c r="U79" s="19"/>
      <c r="V79" s="19"/>
      <c r="W79" s="20"/>
      <c r="X79" s="20"/>
      <c r="Y79" s="18"/>
      <c r="Z79" s="18"/>
      <c r="AA79" s="20"/>
      <c r="AB79" s="21"/>
      <c r="AC79" s="21"/>
      <c r="AD79" s="17"/>
    </row>
    <row r="80" spans="1:30" ht="15" thickBot="1">
      <c r="A80" s="16" t="s">
        <v>138</v>
      </c>
      <c r="B80" s="17" t="s">
        <v>50</v>
      </c>
      <c r="C80" s="17" t="s">
        <v>56</v>
      </c>
      <c r="D80" s="17" t="s">
        <v>43</v>
      </c>
      <c r="E80" s="18"/>
      <c r="F80" s="19">
        <v>44109</v>
      </c>
      <c r="G80" s="19">
        <v>44128</v>
      </c>
      <c r="H80" s="20">
        <v>1</v>
      </c>
      <c r="I80" s="20">
        <v>80</v>
      </c>
      <c r="J80" s="18"/>
      <c r="K80" s="18"/>
      <c r="L80" s="20">
        <v>0.5</v>
      </c>
      <c r="M80" s="21">
        <v>288.20999999999998</v>
      </c>
      <c r="N80" s="21">
        <v>288.20999999999998</v>
      </c>
      <c r="O80" s="17" t="s">
        <v>63</v>
      </c>
      <c r="P80" s="16">
        <f t="shared" si="3"/>
        <v>80</v>
      </c>
      <c r="Q80" s="17">
        <f t="shared" si="4"/>
        <v>40</v>
      </c>
      <c r="R80" s="30">
        <f t="shared" si="5"/>
        <v>328.21</v>
      </c>
      <c r="S80" s="17"/>
      <c r="T80" s="18"/>
      <c r="U80" s="19"/>
      <c r="V80" s="19"/>
      <c r="W80" s="20"/>
      <c r="X80" s="20"/>
      <c r="Y80" s="18"/>
      <c r="Z80" s="18"/>
      <c r="AA80" s="20"/>
      <c r="AB80" s="21"/>
      <c r="AC80" s="21"/>
      <c r="AD80" s="17"/>
    </row>
    <row r="81" spans="1:30" ht="15" thickBot="1">
      <c r="A81" s="16" t="s">
        <v>139</v>
      </c>
      <c r="B81" s="17" t="s">
        <v>46</v>
      </c>
      <c r="C81" s="17" t="s">
        <v>47</v>
      </c>
      <c r="D81" s="17" t="s">
        <v>48</v>
      </c>
      <c r="E81" s="18"/>
      <c r="F81" s="19">
        <v>44109</v>
      </c>
      <c r="G81" s="19">
        <v>44123</v>
      </c>
      <c r="H81" s="20">
        <v>1</v>
      </c>
      <c r="I81" s="20">
        <v>80</v>
      </c>
      <c r="J81" s="18"/>
      <c r="K81" s="18"/>
      <c r="L81" s="20">
        <v>0.5</v>
      </c>
      <c r="M81" s="21">
        <v>54.24</v>
      </c>
      <c r="N81" s="21">
        <v>54.24</v>
      </c>
      <c r="O81" s="17" t="s">
        <v>44</v>
      </c>
      <c r="P81" s="16">
        <f t="shared" si="3"/>
        <v>80</v>
      </c>
      <c r="Q81" s="17">
        <f t="shared" si="4"/>
        <v>40</v>
      </c>
      <c r="R81" s="30">
        <f t="shared" si="5"/>
        <v>94.240000000000009</v>
      </c>
      <c r="S81" s="17"/>
      <c r="T81" s="18"/>
      <c r="U81" s="19"/>
      <c r="V81" s="19"/>
      <c r="W81" s="20"/>
      <c r="X81" s="20"/>
      <c r="Y81" s="18"/>
      <c r="Z81" s="18"/>
      <c r="AA81" s="20"/>
      <c r="AB81" s="21"/>
      <c r="AC81" s="21"/>
      <c r="AD81" s="17"/>
    </row>
    <row r="82" spans="1:30" ht="15" thickBot="1">
      <c r="A82" s="16" t="s">
        <v>140</v>
      </c>
      <c r="B82" s="17" t="s">
        <v>67</v>
      </c>
      <c r="C82" s="17" t="s">
        <v>47</v>
      </c>
      <c r="D82" s="17" t="s">
        <v>43</v>
      </c>
      <c r="E82" s="18"/>
      <c r="F82" s="19">
        <v>44110</v>
      </c>
      <c r="G82" s="19">
        <v>44123</v>
      </c>
      <c r="H82" s="20">
        <v>1</v>
      </c>
      <c r="I82" s="20">
        <v>80</v>
      </c>
      <c r="J82" s="18"/>
      <c r="K82" s="18"/>
      <c r="L82" s="20">
        <v>0.25</v>
      </c>
      <c r="M82" s="21">
        <v>332.4</v>
      </c>
      <c r="N82" s="21">
        <v>332.4</v>
      </c>
      <c r="O82" s="17" t="s">
        <v>52</v>
      </c>
      <c r="P82" s="16">
        <f t="shared" si="3"/>
        <v>80</v>
      </c>
      <c r="Q82" s="17">
        <f t="shared" si="4"/>
        <v>20</v>
      </c>
      <c r="R82" s="30">
        <f t="shared" si="5"/>
        <v>352.4</v>
      </c>
      <c r="S82" s="17"/>
      <c r="T82" s="18"/>
      <c r="U82" s="19"/>
      <c r="V82" s="19"/>
      <c r="W82" s="20"/>
      <c r="X82" s="20"/>
      <c r="Y82" s="18"/>
      <c r="Z82" s="18"/>
      <c r="AA82" s="20"/>
      <c r="AB82" s="21"/>
      <c r="AC82" s="21"/>
      <c r="AD82" s="17"/>
    </row>
    <row r="83" spans="1:30" ht="15" thickBot="1">
      <c r="A83" s="16" t="s">
        <v>141</v>
      </c>
      <c r="B83" s="17" t="s">
        <v>55</v>
      </c>
      <c r="C83" s="17" t="s">
        <v>42</v>
      </c>
      <c r="D83" s="17" t="s">
        <v>43</v>
      </c>
      <c r="E83" s="18"/>
      <c r="F83" s="19">
        <v>44110</v>
      </c>
      <c r="G83" s="19">
        <v>44127</v>
      </c>
      <c r="H83" s="20">
        <v>2</v>
      </c>
      <c r="I83" s="20">
        <v>140</v>
      </c>
      <c r="J83" s="18"/>
      <c r="K83" s="18"/>
      <c r="L83" s="20">
        <v>0.75</v>
      </c>
      <c r="M83" s="21">
        <v>124.16</v>
      </c>
      <c r="N83" s="21">
        <v>124.16</v>
      </c>
      <c r="O83" s="17" t="s">
        <v>63</v>
      </c>
      <c r="P83" s="16">
        <f t="shared" si="3"/>
        <v>280</v>
      </c>
      <c r="Q83" s="17">
        <f t="shared" si="4"/>
        <v>210</v>
      </c>
      <c r="R83" s="30">
        <f t="shared" si="5"/>
        <v>334.15999999999997</v>
      </c>
      <c r="S83" s="17"/>
      <c r="T83" s="18"/>
      <c r="U83" s="19"/>
      <c r="V83" s="19"/>
      <c r="W83" s="20"/>
      <c r="X83" s="20"/>
      <c r="Y83" s="18"/>
      <c r="Z83" s="18"/>
      <c r="AA83" s="20"/>
      <c r="AB83" s="21"/>
      <c r="AC83" s="21"/>
      <c r="AD83" s="17"/>
    </row>
    <row r="84" spans="1:30" ht="15" thickBot="1">
      <c r="A84" s="16" t="s">
        <v>142</v>
      </c>
      <c r="B84" s="17" t="s">
        <v>50</v>
      </c>
      <c r="C84" s="17" t="s">
        <v>62</v>
      </c>
      <c r="D84" s="17" t="s">
        <v>51</v>
      </c>
      <c r="E84" s="18"/>
      <c r="F84" s="19">
        <v>44110</v>
      </c>
      <c r="G84" s="19">
        <v>44130</v>
      </c>
      <c r="H84" s="20">
        <v>1</v>
      </c>
      <c r="I84" s="20">
        <v>80</v>
      </c>
      <c r="J84" s="18"/>
      <c r="K84" s="18"/>
      <c r="L84" s="20">
        <v>0.25</v>
      </c>
      <c r="M84" s="21">
        <v>21.63</v>
      </c>
      <c r="N84" s="21">
        <v>21.63</v>
      </c>
      <c r="O84" s="17" t="s">
        <v>44</v>
      </c>
      <c r="P84" s="16">
        <f t="shared" si="3"/>
        <v>80</v>
      </c>
      <c r="Q84" s="17">
        <f t="shared" si="4"/>
        <v>20</v>
      </c>
      <c r="R84" s="30">
        <f t="shared" si="5"/>
        <v>41.629999999999995</v>
      </c>
      <c r="S84" s="17"/>
      <c r="T84" s="18"/>
      <c r="U84" s="19"/>
      <c r="V84" s="19"/>
      <c r="W84" s="20"/>
      <c r="X84" s="20"/>
      <c r="Y84" s="18"/>
      <c r="Z84" s="18"/>
      <c r="AA84" s="20"/>
      <c r="AB84" s="21"/>
      <c r="AC84" s="21"/>
      <c r="AD84" s="17"/>
    </row>
    <row r="85" spans="1:30" ht="15" thickBot="1">
      <c r="A85" s="16" t="s">
        <v>143</v>
      </c>
      <c r="B85" s="17" t="s">
        <v>55</v>
      </c>
      <c r="C85" s="17" t="s">
        <v>42</v>
      </c>
      <c r="D85" s="17" t="s">
        <v>43</v>
      </c>
      <c r="E85" s="18"/>
      <c r="F85" s="19">
        <v>44111</v>
      </c>
      <c r="G85" s="19">
        <v>44123</v>
      </c>
      <c r="H85" s="20">
        <v>2</v>
      </c>
      <c r="I85" s="20">
        <v>140</v>
      </c>
      <c r="J85" s="18"/>
      <c r="K85" s="20" t="s">
        <v>57</v>
      </c>
      <c r="L85" s="20">
        <v>0.25</v>
      </c>
      <c r="M85" s="21">
        <v>33</v>
      </c>
      <c r="N85" s="21">
        <v>0</v>
      </c>
      <c r="O85" s="17" t="s">
        <v>63</v>
      </c>
      <c r="P85" s="16">
        <f t="shared" si="3"/>
        <v>280</v>
      </c>
      <c r="Q85" s="17">
        <f t="shared" si="4"/>
        <v>70</v>
      </c>
      <c r="R85" s="30">
        <f t="shared" si="5"/>
        <v>103</v>
      </c>
      <c r="S85" s="17"/>
      <c r="T85" s="18"/>
      <c r="U85" s="19"/>
      <c r="V85" s="19"/>
      <c r="W85" s="20"/>
      <c r="X85" s="20"/>
      <c r="Y85" s="18"/>
      <c r="Z85" s="20"/>
      <c r="AA85" s="20"/>
      <c r="AB85" s="21"/>
      <c r="AC85" s="21"/>
      <c r="AD85" s="17"/>
    </row>
    <row r="86" spans="1:30" ht="15" thickBot="1">
      <c r="A86" s="16" t="s">
        <v>144</v>
      </c>
      <c r="B86" s="17" t="s">
        <v>55</v>
      </c>
      <c r="C86" s="17" t="s">
        <v>42</v>
      </c>
      <c r="D86" s="17" t="s">
        <v>43</v>
      </c>
      <c r="E86" s="18"/>
      <c r="F86" s="19">
        <v>44111</v>
      </c>
      <c r="G86" s="19">
        <v>44123</v>
      </c>
      <c r="H86" s="20">
        <v>2</v>
      </c>
      <c r="I86" s="20">
        <v>140</v>
      </c>
      <c r="J86" s="18"/>
      <c r="K86" s="18"/>
      <c r="L86" s="20">
        <v>0.5</v>
      </c>
      <c r="M86" s="21">
        <v>154.5</v>
      </c>
      <c r="N86" s="21">
        <v>154.5</v>
      </c>
      <c r="O86" s="17" t="s">
        <v>63</v>
      </c>
      <c r="P86" s="16">
        <f t="shared" si="3"/>
        <v>280</v>
      </c>
      <c r="Q86" s="17">
        <f t="shared" si="4"/>
        <v>140</v>
      </c>
      <c r="R86" s="30">
        <f t="shared" si="5"/>
        <v>294.5</v>
      </c>
      <c r="S86" s="17"/>
      <c r="T86" s="18"/>
      <c r="U86" s="19"/>
      <c r="V86" s="19"/>
      <c r="W86" s="20"/>
      <c r="X86" s="20"/>
      <c r="Y86" s="18"/>
      <c r="Z86" s="18"/>
      <c r="AA86" s="20"/>
      <c r="AB86" s="21"/>
      <c r="AC86" s="21"/>
      <c r="AD86" s="17"/>
    </row>
    <row r="87" spans="1:30" ht="15" thickBot="1">
      <c r="A87" s="16" t="s">
        <v>145</v>
      </c>
      <c r="B87" s="17" t="s">
        <v>46</v>
      </c>
      <c r="C87" s="17" t="s">
        <v>47</v>
      </c>
      <c r="D87" s="17" t="s">
        <v>65</v>
      </c>
      <c r="E87" s="18"/>
      <c r="F87" s="19">
        <v>44111</v>
      </c>
      <c r="G87" s="19">
        <v>44124</v>
      </c>
      <c r="H87" s="20">
        <v>1</v>
      </c>
      <c r="I87" s="20">
        <v>80</v>
      </c>
      <c r="J87" s="18"/>
      <c r="K87" s="18"/>
      <c r="L87" s="20">
        <v>1</v>
      </c>
      <c r="M87" s="21">
        <v>48.75</v>
      </c>
      <c r="N87" s="21">
        <v>48.75</v>
      </c>
      <c r="O87" s="17" t="s">
        <v>44</v>
      </c>
      <c r="P87" s="16">
        <f t="shared" si="3"/>
        <v>80</v>
      </c>
      <c r="Q87" s="17">
        <f t="shared" si="4"/>
        <v>80</v>
      </c>
      <c r="R87" s="30">
        <f t="shared" si="5"/>
        <v>128.75</v>
      </c>
      <c r="S87" s="17"/>
      <c r="T87" s="18"/>
      <c r="U87" s="19"/>
      <c r="V87" s="19"/>
      <c r="W87" s="20"/>
      <c r="X87" s="20"/>
      <c r="Y87" s="18"/>
      <c r="Z87" s="18"/>
      <c r="AA87" s="20"/>
      <c r="AB87" s="21"/>
      <c r="AC87" s="21"/>
      <c r="AD87" s="17"/>
    </row>
    <row r="88" spans="1:30" ht="15" thickBot="1">
      <c r="A88" s="16" t="s">
        <v>146</v>
      </c>
      <c r="B88" s="17" t="s">
        <v>46</v>
      </c>
      <c r="C88" s="17" t="s">
        <v>47</v>
      </c>
      <c r="D88" s="17" t="s">
        <v>51</v>
      </c>
      <c r="E88" s="18"/>
      <c r="F88" s="19">
        <v>44112</v>
      </c>
      <c r="G88" s="19">
        <v>44124</v>
      </c>
      <c r="H88" s="20">
        <v>1</v>
      </c>
      <c r="I88" s="20">
        <v>80</v>
      </c>
      <c r="J88" s="18"/>
      <c r="K88" s="18"/>
      <c r="L88" s="20">
        <v>0.25</v>
      </c>
      <c r="M88" s="21">
        <v>76.17</v>
      </c>
      <c r="N88" s="21">
        <v>76.17</v>
      </c>
      <c r="O88" s="17" t="s">
        <v>44</v>
      </c>
      <c r="P88" s="16">
        <f t="shared" si="3"/>
        <v>80</v>
      </c>
      <c r="Q88" s="17">
        <f t="shared" si="4"/>
        <v>20</v>
      </c>
      <c r="R88" s="30">
        <f t="shared" si="5"/>
        <v>96.17</v>
      </c>
      <c r="S88" s="17"/>
      <c r="T88" s="18"/>
      <c r="U88" s="19"/>
      <c r="V88" s="19"/>
      <c r="W88" s="20"/>
      <c r="X88" s="20"/>
      <c r="Y88" s="18"/>
      <c r="Z88" s="18"/>
      <c r="AA88" s="20"/>
      <c r="AB88" s="21"/>
      <c r="AC88" s="21"/>
      <c r="AD88" s="17"/>
    </row>
    <row r="89" spans="1:30" ht="15" thickBot="1">
      <c r="A89" s="16" t="s">
        <v>147</v>
      </c>
      <c r="B89" s="17" t="s">
        <v>55</v>
      </c>
      <c r="C89" s="17" t="s">
        <v>42</v>
      </c>
      <c r="D89" s="17" t="s">
        <v>48</v>
      </c>
      <c r="E89" s="18"/>
      <c r="F89" s="19">
        <v>44112</v>
      </c>
      <c r="G89" s="19">
        <v>44142</v>
      </c>
      <c r="H89" s="20">
        <v>1</v>
      </c>
      <c r="I89" s="20">
        <v>80</v>
      </c>
      <c r="J89" s="18"/>
      <c r="K89" s="18"/>
      <c r="L89" s="20">
        <v>0.75</v>
      </c>
      <c r="M89" s="21">
        <v>117</v>
      </c>
      <c r="N89" s="21">
        <v>117</v>
      </c>
      <c r="O89" s="17" t="s">
        <v>63</v>
      </c>
      <c r="P89" s="16">
        <f t="shared" si="3"/>
        <v>80</v>
      </c>
      <c r="Q89" s="17">
        <f t="shared" si="4"/>
        <v>60</v>
      </c>
      <c r="R89" s="30">
        <f t="shared" si="5"/>
        <v>177</v>
      </c>
      <c r="S89" s="17"/>
      <c r="T89" s="18"/>
      <c r="U89" s="19"/>
      <c r="V89" s="19"/>
      <c r="W89" s="20"/>
      <c r="X89" s="20"/>
      <c r="Y89" s="18"/>
      <c r="Z89" s="18"/>
      <c r="AA89" s="20"/>
      <c r="AB89" s="21"/>
      <c r="AC89" s="21"/>
      <c r="AD89" s="17"/>
    </row>
    <row r="90" spans="1:30" ht="15" thickBot="1">
      <c r="A90" s="16" t="s">
        <v>148</v>
      </c>
      <c r="B90" s="17" t="s">
        <v>55</v>
      </c>
      <c r="C90" s="17" t="s">
        <v>56</v>
      </c>
      <c r="D90" s="17" t="s">
        <v>65</v>
      </c>
      <c r="E90" s="18"/>
      <c r="F90" s="19">
        <v>44112</v>
      </c>
      <c r="G90" s="19">
        <v>44145</v>
      </c>
      <c r="H90" s="20">
        <v>2</v>
      </c>
      <c r="I90" s="20">
        <v>140</v>
      </c>
      <c r="J90" s="18"/>
      <c r="K90" s="18"/>
      <c r="L90" s="20">
        <v>1.5</v>
      </c>
      <c r="M90" s="21">
        <v>1575.97</v>
      </c>
      <c r="N90" s="21">
        <v>1575.97</v>
      </c>
      <c r="O90" s="17" t="s">
        <v>63</v>
      </c>
      <c r="P90" s="16">
        <f t="shared" si="3"/>
        <v>280</v>
      </c>
      <c r="Q90" s="17">
        <f t="shared" si="4"/>
        <v>420</v>
      </c>
      <c r="R90" s="30">
        <f t="shared" si="5"/>
        <v>1995.97</v>
      </c>
      <c r="S90" s="17"/>
      <c r="T90" s="18"/>
      <c r="U90" s="19"/>
      <c r="V90" s="19"/>
      <c r="W90" s="20"/>
      <c r="X90" s="20"/>
      <c r="Y90" s="18"/>
      <c r="Z90" s="18"/>
      <c r="AA90" s="20"/>
      <c r="AB90" s="21"/>
      <c r="AC90" s="21"/>
      <c r="AD90" s="17"/>
    </row>
    <row r="91" spans="1:30" ht="15" thickBot="1">
      <c r="A91" s="16" t="s">
        <v>149</v>
      </c>
      <c r="B91" s="17" t="s">
        <v>67</v>
      </c>
      <c r="C91" s="17" t="s">
        <v>42</v>
      </c>
      <c r="D91" s="17" t="s">
        <v>48</v>
      </c>
      <c r="E91" s="18"/>
      <c r="F91" s="19">
        <v>44112</v>
      </c>
      <c r="G91" s="19">
        <v>44153</v>
      </c>
      <c r="H91" s="20">
        <v>1</v>
      </c>
      <c r="I91" s="20">
        <v>80</v>
      </c>
      <c r="J91" s="18"/>
      <c r="K91" s="18"/>
      <c r="L91" s="20">
        <v>0.5</v>
      </c>
      <c r="M91" s="21">
        <v>21.33</v>
      </c>
      <c r="N91" s="21">
        <v>21.33</v>
      </c>
      <c r="O91" s="17" t="s">
        <v>52</v>
      </c>
      <c r="P91" s="16">
        <f t="shared" si="3"/>
        <v>80</v>
      </c>
      <c r="Q91" s="17">
        <f t="shared" si="4"/>
        <v>40</v>
      </c>
      <c r="R91" s="30">
        <f t="shared" si="5"/>
        <v>61.33</v>
      </c>
      <c r="S91" s="17"/>
      <c r="T91" s="18"/>
      <c r="U91" s="19"/>
      <c r="V91" s="19"/>
      <c r="W91" s="20"/>
      <c r="X91" s="20"/>
      <c r="Y91" s="18"/>
      <c r="Z91" s="18"/>
      <c r="AA91" s="20"/>
      <c r="AB91" s="21"/>
      <c r="AC91" s="21"/>
      <c r="AD91" s="17"/>
    </row>
    <row r="92" spans="1:30" ht="15" thickBot="1">
      <c r="A92" s="16" t="s">
        <v>150</v>
      </c>
      <c r="B92" s="17" t="s">
        <v>78</v>
      </c>
      <c r="C92" s="17" t="s">
        <v>71</v>
      </c>
      <c r="D92" s="17" t="s">
        <v>48</v>
      </c>
      <c r="E92" s="18"/>
      <c r="F92" s="19">
        <v>44112</v>
      </c>
      <c r="G92" s="19">
        <v>44165</v>
      </c>
      <c r="H92" s="20">
        <v>1</v>
      </c>
      <c r="I92" s="20">
        <v>80</v>
      </c>
      <c r="J92" s="18"/>
      <c r="K92" s="18"/>
      <c r="L92" s="20">
        <v>0.5</v>
      </c>
      <c r="M92" s="21">
        <v>74.790000000000006</v>
      </c>
      <c r="N92" s="21">
        <v>74.790000000000006</v>
      </c>
      <c r="O92" s="17" t="s">
        <v>44</v>
      </c>
      <c r="P92" s="16">
        <f t="shared" si="3"/>
        <v>80</v>
      </c>
      <c r="Q92" s="17">
        <f t="shared" si="4"/>
        <v>40</v>
      </c>
      <c r="R92" s="30">
        <f t="shared" si="5"/>
        <v>114.79</v>
      </c>
      <c r="S92" s="17"/>
      <c r="T92" s="18"/>
      <c r="U92" s="19"/>
      <c r="V92" s="19"/>
      <c r="W92" s="20"/>
      <c r="X92" s="20"/>
      <c r="Y92" s="18"/>
      <c r="Z92" s="18"/>
      <c r="AA92" s="20"/>
      <c r="AB92" s="21"/>
      <c r="AC92" s="21"/>
      <c r="AD92" s="17"/>
    </row>
    <row r="93" spans="1:30" ht="15" thickBot="1">
      <c r="A93" s="16" t="s">
        <v>151</v>
      </c>
      <c r="B93" s="17" t="s">
        <v>152</v>
      </c>
      <c r="C93" s="17" t="s">
        <v>71</v>
      </c>
      <c r="D93" s="17" t="s">
        <v>65</v>
      </c>
      <c r="E93" s="18"/>
      <c r="F93" s="19">
        <v>44112</v>
      </c>
      <c r="G93" s="19">
        <v>44166</v>
      </c>
      <c r="H93" s="20">
        <v>2</v>
      </c>
      <c r="I93" s="20">
        <v>140</v>
      </c>
      <c r="J93" s="18"/>
      <c r="K93" s="18"/>
      <c r="L93" s="20">
        <v>4.75</v>
      </c>
      <c r="M93" s="21">
        <v>1123.97</v>
      </c>
      <c r="N93" s="21">
        <v>1123.97</v>
      </c>
      <c r="O93" s="17" t="s">
        <v>63</v>
      </c>
      <c r="P93" s="16">
        <f t="shared" si="3"/>
        <v>280</v>
      </c>
      <c r="Q93" s="17">
        <f t="shared" si="4"/>
        <v>1330</v>
      </c>
      <c r="R93" s="30">
        <f t="shared" si="5"/>
        <v>2453.9700000000003</v>
      </c>
      <c r="S93" s="17"/>
      <c r="T93" s="18"/>
      <c r="U93" s="19"/>
      <c r="V93" s="19"/>
      <c r="W93" s="20"/>
      <c r="X93" s="20"/>
      <c r="Y93" s="18"/>
      <c r="Z93" s="18"/>
      <c r="AA93" s="20"/>
      <c r="AB93" s="21"/>
      <c r="AC93" s="21"/>
      <c r="AD93" s="17"/>
    </row>
    <row r="94" spans="1:30" ht="15" thickBot="1">
      <c r="A94" s="16" t="s">
        <v>153</v>
      </c>
      <c r="B94" s="17" t="s">
        <v>50</v>
      </c>
      <c r="C94" s="17" t="s">
        <v>62</v>
      </c>
      <c r="D94" s="17" t="s">
        <v>43</v>
      </c>
      <c r="E94" s="18"/>
      <c r="F94" s="19">
        <v>44116</v>
      </c>
      <c r="G94" s="19">
        <v>44130</v>
      </c>
      <c r="H94" s="20">
        <v>2</v>
      </c>
      <c r="I94" s="20">
        <v>140</v>
      </c>
      <c r="J94" s="18"/>
      <c r="K94" s="18"/>
      <c r="L94" s="20">
        <v>1</v>
      </c>
      <c r="M94" s="21">
        <v>128.97999999999999</v>
      </c>
      <c r="N94" s="21">
        <v>128.97999999999999</v>
      </c>
      <c r="O94" s="17" t="s">
        <v>44</v>
      </c>
      <c r="P94" s="16">
        <f t="shared" si="3"/>
        <v>280</v>
      </c>
      <c r="Q94" s="17">
        <f t="shared" si="4"/>
        <v>280</v>
      </c>
      <c r="R94" s="30">
        <f t="shared" si="5"/>
        <v>408.98</v>
      </c>
      <c r="S94" s="17"/>
      <c r="T94" s="18"/>
      <c r="U94" s="19"/>
      <c r="V94" s="19"/>
      <c r="W94" s="20"/>
      <c r="X94" s="20"/>
      <c r="Y94" s="18"/>
      <c r="Z94" s="18"/>
      <c r="AA94" s="20"/>
      <c r="AB94" s="21"/>
      <c r="AC94" s="21"/>
      <c r="AD94" s="17"/>
    </row>
    <row r="95" spans="1:30" ht="15" thickBot="1">
      <c r="A95" s="16" t="s">
        <v>154</v>
      </c>
      <c r="B95" s="17" t="s">
        <v>67</v>
      </c>
      <c r="C95" s="17" t="s">
        <v>42</v>
      </c>
      <c r="D95" s="17" t="s">
        <v>48</v>
      </c>
      <c r="E95" s="18"/>
      <c r="F95" s="19">
        <v>44116</v>
      </c>
      <c r="G95" s="19">
        <v>44139</v>
      </c>
      <c r="H95" s="20">
        <v>1</v>
      </c>
      <c r="I95" s="20">
        <v>80</v>
      </c>
      <c r="J95" s="18"/>
      <c r="K95" s="18"/>
      <c r="L95" s="20">
        <v>0.5</v>
      </c>
      <c r="M95" s="21">
        <v>144</v>
      </c>
      <c r="N95" s="21">
        <v>144</v>
      </c>
      <c r="O95" s="17" t="s">
        <v>52</v>
      </c>
      <c r="P95" s="16">
        <f t="shared" si="3"/>
        <v>80</v>
      </c>
      <c r="Q95" s="17">
        <f t="shared" si="4"/>
        <v>40</v>
      </c>
      <c r="R95" s="30">
        <f t="shared" si="5"/>
        <v>184</v>
      </c>
      <c r="S95" s="17"/>
      <c r="T95" s="18"/>
      <c r="U95" s="19"/>
      <c r="V95" s="19"/>
      <c r="W95" s="20"/>
      <c r="X95" s="20"/>
      <c r="Y95" s="18"/>
      <c r="Z95" s="18"/>
      <c r="AA95" s="20"/>
      <c r="AB95" s="21"/>
      <c r="AC95" s="21"/>
      <c r="AD95" s="17"/>
    </row>
    <row r="96" spans="1:30" ht="15" thickBot="1">
      <c r="A96" s="16" t="s">
        <v>155</v>
      </c>
      <c r="B96" s="17" t="s">
        <v>50</v>
      </c>
      <c r="C96" s="17" t="s">
        <v>71</v>
      </c>
      <c r="D96" s="17" t="s">
        <v>43</v>
      </c>
      <c r="E96" s="18"/>
      <c r="F96" s="19">
        <v>44116</v>
      </c>
      <c r="G96" s="19">
        <v>44140</v>
      </c>
      <c r="H96" s="20">
        <v>2</v>
      </c>
      <c r="I96" s="20">
        <v>140</v>
      </c>
      <c r="J96" s="18"/>
      <c r="K96" s="18"/>
      <c r="L96" s="20">
        <v>1</v>
      </c>
      <c r="M96" s="21">
        <v>1211.83</v>
      </c>
      <c r="N96" s="21">
        <v>1211.83</v>
      </c>
      <c r="O96" s="17" t="s">
        <v>44</v>
      </c>
      <c r="P96" s="16">
        <f t="shared" si="3"/>
        <v>280</v>
      </c>
      <c r="Q96" s="17">
        <f t="shared" si="4"/>
        <v>280</v>
      </c>
      <c r="R96" s="30">
        <f t="shared" si="5"/>
        <v>1491.83</v>
      </c>
      <c r="S96" s="17"/>
      <c r="T96" s="18"/>
      <c r="U96" s="19"/>
      <c r="V96" s="19"/>
      <c r="W96" s="20"/>
      <c r="X96" s="20"/>
      <c r="Y96" s="18"/>
      <c r="Z96" s="18"/>
      <c r="AA96" s="20"/>
      <c r="AB96" s="21"/>
      <c r="AC96" s="21"/>
      <c r="AD96" s="17"/>
    </row>
    <row r="97" spans="1:30" ht="15" thickBot="1">
      <c r="A97" s="16" t="s">
        <v>156</v>
      </c>
      <c r="B97" s="17" t="s">
        <v>46</v>
      </c>
      <c r="C97" s="17" t="s">
        <v>71</v>
      </c>
      <c r="D97" s="17" t="s">
        <v>48</v>
      </c>
      <c r="E97" s="18"/>
      <c r="F97" s="19">
        <v>44116</v>
      </c>
      <c r="G97" s="19">
        <v>44153</v>
      </c>
      <c r="H97" s="20">
        <v>1</v>
      </c>
      <c r="I97" s="20">
        <v>80</v>
      </c>
      <c r="J97" s="18"/>
      <c r="K97" s="18"/>
      <c r="L97" s="20">
        <v>0.5</v>
      </c>
      <c r="M97" s="21">
        <v>54.12</v>
      </c>
      <c r="N97" s="21">
        <v>54.12</v>
      </c>
      <c r="O97" s="17" t="s">
        <v>44</v>
      </c>
      <c r="P97" s="16">
        <f t="shared" si="3"/>
        <v>80</v>
      </c>
      <c r="Q97" s="17">
        <f t="shared" si="4"/>
        <v>40</v>
      </c>
      <c r="R97" s="30">
        <f t="shared" si="5"/>
        <v>94.12</v>
      </c>
      <c r="S97" s="17"/>
      <c r="T97" s="18"/>
      <c r="U97" s="19"/>
      <c r="V97" s="19"/>
      <c r="W97" s="20"/>
      <c r="X97" s="20"/>
      <c r="Y97" s="18"/>
      <c r="Z97" s="18"/>
      <c r="AA97" s="20"/>
      <c r="AB97" s="21"/>
      <c r="AC97" s="21"/>
      <c r="AD97" s="17"/>
    </row>
    <row r="98" spans="1:30" ht="15" thickBot="1">
      <c r="A98" s="16" t="s">
        <v>157</v>
      </c>
      <c r="B98" s="17" t="s">
        <v>55</v>
      </c>
      <c r="C98" s="17" t="s">
        <v>71</v>
      </c>
      <c r="D98" s="17" t="s">
        <v>43</v>
      </c>
      <c r="E98" s="17" t="s">
        <v>57</v>
      </c>
      <c r="F98" s="19">
        <v>44116</v>
      </c>
      <c r="G98" s="19">
        <v>44154</v>
      </c>
      <c r="H98" s="20">
        <v>1</v>
      </c>
      <c r="I98" s="20">
        <v>80</v>
      </c>
      <c r="J98" s="18"/>
      <c r="K98" s="18"/>
      <c r="L98" s="20">
        <v>0.5</v>
      </c>
      <c r="M98" s="21">
        <v>55.94</v>
      </c>
      <c r="N98" s="21">
        <v>55.94</v>
      </c>
      <c r="O98" s="17" t="s">
        <v>63</v>
      </c>
      <c r="P98" s="16">
        <f t="shared" si="3"/>
        <v>80</v>
      </c>
      <c r="Q98" s="17">
        <f t="shared" si="4"/>
        <v>40</v>
      </c>
      <c r="R98" s="30">
        <f t="shared" si="5"/>
        <v>95.94</v>
      </c>
      <c r="S98" s="17"/>
      <c r="T98" s="17"/>
      <c r="U98" s="19"/>
      <c r="V98" s="19"/>
      <c r="W98" s="20"/>
      <c r="X98" s="20"/>
      <c r="Y98" s="18"/>
      <c r="Z98" s="18"/>
      <c r="AA98" s="20"/>
      <c r="AB98" s="21"/>
      <c r="AC98" s="21"/>
      <c r="AD98" s="17"/>
    </row>
    <row r="99" spans="1:30" ht="15" thickBot="1">
      <c r="A99" s="16" t="s">
        <v>158</v>
      </c>
      <c r="B99" s="17" t="s">
        <v>78</v>
      </c>
      <c r="C99" s="17" t="s">
        <v>71</v>
      </c>
      <c r="D99" s="17" t="s">
        <v>43</v>
      </c>
      <c r="E99" s="17" t="s">
        <v>57</v>
      </c>
      <c r="F99" s="19">
        <v>44117</v>
      </c>
      <c r="G99" s="19">
        <v>44131</v>
      </c>
      <c r="H99" s="20">
        <v>1</v>
      </c>
      <c r="I99" s="20">
        <v>80</v>
      </c>
      <c r="J99" s="18"/>
      <c r="K99" s="18"/>
      <c r="L99" s="20">
        <v>0.5</v>
      </c>
      <c r="M99" s="21">
        <v>11.06</v>
      </c>
      <c r="N99" s="21">
        <v>11.06</v>
      </c>
      <c r="O99" s="17" t="s">
        <v>52</v>
      </c>
      <c r="P99" s="16">
        <f t="shared" si="3"/>
        <v>80</v>
      </c>
      <c r="Q99" s="17">
        <f t="shared" si="4"/>
        <v>40</v>
      </c>
      <c r="R99" s="30">
        <f t="shared" si="5"/>
        <v>51.06</v>
      </c>
      <c r="S99" s="17"/>
      <c r="T99" s="17"/>
      <c r="U99" s="19"/>
      <c r="V99" s="19"/>
      <c r="W99" s="20"/>
      <c r="X99" s="20"/>
      <c r="Y99" s="18"/>
      <c r="Z99" s="18"/>
      <c r="AA99" s="20"/>
      <c r="AB99" s="21"/>
      <c r="AC99" s="21"/>
      <c r="AD99" s="17"/>
    </row>
    <row r="100" spans="1:30" ht="15" thickBot="1">
      <c r="A100" s="16" t="s">
        <v>159</v>
      </c>
      <c r="B100" s="17" t="s">
        <v>67</v>
      </c>
      <c r="C100" s="17" t="s">
        <v>42</v>
      </c>
      <c r="D100" s="17" t="s">
        <v>65</v>
      </c>
      <c r="E100" s="18"/>
      <c r="F100" s="19">
        <v>44117</v>
      </c>
      <c r="G100" s="19">
        <v>44131</v>
      </c>
      <c r="H100" s="20">
        <v>1</v>
      </c>
      <c r="I100" s="20">
        <v>80</v>
      </c>
      <c r="J100" s="18"/>
      <c r="K100" s="18"/>
      <c r="L100" s="20">
        <v>2</v>
      </c>
      <c r="M100" s="21">
        <v>77.17</v>
      </c>
      <c r="N100" s="21">
        <v>77.17</v>
      </c>
      <c r="O100" s="17" t="s">
        <v>44</v>
      </c>
      <c r="P100" s="16">
        <f t="shared" si="3"/>
        <v>80</v>
      </c>
      <c r="Q100" s="17">
        <f t="shared" si="4"/>
        <v>160</v>
      </c>
      <c r="R100" s="30">
        <f t="shared" si="5"/>
        <v>237.17000000000002</v>
      </c>
      <c r="S100" s="17"/>
      <c r="T100" s="18"/>
      <c r="U100" s="19"/>
      <c r="V100" s="19"/>
      <c r="W100" s="20"/>
      <c r="X100" s="20"/>
      <c r="Y100" s="18"/>
      <c r="Z100" s="18"/>
      <c r="AA100" s="20"/>
      <c r="AB100" s="21"/>
      <c r="AC100" s="21"/>
      <c r="AD100" s="17"/>
    </row>
    <row r="101" spans="1:30" ht="15" thickBot="1">
      <c r="A101" s="16" t="s">
        <v>160</v>
      </c>
      <c r="B101" s="17" t="s">
        <v>55</v>
      </c>
      <c r="C101" s="17" t="s">
        <v>42</v>
      </c>
      <c r="D101" s="17" t="s">
        <v>43</v>
      </c>
      <c r="E101" s="18"/>
      <c r="F101" s="19">
        <v>44118</v>
      </c>
      <c r="G101" s="19">
        <v>44123</v>
      </c>
      <c r="H101" s="20">
        <v>2</v>
      </c>
      <c r="I101" s="20">
        <v>140</v>
      </c>
      <c r="J101" s="18"/>
      <c r="K101" s="18"/>
      <c r="L101" s="20">
        <v>0.5</v>
      </c>
      <c r="M101" s="21">
        <v>66.16</v>
      </c>
      <c r="N101" s="21">
        <v>66.16</v>
      </c>
      <c r="O101" s="17" t="s">
        <v>44</v>
      </c>
      <c r="P101" s="16">
        <f t="shared" si="3"/>
        <v>280</v>
      </c>
      <c r="Q101" s="17">
        <f t="shared" si="4"/>
        <v>140</v>
      </c>
      <c r="R101" s="30">
        <f t="shared" si="5"/>
        <v>206.16</v>
      </c>
      <c r="S101" s="17"/>
      <c r="T101" s="18"/>
      <c r="U101" s="19"/>
      <c r="V101" s="19"/>
      <c r="W101" s="20"/>
      <c r="X101" s="20"/>
      <c r="Y101" s="18"/>
      <c r="Z101" s="18"/>
      <c r="AA101" s="20"/>
      <c r="AB101" s="21"/>
      <c r="AC101" s="21"/>
      <c r="AD101" s="17"/>
    </row>
    <row r="102" spans="1:30" ht="15" thickBot="1">
      <c r="A102" s="16" t="s">
        <v>161</v>
      </c>
      <c r="B102" s="17" t="s">
        <v>90</v>
      </c>
      <c r="C102" s="17" t="s">
        <v>71</v>
      </c>
      <c r="D102" s="17" t="s">
        <v>51</v>
      </c>
      <c r="E102" s="18"/>
      <c r="F102" s="19">
        <v>44118</v>
      </c>
      <c r="G102" s="19">
        <v>44131</v>
      </c>
      <c r="H102" s="20">
        <v>1</v>
      </c>
      <c r="I102" s="20">
        <v>80</v>
      </c>
      <c r="J102" s="18"/>
      <c r="K102" s="18"/>
      <c r="L102" s="20">
        <v>0.25</v>
      </c>
      <c r="M102" s="21">
        <v>27.95</v>
      </c>
      <c r="N102" s="21">
        <v>27.95</v>
      </c>
      <c r="O102" s="17" t="s">
        <v>44</v>
      </c>
      <c r="P102" s="16">
        <f t="shared" si="3"/>
        <v>80</v>
      </c>
      <c r="Q102" s="17">
        <f t="shared" si="4"/>
        <v>20</v>
      </c>
      <c r="R102" s="30">
        <f t="shared" si="5"/>
        <v>47.95</v>
      </c>
      <c r="S102" s="17"/>
      <c r="T102" s="18"/>
      <c r="U102" s="19"/>
      <c r="V102" s="19"/>
      <c r="W102" s="20"/>
      <c r="X102" s="20"/>
      <c r="Y102" s="18"/>
      <c r="Z102" s="18"/>
      <c r="AA102" s="20"/>
      <c r="AB102" s="21"/>
      <c r="AC102" s="21"/>
      <c r="AD102" s="17"/>
    </row>
    <row r="103" spans="1:30" ht="15" thickBot="1">
      <c r="A103" s="16" t="s">
        <v>162</v>
      </c>
      <c r="B103" s="17" t="s">
        <v>67</v>
      </c>
      <c r="C103" s="17" t="s">
        <v>42</v>
      </c>
      <c r="D103" s="17" t="s">
        <v>43</v>
      </c>
      <c r="E103" s="18"/>
      <c r="F103" s="19">
        <v>44118</v>
      </c>
      <c r="G103" s="19">
        <v>44131</v>
      </c>
      <c r="H103" s="20">
        <v>1</v>
      </c>
      <c r="I103" s="20">
        <v>80</v>
      </c>
      <c r="J103" s="18"/>
      <c r="K103" s="18"/>
      <c r="L103" s="20">
        <v>1</v>
      </c>
      <c r="M103" s="21">
        <v>216.31</v>
      </c>
      <c r="N103" s="21">
        <v>216.31</v>
      </c>
      <c r="O103" s="17" t="s">
        <v>63</v>
      </c>
      <c r="P103" s="16">
        <f t="shared" si="3"/>
        <v>80</v>
      </c>
      <c r="Q103" s="17">
        <f t="shared" si="4"/>
        <v>80</v>
      </c>
      <c r="R103" s="30">
        <f t="shared" si="5"/>
        <v>296.31</v>
      </c>
      <c r="S103" s="17"/>
      <c r="T103" s="18"/>
      <c r="U103" s="19"/>
      <c r="V103" s="19"/>
      <c r="W103" s="20"/>
      <c r="X103" s="20"/>
      <c r="Y103" s="18"/>
      <c r="Z103" s="18"/>
      <c r="AA103" s="20"/>
      <c r="AB103" s="21"/>
      <c r="AC103" s="21"/>
      <c r="AD103" s="17"/>
    </row>
    <row r="104" spans="1:30" ht="15" thickBot="1">
      <c r="A104" s="16" t="s">
        <v>163</v>
      </c>
      <c r="B104" s="17" t="s">
        <v>50</v>
      </c>
      <c r="C104" s="17" t="s">
        <v>62</v>
      </c>
      <c r="D104" s="17" t="s">
        <v>65</v>
      </c>
      <c r="E104" s="18"/>
      <c r="F104" s="19">
        <v>44118</v>
      </c>
      <c r="G104" s="19">
        <v>44138</v>
      </c>
      <c r="H104" s="20">
        <v>2</v>
      </c>
      <c r="I104" s="20">
        <v>140</v>
      </c>
      <c r="J104" s="18"/>
      <c r="K104" s="18"/>
      <c r="L104" s="20">
        <v>2</v>
      </c>
      <c r="M104" s="21">
        <v>619.51</v>
      </c>
      <c r="N104" s="21">
        <v>619.51</v>
      </c>
      <c r="O104" s="17" t="s">
        <v>52</v>
      </c>
      <c r="P104" s="16">
        <f t="shared" si="3"/>
        <v>280</v>
      </c>
      <c r="Q104" s="17">
        <f t="shared" si="4"/>
        <v>560</v>
      </c>
      <c r="R104" s="30">
        <f t="shared" si="5"/>
        <v>1179.51</v>
      </c>
      <c r="S104" s="17"/>
      <c r="T104" s="18"/>
      <c r="U104" s="19"/>
      <c r="V104" s="19"/>
      <c r="W104" s="20"/>
      <c r="X104" s="20"/>
      <c r="Y104" s="18"/>
      <c r="Z104" s="18"/>
      <c r="AA104" s="20"/>
      <c r="AB104" s="21"/>
      <c r="AC104" s="21"/>
      <c r="AD104" s="17"/>
    </row>
    <row r="105" spans="1:30" ht="15" thickBot="1">
      <c r="A105" s="16" t="s">
        <v>164</v>
      </c>
      <c r="B105" s="17" t="s">
        <v>67</v>
      </c>
      <c r="C105" s="17" t="s">
        <v>71</v>
      </c>
      <c r="D105" s="17" t="s">
        <v>48</v>
      </c>
      <c r="E105" s="18"/>
      <c r="F105" s="19">
        <v>44118</v>
      </c>
      <c r="G105" s="19">
        <v>44145</v>
      </c>
      <c r="H105" s="20">
        <v>1</v>
      </c>
      <c r="I105" s="20">
        <v>80</v>
      </c>
      <c r="J105" s="18"/>
      <c r="K105" s="18"/>
      <c r="L105" s="20">
        <v>0.5</v>
      </c>
      <c r="M105" s="21">
        <v>3.12</v>
      </c>
      <c r="N105" s="21">
        <v>3.12</v>
      </c>
      <c r="O105" s="17" t="s">
        <v>63</v>
      </c>
      <c r="P105" s="16">
        <f t="shared" si="3"/>
        <v>80</v>
      </c>
      <c r="Q105" s="17">
        <f t="shared" si="4"/>
        <v>40</v>
      </c>
      <c r="R105" s="30">
        <f t="shared" si="5"/>
        <v>43.12</v>
      </c>
      <c r="S105" s="17"/>
      <c r="T105" s="18"/>
      <c r="U105" s="19"/>
      <c r="V105" s="19"/>
      <c r="W105" s="20"/>
      <c r="X105" s="20"/>
      <c r="Y105" s="18"/>
      <c r="Z105" s="18"/>
      <c r="AA105" s="20"/>
      <c r="AB105" s="21"/>
      <c r="AC105" s="21"/>
      <c r="AD105" s="17"/>
    </row>
    <row r="106" spans="1:30" ht="15" thickBot="1">
      <c r="A106" s="16" t="s">
        <v>165</v>
      </c>
      <c r="B106" s="17" t="s">
        <v>50</v>
      </c>
      <c r="C106" s="17" t="s">
        <v>71</v>
      </c>
      <c r="D106" s="17" t="s">
        <v>43</v>
      </c>
      <c r="E106" s="18"/>
      <c r="F106" s="19">
        <v>44119</v>
      </c>
      <c r="G106" s="19">
        <v>44126</v>
      </c>
      <c r="H106" s="20">
        <v>1</v>
      </c>
      <c r="I106" s="20">
        <v>80</v>
      </c>
      <c r="J106" s="18"/>
      <c r="K106" s="18"/>
      <c r="L106" s="20">
        <v>0.75</v>
      </c>
      <c r="M106" s="21">
        <v>163.26</v>
      </c>
      <c r="N106" s="21">
        <v>163.26</v>
      </c>
      <c r="O106" s="17" t="s">
        <v>44</v>
      </c>
      <c r="P106" s="16">
        <f t="shared" si="3"/>
        <v>80</v>
      </c>
      <c r="Q106" s="17">
        <f t="shared" si="4"/>
        <v>60</v>
      </c>
      <c r="R106" s="30">
        <f t="shared" si="5"/>
        <v>223.26</v>
      </c>
      <c r="S106" s="17"/>
      <c r="T106" s="18"/>
      <c r="U106" s="19"/>
      <c r="V106" s="19"/>
      <c r="W106" s="20"/>
      <c r="X106" s="20"/>
      <c r="Y106" s="18"/>
      <c r="Z106" s="18"/>
      <c r="AA106" s="20"/>
      <c r="AB106" s="21"/>
      <c r="AC106" s="21"/>
      <c r="AD106" s="17"/>
    </row>
    <row r="107" spans="1:30" ht="15" thickBot="1">
      <c r="A107" s="16" t="s">
        <v>166</v>
      </c>
      <c r="B107" s="17" t="s">
        <v>46</v>
      </c>
      <c r="C107" s="17" t="s">
        <v>47</v>
      </c>
      <c r="D107" s="17" t="s">
        <v>51</v>
      </c>
      <c r="E107" s="18"/>
      <c r="F107" s="19">
        <v>44119</v>
      </c>
      <c r="G107" s="19">
        <v>44132</v>
      </c>
      <c r="H107" s="20">
        <v>1</v>
      </c>
      <c r="I107" s="20">
        <v>80</v>
      </c>
      <c r="J107" s="18"/>
      <c r="K107" s="18"/>
      <c r="L107" s="20">
        <v>0.25</v>
      </c>
      <c r="M107" s="21">
        <v>65.25</v>
      </c>
      <c r="N107" s="21">
        <v>65.25</v>
      </c>
      <c r="O107" s="17" t="s">
        <v>44</v>
      </c>
      <c r="P107" s="16">
        <f t="shared" si="3"/>
        <v>80</v>
      </c>
      <c r="Q107" s="17">
        <f t="shared" si="4"/>
        <v>20</v>
      </c>
      <c r="R107" s="30">
        <f t="shared" si="5"/>
        <v>85.25</v>
      </c>
      <c r="S107" s="17"/>
      <c r="T107" s="18"/>
      <c r="U107" s="19"/>
      <c r="V107" s="19"/>
      <c r="W107" s="20"/>
      <c r="X107" s="20"/>
      <c r="Y107" s="18"/>
      <c r="Z107" s="18"/>
      <c r="AA107" s="20"/>
      <c r="AB107" s="21"/>
      <c r="AC107" s="21"/>
      <c r="AD107" s="17"/>
    </row>
    <row r="108" spans="1:30" ht="15" thickBot="1">
      <c r="A108" s="16" t="s">
        <v>167</v>
      </c>
      <c r="B108" s="17" t="s">
        <v>67</v>
      </c>
      <c r="C108" s="17" t="s">
        <v>71</v>
      </c>
      <c r="D108" s="17" t="s">
        <v>51</v>
      </c>
      <c r="E108" s="18"/>
      <c r="F108" s="19">
        <v>44119</v>
      </c>
      <c r="G108" s="19">
        <v>44145</v>
      </c>
      <c r="H108" s="20">
        <v>1</v>
      </c>
      <c r="I108" s="20">
        <v>80</v>
      </c>
      <c r="J108" s="18"/>
      <c r="K108" s="18"/>
      <c r="L108" s="20">
        <v>0.25</v>
      </c>
      <c r="M108" s="21">
        <v>30</v>
      </c>
      <c r="N108" s="21">
        <v>30</v>
      </c>
      <c r="O108" s="17" t="s">
        <v>52</v>
      </c>
      <c r="P108" s="16">
        <f t="shared" si="3"/>
        <v>80</v>
      </c>
      <c r="Q108" s="17">
        <f t="shared" si="4"/>
        <v>20</v>
      </c>
      <c r="R108" s="30">
        <f t="shared" si="5"/>
        <v>50</v>
      </c>
      <c r="S108" s="17"/>
      <c r="T108" s="18"/>
      <c r="U108" s="19"/>
      <c r="V108" s="19"/>
      <c r="W108" s="20"/>
      <c r="X108" s="20"/>
      <c r="Y108" s="18"/>
      <c r="Z108" s="18"/>
      <c r="AA108" s="20"/>
      <c r="AB108" s="21"/>
      <c r="AC108" s="21"/>
      <c r="AD108" s="17"/>
    </row>
    <row r="109" spans="1:30" ht="15" thickBot="1">
      <c r="A109" s="16" t="s">
        <v>168</v>
      </c>
      <c r="B109" s="17" t="s">
        <v>67</v>
      </c>
      <c r="C109" s="17" t="s">
        <v>71</v>
      </c>
      <c r="D109" s="17" t="s">
        <v>48</v>
      </c>
      <c r="E109" s="18"/>
      <c r="F109" s="19">
        <v>44119</v>
      </c>
      <c r="G109" s="19">
        <v>44145</v>
      </c>
      <c r="H109" s="20">
        <v>1</v>
      </c>
      <c r="I109" s="20">
        <v>80</v>
      </c>
      <c r="J109" s="18"/>
      <c r="K109" s="18"/>
      <c r="L109" s="20">
        <v>0.5</v>
      </c>
      <c r="M109" s="21">
        <v>105.84</v>
      </c>
      <c r="N109" s="21">
        <v>105.84</v>
      </c>
      <c r="O109" s="17" t="s">
        <v>44</v>
      </c>
      <c r="P109" s="16">
        <f t="shared" si="3"/>
        <v>80</v>
      </c>
      <c r="Q109" s="17">
        <f t="shared" si="4"/>
        <v>40</v>
      </c>
      <c r="R109" s="30">
        <f t="shared" si="5"/>
        <v>145.84</v>
      </c>
      <c r="S109" s="17"/>
      <c r="T109" s="18"/>
      <c r="U109" s="19"/>
      <c r="V109" s="19"/>
      <c r="W109" s="20"/>
      <c r="X109" s="20"/>
      <c r="Y109" s="18"/>
      <c r="Z109" s="18"/>
      <c r="AA109" s="20"/>
      <c r="AB109" s="21"/>
      <c r="AC109" s="21"/>
      <c r="AD109" s="17"/>
    </row>
    <row r="110" spans="1:30" ht="15" thickBot="1">
      <c r="A110" s="16" t="s">
        <v>169</v>
      </c>
      <c r="B110" s="17" t="s">
        <v>55</v>
      </c>
      <c r="C110" s="17" t="s">
        <v>62</v>
      </c>
      <c r="D110" s="17" t="s">
        <v>48</v>
      </c>
      <c r="E110" s="18"/>
      <c r="F110" s="19">
        <v>44123</v>
      </c>
      <c r="G110" s="19">
        <v>44140</v>
      </c>
      <c r="H110" s="20">
        <v>2</v>
      </c>
      <c r="I110" s="20">
        <v>140</v>
      </c>
      <c r="J110" s="18"/>
      <c r="K110" s="18"/>
      <c r="L110" s="20">
        <v>1</v>
      </c>
      <c r="M110" s="21">
        <v>547.09</v>
      </c>
      <c r="N110" s="21">
        <v>547.09</v>
      </c>
      <c r="O110" s="17" t="s">
        <v>63</v>
      </c>
      <c r="P110" s="16">
        <f t="shared" si="3"/>
        <v>280</v>
      </c>
      <c r="Q110" s="17">
        <f t="shared" si="4"/>
        <v>280</v>
      </c>
      <c r="R110" s="30">
        <f t="shared" si="5"/>
        <v>827.09</v>
      </c>
      <c r="S110" s="17"/>
      <c r="T110" s="18"/>
      <c r="U110" s="19"/>
      <c r="V110" s="19"/>
      <c r="W110" s="20"/>
      <c r="X110" s="20"/>
      <c r="Y110" s="18"/>
      <c r="Z110" s="18"/>
      <c r="AA110" s="20"/>
      <c r="AB110" s="21"/>
      <c r="AC110" s="21"/>
      <c r="AD110" s="17"/>
    </row>
    <row r="111" spans="1:30" ht="15" thickBot="1">
      <c r="A111" s="16" t="s">
        <v>170</v>
      </c>
      <c r="B111" s="17" t="s">
        <v>67</v>
      </c>
      <c r="C111" s="17" t="s">
        <v>71</v>
      </c>
      <c r="D111" s="17" t="s">
        <v>48</v>
      </c>
      <c r="E111" s="18"/>
      <c r="F111" s="19">
        <v>44123</v>
      </c>
      <c r="G111" s="19">
        <v>44160</v>
      </c>
      <c r="H111" s="20">
        <v>1</v>
      </c>
      <c r="I111" s="20">
        <v>80</v>
      </c>
      <c r="J111" s="18"/>
      <c r="K111" s="18"/>
      <c r="L111" s="20">
        <v>1</v>
      </c>
      <c r="M111" s="21">
        <v>120</v>
      </c>
      <c r="N111" s="21">
        <v>120</v>
      </c>
      <c r="O111" s="17" t="s">
        <v>52</v>
      </c>
      <c r="P111" s="16">
        <f t="shared" si="3"/>
        <v>80</v>
      </c>
      <c r="Q111" s="17">
        <f t="shared" si="4"/>
        <v>80</v>
      </c>
      <c r="R111" s="30">
        <f t="shared" si="5"/>
        <v>200</v>
      </c>
      <c r="S111" s="17"/>
      <c r="T111" s="18"/>
      <c r="U111" s="19"/>
      <c r="V111" s="19"/>
      <c r="W111" s="20"/>
      <c r="X111" s="20"/>
      <c r="Y111" s="18"/>
      <c r="Z111" s="18"/>
      <c r="AA111" s="20"/>
      <c r="AB111" s="21"/>
      <c r="AC111" s="21"/>
      <c r="AD111" s="17"/>
    </row>
    <row r="112" spans="1:30" ht="15" thickBot="1">
      <c r="A112" s="16" t="s">
        <v>171</v>
      </c>
      <c r="B112" s="17" t="s">
        <v>55</v>
      </c>
      <c r="C112" s="17" t="s">
        <v>42</v>
      </c>
      <c r="D112" s="17" t="s">
        <v>43</v>
      </c>
      <c r="E112" s="18"/>
      <c r="F112" s="19">
        <v>44124</v>
      </c>
      <c r="G112" s="19">
        <v>44134</v>
      </c>
      <c r="H112" s="20">
        <v>1</v>
      </c>
      <c r="I112" s="20">
        <v>80</v>
      </c>
      <c r="J112" s="18"/>
      <c r="K112" s="18"/>
      <c r="L112" s="20">
        <v>0.25</v>
      </c>
      <c r="M112" s="21">
        <v>30</v>
      </c>
      <c r="N112" s="21">
        <v>30</v>
      </c>
      <c r="O112" s="17" t="s">
        <v>44</v>
      </c>
      <c r="P112" s="16">
        <f t="shared" si="3"/>
        <v>80</v>
      </c>
      <c r="Q112" s="17">
        <f t="shared" si="4"/>
        <v>20</v>
      </c>
      <c r="R112" s="30">
        <f t="shared" si="5"/>
        <v>50</v>
      </c>
      <c r="S112" s="17"/>
      <c r="T112" s="18"/>
      <c r="U112" s="19"/>
      <c r="V112" s="19"/>
      <c r="W112" s="20"/>
      <c r="X112" s="20"/>
      <c r="Y112" s="18"/>
      <c r="Z112" s="18"/>
      <c r="AA112" s="20"/>
      <c r="AB112" s="21"/>
      <c r="AC112" s="21"/>
      <c r="AD112" s="17"/>
    </row>
    <row r="113" spans="1:30" ht="15" thickBot="1">
      <c r="A113" s="16" t="s">
        <v>172</v>
      </c>
      <c r="B113" s="17" t="s">
        <v>50</v>
      </c>
      <c r="C113" s="17" t="s">
        <v>56</v>
      </c>
      <c r="D113" s="17" t="s">
        <v>51</v>
      </c>
      <c r="E113" s="18"/>
      <c r="F113" s="19">
        <v>44124</v>
      </c>
      <c r="G113" s="19">
        <v>44159</v>
      </c>
      <c r="H113" s="20">
        <v>1</v>
      </c>
      <c r="I113" s="20">
        <v>80</v>
      </c>
      <c r="J113" s="18"/>
      <c r="K113" s="18"/>
      <c r="L113" s="20">
        <v>0.25</v>
      </c>
      <c r="M113" s="21">
        <v>27.63</v>
      </c>
      <c r="N113" s="21">
        <v>27.63</v>
      </c>
      <c r="O113" s="17" t="s">
        <v>44</v>
      </c>
      <c r="P113" s="16">
        <f t="shared" si="3"/>
        <v>80</v>
      </c>
      <c r="Q113" s="17">
        <f t="shared" si="4"/>
        <v>20</v>
      </c>
      <c r="R113" s="30">
        <f t="shared" si="5"/>
        <v>47.629999999999995</v>
      </c>
      <c r="S113" s="17"/>
      <c r="T113" s="18"/>
      <c r="U113" s="19"/>
      <c r="V113" s="19"/>
      <c r="W113" s="20"/>
      <c r="X113" s="20"/>
      <c r="Y113" s="18"/>
      <c r="Z113" s="18"/>
      <c r="AA113" s="20"/>
      <c r="AB113" s="21"/>
      <c r="AC113" s="21"/>
      <c r="AD113" s="17"/>
    </row>
    <row r="114" spans="1:30" ht="15" thickBot="1">
      <c r="A114" s="16" t="s">
        <v>173</v>
      </c>
      <c r="B114" s="17" t="s">
        <v>50</v>
      </c>
      <c r="C114" s="17" t="s">
        <v>62</v>
      </c>
      <c r="D114" s="17" t="s">
        <v>43</v>
      </c>
      <c r="E114" s="18"/>
      <c r="F114" s="19">
        <v>44125</v>
      </c>
      <c r="G114" s="19">
        <v>44141</v>
      </c>
      <c r="H114" s="20">
        <v>1</v>
      </c>
      <c r="I114" s="20">
        <v>80</v>
      </c>
      <c r="J114" s="18"/>
      <c r="K114" s="18"/>
      <c r="L114" s="20">
        <v>0.25</v>
      </c>
      <c r="M114" s="21">
        <v>250.42</v>
      </c>
      <c r="N114" s="21">
        <v>250.42</v>
      </c>
      <c r="O114" s="17" t="s">
        <v>44</v>
      </c>
      <c r="P114" s="16">
        <f t="shared" si="3"/>
        <v>80</v>
      </c>
      <c r="Q114" s="17">
        <f t="shared" si="4"/>
        <v>20</v>
      </c>
      <c r="R114" s="30">
        <f t="shared" si="5"/>
        <v>270.41999999999996</v>
      </c>
      <c r="S114" s="17"/>
      <c r="T114" s="18"/>
      <c r="U114" s="19"/>
      <c r="V114" s="19"/>
      <c r="W114" s="20"/>
      <c r="X114" s="20"/>
      <c r="Y114" s="18"/>
      <c r="Z114" s="18"/>
      <c r="AA114" s="20"/>
      <c r="AB114" s="21"/>
      <c r="AC114" s="21"/>
      <c r="AD114" s="17"/>
    </row>
    <row r="115" spans="1:30" ht="15" thickBot="1">
      <c r="A115" s="16" t="s">
        <v>174</v>
      </c>
      <c r="B115" s="17" t="s">
        <v>55</v>
      </c>
      <c r="C115" s="17" t="s">
        <v>71</v>
      </c>
      <c r="D115" s="17" t="s">
        <v>43</v>
      </c>
      <c r="E115" s="17" t="s">
        <v>57</v>
      </c>
      <c r="F115" s="19">
        <v>44125</v>
      </c>
      <c r="G115" s="19">
        <v>44140</v>
      </c>
      <c r="H115" s="20">
        <v>2</v>
      </c>
      <c r="I115" s="20">
        <v>140</v>
      </c>
      <c r="J115" s="18"/>
      <c r="K115" s="18"/>
      <c r="L115" s="20">
        <v>0.25</v>
      </c>
      <c r="M115" s="21">
        <v>38.700000000000003</v>
      </c>
      <c r="N115" s="21">
        <v>38.700000000000003</v>
      </c>
      <c r="O115" s="17" t="s">
        <v>63</v>
      </c>
      <c r="P115" s="16">
        <f t="shared" si="3"/>
        <v>280</v>
      </c>
      <c r="Q115" s="17">
        <f t="shared" si="4"/>
        <v>70</v>
      </c>
      <c r="R115" s="30">
        <f t="shared" si="5"/>
        <v>108.7</v>
      </c>
      <c r="S115" s="17"/>
      <c r="T115" s="17"/>
      <c r="U115" s="19"/>
      <c r="V115" s="19"/>
      <c r="W115" s="20"/>
      <c r="X115" s="20"/>
      <c r="Y115" s="18"/>
      <c r="Z115" s="18"/>
      <c r="AA115" s="20"/>
      <c r="AB115" s="21"/>
      <c r="AC115" s="21"/>
      <c r="AD115" s="17"/>
    </row>
    <row r="116" spans="1:30" ht="15" thickBot="1">
      <c r="A116" s="16" t="s">
        <v>175</v>
      </c>
      <c r="B116" s="17" t="s">
        <v>55</v>
      </c>
      <c r="C116" s="17" t="s">
        <v>56</v>
      </c>
      <c r="D116" s="17" t="s">
        <v>43</v>
      </c>
      <c r="E116" s="17" t="s">
        <v>57</v>
      </c>
      <c r="F116" s="19">
        <v>44125</v>
      </c>
      <c r="G116" s="19">
        <v>44145</v>
      </c>
      <c r="H116" s="20">
        <v>2</v>
      </c>
      <c r="I116" s="20">
        <v>140</v>
      </c>
      <c r="J116" s="18"/>
      <c r="K116" s="18"/>
      <c r="L116" s="20">
        <v>0.25</v>
      </c>
      <c r="M116" s="21">
        <v>33</v>
      </c>
      <c r="N116" s="21">
        <v>33</v>
      </c>
      <c r="O116" s="17" t="s">
        <v>44</v>
      </c>
      <c r="P116" s="16">
        <f t="shared" si="3"/>
        <v>280</v>
      </c>
      <c r="Q116" s="17">
        <f t="shared" si="4"/>
        <v>70</v>
      </c>
      <c r="R116" s="30">
        <f t="shared" si="5"/>
        <v>103</v>
      </c>
      <c r="S116" s="17"/>
      <c r="T116" s="17"/>
      <c r="U116" s="19"/>
      <c r="V116" s="19"/>
      <c r="W116" s="20"/>
      <c r="X116" s="20"/>
      <c r="Y116" s="18"/>
      <c r="Z116" s="18"/>
      <c r="AA116" s="20"/>
      <c r="AB116" s="21"/>
      <c r="AC116" s="21"/>
      <c r="AD116" s="17"/>
    </row>
    <row r="117" spans="1:30" ht="15" thickBot="1">
      <c r="A117" s="16" t="s">
        <v>176</v>
      </c>
      <c r="B117" s="17" t="s">
        <v>67</v>
      </c>
      <c r="C117" s="17" t="s">
        <v>71</v>
      </c>
      <c r="D117" s="17" t="s">
        <v>43</v>
      </c>
      <c r="E117" s="18"/>
      <c r="F117" s="19">
        <v>44125</v>
      </c>
      <c r="G117" s="19">
        <v>44145</v>
      </c>
      <c r="H117" s="20">
        <v>1</v>
      </c>
      <c r="I117" s="20">
        <v>80</v>
      </c>
      <c r="J117" s="18"/>
      <c r="K117" s="18"/>
      <c r="L117" s="20">
        <v>0.75</v>
      </c>
      <c r="M117" s="21">
        <v>126</v>
      </c>
      <c r="N117" s="21">
        <v>126</v>
      </c>
      <c r="O117" s="17" t="s">
        <v>52</v>
      </c>
      <c r="P117" s="16">
        <f t="shared" si="3"/>
        <v>80</v>
      </c>
      <c r="Q117" s="17">
        <f t="shared" si="4"/>
        <v>60</v>
      </c>
      <c r="R117" s="30">
        <f t="shared" si="5"/>
        <v>186</v>
      </c>
      <c r="S117" s="17"/>
      <c r="T117" s="18"/>
      <c r="U117" s="19"/>
      <c r="V117" s="19"/>
      <c r="W117" s="20"/>
      <c r="X117" s="20"/>
      <c r="Y117" s="18"/>
      <c r="Z117" s="18"/>
      <c r="AA117" s="20"/>
      <c r="AB117" s="21"/>
      <c r="AC117" s="21"/>
      <c r="AD117" s="17"/>
    </row>
    <row r="118" spans="1:30" ht="15" thickBot="1">
      <c r="A118" s="16" t="s">
        <v>177</v>
      </c>
      <c r="B118" s="17" t="s">
        <v>50</v>
      </c>
      <c r="C118" s="17" t="s">
        <v>71</v>
      </c>
      <c r="D118" s="17" t="s">
        <v>178</v>
      </c>
      <c r="E118" s="18"/>
      <c r="F118" s="19">
        <v>44125</v>
      </c>
      <c r="G118" s="19">
        <v>44221</v>
      </c>
      <c r="H118" s="20">
        <v>2</v>
      </c>
      <c r="I118" s="20">
        <v>140</v>
      </c>
      <c r="J118" s="18"/>
      <c r="K118" s="18"/>
      <c r="L118" s="20">
        <v>8.25</v>
      </c>
      <c r="M118" s="21">
        <v>4946</v>
      </c>
      <c r="N118" s="21">
        <v>4946</v>
      </c>
      <c r="O118" s="17" t="s">
        <v>44</v>
      </c>
      <c r="P118" s="16">
        <f t="shared" si="3"/>
        <v>280</v>
      </c>
      <c r="Q118" s="17">
        <f t="shared" si="4"/>
        <v>2310</v>
      </c>
      <c r="R118" s="30">
        <f t="shared" si="5"/>
        <v>7256</v>
      </c>
      <c r="S118" s="17"/>
      <c r="T118" s="18"/>
      <c r="U118" s="19"/>
      <c r="V118" s="19"/>
      <c r="W118" s="20"/>
      <c r="X118" s="20"/>
      <c r="Y118" s="18"/>
      <c r="Z118" s="18"/>
      <c r="AA118" s="20"/>
      <c r="AB118" s="21"/>
      <c r="AC118" s="21"/>
      <c r="AD118" s="17"/>
    </row>
    <row r="119" spans="1:30" ht="15" thickBot="1">
      <c r="A119" s="16" t="s">
        <v>179</v>
      </c>
      <c r="B119" s="17" t="s">
        <v>78</v>
      </c>
      <c r="C119" s="17" t="s">
        <v>71</v>
      </c>
      <c r="D119" s="17" t="s">
        <v>48</v>
      </c>
      <c r="E119" s="17" t="s">
        <v>57</v>
      </c>
      <c r="F119" s="19">
        <v>44126</v>
      </c>
      <c r="G119" s="19">
        <v>44133</v>
      </c>
      <c r="H119" s="20">
        <v>1</v>
      </c>
      <c r="I119" s="20">
        <v>80</v>
      </c>
      <c r="J119" s="18"/>
      <c r="K119" s="18"/>
      <c r="L119" s="20">
        <v>0.5</v>
      </c>
      <c r="M119" s="21">
        <v>33.54</v>
      </c>
      <c r="N119" s="21">
        <v>33.54</v>
      </c>
      <c r="O119" s="17" t="s">
        <v>52</v>
      </c>
      <c r="P119" s="16">
        <f t="shared" si="3"/>
        <v>80</v>
      </c>
      <c r="Q119" s="17">
        <f t="shared" si="4"/>
        <v>40</v>
      </c>
      <c r="R119" s="30">
        <f t="shared" si="5"/>
        <v>73.539999999999992</v>
      </c>
      <c r="S119" s="17"/>
      <c r="T119" s="17"/>
      <c r="U119" s="19"/>
      <c r="V119" s="19"/>
      <c r="W119" s="20"/>
      <c r="X119" s="20"/>
      <c r="Y119" s="18"/>
      <c r="Z119" s="18"/>
      <c r="AA119" s="20"/>
      <c r="AB119" s="21"/>
      <c r="AC119" s="21"/>
      <c r="AD119" s="17"/>
    </row>
    <row r="120" spans="1:30" ht="15" thickBot="1">
      <c r="A120" s="16" t="s">
        <v>180</v>
      </c>
      <c r="B120" s="17" t="s">
        <v>50</v>
      </c>
      <c r="C120" s="17" t="s">
        <v>62</v>
      </c>
      <c r="D120" s="17" t="s">
        <v>43</v>
      </c>
      <c r="E120" s="18"/>
      <c r="F120" s="19">
        <v>44128</v>
      </c>
      <c r="G120" s="19">
        <v>44141</v>
      </c>
      <c r="H120" s="20">
        <v>2</v>
      </c>
      <c r="I120" s="20">
        <v>140</v>
      </c>
      <c r="J120" s="18"/>
      <c r="K120" s="18"/>
      <c r="L120" s="20">
        <v>0.25</v>
      </c>
      <c r="M120" s="21">
        <v>25</v>
      </c>
      <c r="N120" s="21">
        <v>25</v>
      </c>
      <c r="O120" s="17" t="s">
        <v>44</v>
      </c>
      <c r="P120" s="16">
        <f t="shared" si="3"/>
        <v>280</v>
      </c>
      <c r="Q120" s="17">
        <f t="shared" si="4"/>
        <v>70</v>
      </c>
      <c r="R120" s="30">
        <f t="shared" si="5"/>
        <v>95</v>
      </c>
      <c r="S120" s="17"/>
      <c r="T120" s="18"/>
      <c r="U120" s="19"/>
      <c r="V120" s="19"/>
      <c r="W120" s="20"/>
      <c r="X120" s="20"/>
      <c r="Y120" s="18"/>
      <c r="Z120" s="18"/>
      <c r="AA120" s="20"/>
      <c r="AB120" s="21"/>
      <c r="AC120" s="21"/>
      <c r="AD120" s="17"/>
    </row>
    <row r="121" spans="1:30" ht="15" thickBot="1">
      <c r="A121" s="16" t="s">
        <v>181</v>
      </c>
      <c r="B121" s="17" t="s">
        <v>67</v>
      </c>
      <c r="C121" s="17" t="s">
        <v>42</v>
      </c>
      <c r="D121" s="17" t="s">
        <v>43</v>
      </c>
      <c r="E121" s="18"/>
      <c r="F121" s="19">
        <v>44128</v>
      </c>
      <c r="G121" s="19">
        <v>44159</v>
      </c>
      <c r="H121" s="20">
        <v>1</v>
      </c>
      <c r="I121" s="20">
        <v>80</v>
      </c>
      <c r="J121" s="18"/>
      <c r="K121" s="18"/>
      <c r="L121" s="20">
        <v>0.5</v>
      </c>
      <c r="M121" s="21">
        <v>28.59</v>
      </c>
      <c r="N121" s="21">
        <v>28.59</v>
      </c>
      <c r="O121" s="17" t="s">
        <v>44</v>
      </c>
      <c r="P121" s="16">
        <f t="shared" si="3"/>
        <v>80</v>
      </c>
      <c r="Q121" s="17">
        <f t="shared" si="4"/>
        <v>40</v>
      </c>
      <c r="R121" s="30">
        <f t="shared" si="5"/>
        <v>68.59</v>
      </c>
      <c r="S121" s="17"/>
      <c r="T121" s="18"/>
      <c r="U121" s="19"/>
      <c r="V121" s="19"/>
      <c r="W121" s="20"/>
      <c r="X121" s="20"/>
      <c r="Y121" s="18"/>
      <c r="Z121" s="18"/>
      <c r="AA121" s="20"/>
      <c r="AB121" s="21"/>
      <c r="AC121" s="21"/>
      <c r="AD121" s="17"/>
    </row>
    <row r="122" spans="1:30" ht="15" thickBot="1">
      <c r="A122" s="16" t="s">
        <v>182</v>
      </c>
      <c r="B122" s="17" t="s">
        <v>67</v>
      </c>
      <c r="C122" s="17" t="s">
        <v>62</v>
      </c>
      <c r="D122" s="17" t="s">
        <v>48</v>
      </c>
      <c r="E122" s="18"/>
      <c r="F122" s="19">
        <v>44128</v>
      </c>
      <c r="G122" s="19">
        <v>44179</v>
      </c>
      <c r="H122" s="20">
        <v>2</v>
      </c>
      <c r="I122" s="20">
        <v>140</v>
      </c>
      <c r="J122" s="18"/>
      <c r="K122" s="18"/>
      <c r="L122" s="20">
        <v>2.5</v>
      </c>
      <c r="M122" s="21">
        <v>213.48</v>
      </c>
      <c r="N122" s="21">
        <v>213.48</v>
      </c>
      <c r="O122" s="17" t="s">
        <v>44</v>
      </c>
      <c r="P122" s="16">
        <f t="shared" si="3"/>
        <v>280</v>
      </c>
      <c r="Q122" s="17">
        <f t="shared" si="4"/>
        <v>700</v>
      </c>
      <c r="R122" s="30">
        <f t="shared" si="5"/>
        <v>913.48</v>
      </c>
      <c r="S122" s="17"/>
      <c r="T122" s="18"/>
      <c r="U122" s="19"/>
      <c r="V122" s="19"/>
      <c r="W122" s="20"/>
      <c r="X122" s="20"/>
      <c r="Y122" s="18"/>
      <c r="Z122" s="18"/>
      <c r="AA122" s="20"/>
      <c r="AB122" s="21"/>
      <c r="AC122" s="21"/>
      <c r="AD122" s="17"/>
    </row>
    <row r="123" spans="1:30" ht="15" thickBot="1">
      <c r="A123" s="16" t="s">
        <v>183</v>
      </c>
      <c r="B123" s="17" t="s">
        <v>67</v>
      </c>
      <c r="C123" s="17" t="s">
        <v>42</v>
      </c>
      <c r="D123" s="17" t="s">
        <v>43</v>
      </c>
      <c r="E123" s="18"/>
      <c r="F123" s="19">
        <v>44130</v>
      </c>
      <c r="G123" s="19">
        <v>44131</v>
      </c>
      <c r="H123" s="20">
        <v>1</v>
      </c>
      <c r="I123" s="20">
        <v>80</v>
      </c>
      <c r="J123" s="18"/>
      <c r="K123" s="18"/>
      <c r="L123" s="20">
        <v>0.5</v>
      </c>
      <c r="M123" s="21">
        <v>83.44</v>
      </c>
      <c r="N123" s="21">
        <v>83.44</v>
      </c>
      <c r="O123" s="17" t="s">
        <v>44</v>
      </c>
      <c r="P123" s="16">
        <f t="shared" si="3"/>
        <v>80</v>
      </c>
      <c r="Q123" s="17">
        <f t="shared" si="4"/>
        <v>40</v>
      </c>
      <c r="R123" s="30">
        <f t="shared" si="5"/>
        <v>123.44</v>
      </c>
      <c r="S123" s="17"/>
      <c r="T123" s="18"/>
      <c r="U123" s="19"/>
      <c r="V123" s="19"/>
      <c r="W123" s="20"/>
      <c r="X123" s="20"/>
      <c r="Y123" s="18"/>
      <c r="Z123" s="18"/>
      <c r="AA123" s="20"/>
      <c r="AB123" s="21"/>
      <c r="AC123" s="21"/>
      <c r="AD123" s="17"/>
    </row>
    <row r="124" spans="1:30" ht="15" thickBot="1">
      <c r="A124" s="16" t="s">
        <v>184</v>
      </c>
      <c r="B124" s="17" t="s">
        <v>78</v>
      </c>
      <c r="C124" s="17" t="s">
        <v>42</v>
      </c>
      <c r="D124" s="17" t="s">
        <v>65</v>
      </c>
      <c r="E124" s="18"/>
      <c r="F124" s="19">
        <v>44130</v>
      </c>
      <c r="G124" s="19">
        <v>44152</v>
      </c>
      <c r="H124" s="20">
        <v>2</v>
      </c>
      <c r="I124" s="20">
        <v>140</v>
      </c>
      <c r="J124" s="18"/>
      <c r="K124" s="18"/>
      <c r="L124" s="20">
        <v>1</v>
      </c>
      <c r="M124" s="21">
        <v>25</v>
      </c>
      <c r="N124" s="21">
        <v>25</v>
      </c>
      <c r="O124" s="17" t="s">
        <v>63</v>
      </c>
      <c r="P124" s="16">
        <f t="shared" si="3"/>
        <v>280</v>
      </c>
      <c r="Q124" s="17">
        <f t="shared" si="4"/>
        <v>280</v>
      </c>
      <c r="R124" s="30">
        <f t="shared" si="5"/>
        <v>305</v>
      </c>
      <c r="S124" s="17"/>
      <c r="T124" s="18"/>
      <c r="U124" s="19"/>
      <c r="V124" s="19"/>
      <c r="W124" s="20"/>
      <c r="X124" s="20"/>
      <c r="Y124" s="18"/>
      <c r="Z124" s="18"/>
      <c r="AA124" s="20"/>
      <c r="AB124" s="21"/>
      <c r="AC124" s="21"/>
      <c r="AD124" s="17"/>
    </row>
    <row r="125" spans="1:30" ht="15" thickBot="1">
      <c r="A125" s="16" t="s">
        <v>185</v>
      </c>
      <c r="B125" s="17" t="s">
        <v>46</v>
      </c>
      <c r="C125" s="17" t="s">
        <v>47</v>
      </c>
      <c r="D125" s="17" t="s">
        <v>43</v>
      </c>
      <c r="E125" s="18"/>
      <c r="F125" s="19">
        <v>44131</v>
      </c>
      <c r="G125" s="19">
        <v>44152</v>
      </c>
      <c r="H125" s="20">
        <v>1</v>
      </c>
      <c r="I125" s="20">
        <v>80</v>
      </c>
      <c r="J125" s="18"/>
      <c r="K125" s="18"/>
      <c r="L125" s="20">
        <v>0.25</v>
      </c>
      <c r="M125" s="21">
        <v>67.959999999999994</v>
      </c>
      <c r="N125" s="21">
        <v>67.959999999999994</v>
      </c>
      <c r="O125" s="17" t="s">
        <v>44</v>
      </c>
      <c r="P125" s="16">
        <f t="shared" si="3"/>
        <v>80</v>
      </c>
      <c r="Q125" s="17">
        <f t="shared" si="4"/>
        <v>20</v>
      </c>
      <c r="R125" s="30">
        <f t="shared" si="5"/>
        <v>87.96</v>
      </c>
      <c r="S125" s="17"/>
      <c r="T125" s="18"/>
      <c r="U125" s="19"/>
      <c r="V125" s="19"/>
      <c r="W125" s="20"/>
      <c r="X125" s="20"/>
      <c r="Y125" s="18"/>
      <c r="Z125" s="18"/>
      <c r="AA125" s="20"/>
      <c r="AB125" s="21"/>
      <c r="AC125" s="21"/>
      <c r="AD125" s="17"/>
    </row>
    <row r="126" spans="1:30" ht="15" thickBot="1">
      <c r="A126" s="16" t="s">
        <v>186</v>
      </c>
      <c r="B126" s="17" t="s">
        <v>67</v>
      </c>
      <c r="C126" s="17" t="s">
        <v>42</v>
      </c>
      <c r="D126" s="17" t="s">
        <v>48</v>
      </c>
      <c r="E126" s="18"/>
      <c r="F126" s="19">
        <v>44131</v>
      </c>
      <c r="G126" s="19">
        <v>44181</v>
      </c>
      <c r="H126" s="20">
        <v>1</v>
      </c>
      <c r="I126" s="20">
        <v>80</v>
      </c>
      <c r="J126" s="18"/>
      <c r="K126" s="18"/>
      <c r="L126" s="20">
        <v>0.5</v>
      </c>
      <c r="M126" s="21">
        <v>172.02</v>
      </c>
      <c r="N126" s="21">
        <v>172.02</v>
      </c>
      <c r="O126" s="17" t="s">
        <v>52</v>
      </c>
      <c r="P126" s="16">
        <f t="shared" si="3"/>
        <v>80</v>
      </c>
      <c r="Q126" s="17">
        <f t="shared" si="4"/>
        <v>40</v>
      </c>
      <c r="R126" s="30">
        <f t="shared" si="5"/>
        <v>212.02</v>
      </c>
      <c r="S126" s="17"/>
      <c r="T126" s="18"/>
      <c r="U126" s="19"/>
      <c r="V126" s="19"/>
      <c r="W126" s="20"/>
      <c r="X126" s="20"/>
      <c r="Y126" s="18"/>
      <c r="Z126" s="18"/>
      <c r="AA126" s="20"/>
      <c r="AB126" s="21"/>
      <c r="AC126" s="21"/>
      <c r="AD126" s="17"/>
    </row>
    <row r="127" spans="1:30" ht="15" thickBot="1">
      <c r="A127" s="16" t="s">
        <v>187</v>
      </c>
      <c r="B127" s="17" t="s">
        <v>46</v>
      </c>
      <c r="C127" s="17" t="s">
        <v>47</v>
      </c>
      <c r="D127" s="17" t="s">
        <v>43</v>
      </c>
      <c r="E127" s="18"/>
      <c r="F127" s="19">
        <v>44131</v>
      </c>
      <c r="G127" s="19">
        <v>44212</v>
      </c>
      <c r="H127" s="20">
        <v>1</v>
      </c>
      <c r="I127" s="20">
        <v>80</v>
      </c>
      <c r="J127" s="18"/>
      <c r="K127" s="18"/>
      <c r="L127" s="20">
        <v>0.5</v>
      </c>
      <c r="M127" s="21">
        <v>102.22</v>
      </c>
      <c r="N127" s="21">
        <v>102.22</v>
      </c>
      <c r="O127" s="17" t="s">
        <v>52</v>
      </c>
      <c r="P127" s="16">
        <f t="shared" si="3"/>
        <v>80</v>
      </c>
      <c r="Q127" s="17">
        <f t="shared" si="4"/>
        <v>40</v>
      </c>
      <c r="R127" s="30">
        <f t="shared" si="5"/>
        <v>142.22</v>
      </c>
      <c r="S127" s="17"/>
      <c r="T127" s="18"/>
      <c r="U127" s="19"/>
      <c r="V127" s="19"/>
      <c r="W127" s="20"/>
      <c r="X127" s="20"/>
      <c r="Y127" s="18"/>
      <c r="Z127" s="18"/>
      <c r="AA127" s="20"/>
      <c r="AB127" s="21"/>
      <c r="AC127" s="21"/>
      <c r="AD127" s="17"/>
    </row>
    <row r="128" spans="1:30" ht="15" thickBot="1">
      <c r="A128" s="16" t="s">
        <v>188</v>
      </c>
      <c r="B128" s="17" t="s">
        <v>46</v>
      </c>
      <c r="C128" s="17" t="s">
        <v>47</v>
      </c>
      <c r="D128" s="17" t="s">
        <v>48</v>
      </c>
      <c r="E128" s="18"/>
      <c r="F128" s="19">
        <v>44132</v>
      </c>
      <c r="G128" s="19">
        <v>44165</v>
      </c>
      <c r="H128" s="20">
        <v>1</v>
      </c>
      <c r="I128" s="20">
        <v>80</v>
      </c>
      <c r="J128" s="18"/>
      <c r="K128" s="18"/>
      <c r="L128" s="20">
        <v>0.5</v>
      </c>
      <c r="M128" s="21">
        <v>373.55</v>
      </c>
      <c r="N128" s="21">
        <v>373.55</v>
      </c>
      <c r="O128" s="17" t="s">
        <v>44</v>
      </c>
      <c r="P128" s="16">
        <f t="shared" si="3"/>
        <v>80</v>
      </c>
      <c r="Q128" s="17">
        <f t="shared" si="4"/>
        <v>40</v>
      </c>
      <c r="R128" s="30">
        <f t="shared" si="5"/>
        <v>413.55</v>
      </c>
      <c r="S128" s="17"/>
      <c r="T128" s="18"/>
      <c r="U128" s="19"/>
      <c r="V128" s="19"/>
      <c r="W128" s="20"/>
      <c r="X128" s="20"/>
      <c r="Y128" s="18"/>
      <c r="Z128" s="18"/>
      <c r="AA128" s="20"/>
      <c r="AB128" s="21"/>
      <c r="AC128" s="21"/>
      <c r="AD128" s="17"/>
    </row>
    <row r="129" spans="1:30" ht="15" thickBot="1">
      <c r="A129" s="16" t="s">
        <v>189</v>
      </c>
      <c r="B129" s="17" t="s">
        <v>46</v>
      </c>
      <c r="C129" s="17" t="s">
        <v>47</v>
      </c>
      <c r="D129" s="17" t="s">
        <v>178</v>
      </c>
      <c r="E129" s="18"/>
      <c r="F129" s="19">
        <v>44132</v>
      </c>
      <c r="G129" s="19">
        <v>44166</v>
      </c>
      <c r="H129" s="20">
        <v>3</v>
      </c>
      <c r="I129" s="20">
        <v>195</v>
      </c>
      <c r="J129" s="18"/>
      <c r="K129" s="18"/>
      <c r="L129" s="20">
        <v>2.75</v>
      </c>
      <c r="M129" s="21">
        <v>1249.0899999999999</v>
      </c>
      <c r="N129" s="21">
        <v>1249.0899999999999</v>
      </c>
      <c r="O129" s="17" t="s">
        <v>44</v>
      </c>
      <c r="P129" s="16">
        <f t="shared" si="3"/>
        <v>585</v>
      </c>
      <c r="Q129" s="17">
        <f t="shared" si="4"/>
        <v>1608.75</v>
      </c>
      <c r="R129" s="30">
        <f t="shared" si="5"/>
        <v>2857.84</v>
      </c>
      <c r="S129" s="17"/>
      <c r="T129" s="18"/>
      <c r="U129" s="19"/>
      <c r="V129" s="19"/>
      <c r="W129" s="20"/>
      <c r="X129" s="20"/>
      <c r="Y129" s="18"/>
      <c r="Z129" s="18"/>
      <c r="AA129" s="20"/>
      <c r="AB129" s="21"/>
      <c r="AC129" s="21"/>
      <c r="AD129" s="17"/>
    </row>
    <row r="130" spans="1:30" ht="15" thickBot="1">
      <c r="A130" s="16" t="s">
        <v>190</v>
      </c>
      <c r="B130" s="17" t="s">
        <v>55</v>
      </c>
      <c r="C130" s="17" t="s">
        <v>42</v>
      </c>
      <c r="D130" s="17" t="s">
        <v>51</v>
      </c>
      <c r="E130" s="18"/>
      <c r="F130" s="19">
        <v>44133</v>
      </c>
      <c r="G130" s="19">
        <v>44141</v>
      </c>
      <c r="H130" s="20">
        <v>1</v>
      </c>
      <c r="I130" s="20">
        <v>80</v>
      </c>
      <c r="J130" s="18"/>
      <c r="K130" s="18"/>
      <c r="L130" s="20">
        <v>0.25</v>
      </c>
      <c r="M130" s="21">
        <v>240</v>
      </c>
      <c r="N130" s="21">
        <v>240</v>
      </c>
      <c r="O130" s="17" t="s">
        <v>44</v>
      </c>
      <c r="P130" s="16">
        <f t="shared" si="3"/>
        <v>80</v>
      </c>
      <c r="Q130" s="17">
        <f t="shared" si="4"/>
        <v>20</v>
      </c>
      <c r="R130" s="30">
        <f t="shared" si="5"/>
        <v>260</v>
      </c>
      <c r="S130" s="17"/>
      <c r="T130" s="18"/>
      <c r="U130" s="19"/>
      <c r="V130" s="19"/>
      <c r="W130" s="20"/>
      <c r="X130" s="20"/>
      <c r="Y130" s="18"/>
      <c r="Z130" s="18"/>
      <c r="AA130" s="20"/>
      <c r="AB130" s="21"/>
      <c r="AC130" s="21"/>
      <c r="AD130" s="17"/>
    </row>
    <row r="131" spans="1:30" ht="15" thickBot="1">
      <c r="A131" s="16" t="s">
        <v>191</v>
      </c>
      <c r="B131" s="17" t="s">
        <v>55</v>
      </c>
      <c r="C131" s="17" t="s">
        <v>56</v>
      </c>
      <c r="D131" s="17" t="s">
        <v>51</v>
      </c>
      <c r="E131" s="18"/>
      <c r="F131" s="19">
        <v>44133</v>
      </c>
      <c r="G131" s="19">
        <v>44153</v>
      </c>
      <c r="H131" s="20">
        <v>1</v>
      </c>
      <c r="I131" s="20">
        <v>80</v>
      </c>
      <c r="J131" s="18"/>
      <c r="K131" s="18"/>
      <c r="L131" s="20">
        <v>0.25</v>
      </c>
      <c r="M131" s="21">
        <v>27</v>
      </c>
      <c r="N131" s="21">
        <v>27</v>
      </c>
      <c r="O131" s="17" t="s">
        <v>63</v>
      </c>
      <c r="P131" s="16">
        <f t="shared" ref="P131:P194" si="6">I131*H131</f>
        <v>80</v>
      </c>
      <c r="Q131" s="17">
        <f t="shared" ref="Q131:Q194" si="7">P131*L131</f>
        <v>20</v>
      </c>
      <c r="R131" s="30">
        <f t="shared" ref="R131:R194" si="8">Q131+M131</f>
        <v>47</v>
      </c>
      <c r="S131" s="17"/>
      <c r="T131" s="18"/>
      <c r="U131" s="19"/>
      <c r="V131" s="19"/>
      <c r="W131" s="20"/>
      <c r="X131" s="20"/>
      <c r="Y131" s="18"/>
      <c r="Z131" s="18"/>
      <c r="AA131" s="20"/>
      <c r="AB131" s="21"/>
      <c r="AC131" s="21"/>
      <c r="AD131" s="17"/>
    </row>
    <row r="132" spans="1:30" ht="15" thickBot="1">
      <c r="A132" s="16" t="s">
        <v>192</v>
      </c>
      <c r="B132" s="17" t="s">
        <v>67</v>
      </c>
      <c r="C132" s="17" t="s">
        <v>42</v>
      </c>
      <c r="D132" s="17" t="s">
        <v>48</v>
      </c>
      <c r="E132" s="18"/>
      <c r="F132" s="19">
        <v>44137</v>
      </c>
      <c r="G132" s="19">
        <v>44139</v>
      </c>
      <c r="H132" s="20">
        <v>2</v>
      </c>
      <c r="I132" s="20">
        <v>140</v>
      </c>
      <c r="J132" s="18"/>
      <c r="K132" s="18"/>
      <c r="L132" s="20">
        <v>1</v>
      </c>
      <c r="M132" s="21">
        <v>228.63</v>
      </c>
      <c r="N132" s="21">
        <v>228.63</v>
      </c>
      <c r="O132" s="17" t="s">
        <v>63</v>
      </c>
      <c r="P132" s="16">
        <f t="shared" si="6"/>
        <v>280</v>
      </c>
      <c r="Q132" s="17">
        <f t="shared" si="7"/>
        <v>280</v>
      </c>
      <c r="R132" s="30">
        <f t="shared" si="8"/>
        <v>508.63</v>
      </c>
      <c r="S132" s="17"/>
      <c r="T132" s="18"/>
      <c r="U132" s="19"/>
      <c r="V132" s="19"/>
      <c r="W132" s="20"/>
      <c r="X132" s="20"/>
      <c r="Y132" s="18"/>
      <c r="Z132" s="18"/>
      <c r="AA132" s="20"/>
      <c r="AB132" s="21"/>
      <c r="AC132" s="21"/>
      <c r="AD132" s="17"/>
    </row>
    <row r="133" spans="1:30" ht="15" thickBot="1">
      <c r="A133" s="16" t="s">
        <v>193</v>
      </c>
      <c r="B133" s="17" t="s">
        <v>67</v>
      </c>
      <c r="C133" s="17" t="s">
        <v>71</v>
      </c>
      <c r="D133" s="17" t="s">
        <v>43</v>
      </c>
      <c r="E133" s="18"/>
      <c r="F133" s="19">
        <v>44137</v>
      </c>
      <c r="G133" s="19">
        <v>44160</v>
      </c>
      <c r="H133" s="20">
        <v>1</v>
      </c>
      <c r="I133" s="20">
        <v>80</v>
      </c>
      <c r="J133" s="18"/>
      <c r="K133" s="18"/>
      <c r="L133" s="20">
        <v>0.5</v>
      </c>
      <c r="M133" s="21">
        <v>26.58</v>
      </c>
      <c r="N133" s="21">
        <v>26.58</v>
      </c>
      <c r="O133" s="17" t="s">
        <v>44</v>
      </c>
      <c r="P133" s="16">
        <f t="shared" si="6"/>
        <v>80</v>
      </c>
      <c r="Q133" s="17">
        <f t="shared" si="7"/>
        <v>40</v>
      </c>
      <c r="R133" s="30">
        <f t="shared" si="8"/>
        <v>66.58</v>
      </c>
      <c r="S133" s="17"/>
      <c r="T133" s="18"/>
      <c r="U133" s="19"/>
      <c r="V133" s="19"/>
      <c r="W133" s="20"/>
      <c r="X133" s="20"/>
      <c r="Y133" s="18"/>
      <c r="Z133" s="18"/>
      <c r="AA133" s="20"/>
      <c r="AB133" s="21"/>
      <c r="AC133" s="21"/>
      <c r="AD133" s="17"/>
    </row>
    <row r="134" spans="1:30" ht="15" thickBot="1">
      <c r="A134" s="16" t="s">
        <v>194</v>
      </c>
      <c r="B134" s="17" t="s">
        <v>41</v>
      </c>
      <c r="C134" s="17" t="s">
        <v>71</v>
      </c>
      <c r="D134" s="17" t="s">
        <v>48</v>
      </c>
      <c r="E134" s="18"/>
      <c r="F134" s="19">
        <v>44137</v>
      </c>
      <c r="G134" s="19">
        <v>44172</v>
      </c>
      <c r="H134" s="20">
        <v>2</v>
      </c>
      <c r="I134" s="20">
        <v>140</v>
      </c>
      <c r="J134" s="18"/>
      <c r="K134" s="18"/>
      <c r="L134" s="20">
        <v>0.75</v>
      </c>
      <c r="M134" s="21">
        <v>5.71</v>
      </c>
      <c r="N134" s="21">
        <v>5.71</v>
      </c>
      <c r="O134" s="17" t="s">
        <v>44</v>
      </c>
      <c r="P134" s="16">
        <f t="shared" si="6"/>
        <v>280</v>
      </c>
      <c r="Q134" s="17">
        <f t="shared" si="7"/>
        <v>210</v>
      </c>
      <c r="R134" s="30">
        <f t="shared" si="8"/>
        <v>215.71</v>
      </c>
      <c r="S134" s="17"/>
      <c r="T134" s="18"/>
      <c r="U134" s="19"/>
      <c r="V134" s="19"/>
      <c r="W134" s="20"/>
      <c r="X134" s="20"/>
      <c r="Y134" s="18"/>
      <c r="Z134" s="18"/>
      <c r="AA134" s="20"/>
      <c r="AB134" s="21"/>
      <c r="AC134" s="21"/>
      <c r="AD134" s="17"/>
    </row>
    <row r="135" spans="1:30" ht="15" thickBot="1">
      <c r="A135" s="16" t="s">
        <v>195</v>
      </c>
      <c r="B135" s="17" t="s">
        <v>50</v>
      </c>
      <c r="C135" s="17" t="s">
        <v>71</v>
      </c>
      <c r="D135" s="17" t="s">
        <v>48</v>
      </c>
      <c r="E135" s="18"/>
      <c r="F135" s="19">
        <v>44137</v>
      </c>
      <c r="G135" s="19">
        <v>44207</v>
      </c>
      <c r="H135" s="20">
        <v>2</v>
      </c>
      <c r="I135" s="20">
        <v>140</v>
      </c>
      <c r="J135" s="18"/>
      <c r="K135" s="18"/>
      <c r="L135" s="20">
        <v>0.5</v>
      </c>
      <c r="M135" s="21">
        <v>263.05</v>
      </c>
      <c r="N135" s="21">
        <v>263.05</v>
      </c>
      <c r="O135" s="17" t="s">
        <v>63</v>
      </c>
      <c r="P135" s="16">
        <f t="shared" si="6"/>
        <v>280</v>
      </c>
      <c r="Q135" s="17">
        <f t="shared" si="7"/>
        <v>140</v>
      </c>
      <c r="R135" s="30">
        <f t="shared" si="8"/>
        <v>403.05</v>
      </c>
      <c r="S135" s="17"/>
      <c r="T135" s="18"/>
      <c r="U135" s="19"/>
      <c r="V135" s="19"/>
      <c r="W135" s="20"/>
      <c r="X135" s="20"/>
      <c r="Y135" s="18"/>
      <c r="Z135" s="18"/>
      <c r="AA135" s="20"/>
      <c r="AB135" s="21"/>
      <c r="AC135" s="21"/>
      <c r="AD135" s="17"/>
    </row>
    <row r="136" spans="1:30" ht="15" thickBot="1">
      <c r="A136" s="16" t="s">
        <v>196</v>
      </c>
      <c r="B136" s="17" t="s">
        <v>78</v>
      </c>
      <c r="C136" s="17" t="s">
        <v>56</v>
      </c>
      <c r="D136" s="17" t="s">
        <v>48</v>
      </c>
      <c r="E136" s="18"/>
      <c r="F136" s="19">
        <v>44137</v>
      </c>
      <c r="G136" s="19">
        <v>44301</v>
      </c>
      <c r="H136" s="20">
        <v>2</v>
      </c>
      <c r="I136" s="20">
        <v>140</v>
      </c>
      <c r="J136" s="18"/>
      <c r="K136" s="18"/>
      <c r="L136" s="20">
        <v>1.75</v>
      </c>
      <c r="M136" s="21">
        <v>8.25</v>
      </c>
      <c r="N136" s="21">
        <v>8.25</v>
      </c>
      <c r="O136" s="17" t="s">
        <v>44</v>
      </c>
      <c r="P136" s="16">
        <f t="shared" si="6"/>
        <v>280</v>
      </c>
      <c r="Q136" s="17">
        <f t="shared" si="7"/>
        <v>490</v>
      </c>
      <c r="R136" s="30">
        <f t="shared" si="8"/>
        <v>498.25</v>
      </c>
      <c r="S136" s="17"/>
      <c r="T136" s="18"/>
      <c r="U136" s="19"/>
      <c r="V136" s="19"/>
      <c r="W136" s="20"/>
      <c r="X136" s="20"/>
      <c r="Y136" s="18"/>
      <c r="Z136" s="18"/>
      <c r="AA136" s="20"/>
      <c r="AB136" s="21"/>
      <c r="AC136" s="21"/>
      <c r="AD136" s="17"/>
    </row>
    <row r="137" spans="1:30" ht="15" thickBot="1">
      <c r="A137" s="16" t="s">
        <v>197</v>
      </c>
      <c r="B137" s="17" t="s">
        <v>78</v>
      </c>
      <c r="C137" s="17" t="s">
        <v>42</v>
      </c>
      <c r="D137" s="17" t="s">
        <v>48</v>
      </c>
      <c r="E137" s="18"/>
      <c r="F137" s="19">
        <v>44138</v>
      </c>
      <c r="G137" s="19">
        <v>44165</v>
      </c>
      <c r="H137" s="20">
        <v>1</v>
      </c>
      <c r="I137" s="20">
        <v>80</v>
      </c>
      <c r="J137" s="18"/>
      <c r="K137" s="18"/>
      <c r="L137" s="20">
        <v>0.5</v>
      </c>
      <c r="M137" s="21">
        <v>15.63</v>
      </c>
      <c r="N137" s="21">
        <v>15.63</v>
      </c>
      <c r="O137" s="17" t="s">
        <v>44</v>
      </c>
      <c r="P137" s="16">
        <f t="shared" si="6"/>
        <v>80</v>
      </c>
      <c r="Q137" s="17">
        <f t="shared" si="7"/>
        <v>40</v>
      </c>
      <c r="R137" s="30">
        <f t="shared" si="8"/>
        <v>55.63</v>
      </c>
      <c r="S137" s="17"/>
      <c r="T137" s="18"/>
      <c r="U137" s="19"/>
      <c r="V137" s="19"/>
      <c r="W137" s="20"/>
      <c r="X137" s="20"/>
      <c r="Y137" s="18"/>
      <c r="Z137" s="18"/>
      <c r="AA137" s="20"/>
      <c r="AB137" s="21"/>
      <c r="AC137" s="21"/>
      <c r="AD137" s="17"/>
    </row>
    <row r="138" spans="1:30" ht="15" thickBot="1">
      <c r="A138" s="16" t="s">
        <v>198</v>
      </c>
      <c r="B138" s="17" t="s">
        <v>50</v>
      </c>
      <c r="C138" s="17" t="s">
        <v>71</v>
      </c>
      <c r="D138" s="17" t="s">
        <v>48</v>
      </c>
      <c r="E138" s="18"/>
      <c r="F138" s="19">
        <v>44138</v>
      </c>
      <c r="G138" s="19">
        <v>44167</v>
      </c>
      <c r="H138" s="20">
        <v>1</v>
      </c>
      <c r="I138" s="20">
        <v>80</v>
      </c>
      <c r="J138" s="18"/>
      <c r="K138" s="18"/>
      <c r="L138" s="20">
        <v>0.5</v>
      </c>
      <c r="M138" s="21">
        <v>15.63</v>
      </c>
      <c r="N138" s="21">
        <v>15.63</v>
      </c>
      <c r="O138" s="17" t="s">
        <v>44</v>
      </c>
      <c r="P138" s="16">
        <f t="shared" si="6"/>
        <v>80</v>
      </c>
      <c r="Q138" s="17">
        <f t="shared" si="7"/>
        <v>40</v>
      </c>
      <c r="R138" s="30">
        <f t="shared" si="8"/>
        <v>55.63</v>
      </c>
      <c r="S138" s="17"/>
      <c r="T138" s="18"/>
      <c r="U138" s="19"/>
      <c r="V138" s="19"/>
      <c r="W138" s="20"/>
      <c r="X138" s="20"/>
      <c r="Y138" s="18"/>
      <c r="Z138" s="18"/>
      <c r="AA138" s="20"/>
      <c r="AB138" s="21"/>
      <c r="AC138" s="21"/>
      <c r="AD138" s="17"/>
    </row>
    <row r="139" spans="1:30" ht="15" thickBot="1">
      <c r="A139" s="16" t="s">
        <v>199</v>
      </c>
      <c r="B139" s="17" t="s">
        <v>78</v>
      </c>
      <c r="C139" s="17" t="s">
        <v>62</v>
      </c>
      <c r="D139" s="17" t="s">
        <v>43</v>
      </c>
      <c r="E139" s="18"/>
      <c r="F139" s="19">
        <v>44138</v>
      </c>
      <c r="G139" s="19">
        <v>44173</v>
      </c>
      <c r="H139" s="20">
        <v>1</v>
      </c>
      <c r="I139" s="20">
        <v>80</v>
      </c>
      <c r="J139" s="18"/>
      <c r="K139" s="18"/>
      <c r="L139" s="20">
        <v>0.75</v>
      </c>
      <c r="M139" s="21">
        <v>28.5</v>
      </c>
      <c r="N139" s="21">
        <v>28.5</v>
      </c>
      <c r="O139" s="17" t="s">
        <v>63</v>
      </c>
      <c r="P139" s="16">
        <f t="shared" si="6"/>
        <v>80</v>
      </c>
      <c r="Q139" s="17">
        <f t="shared" si="7"/>
        <v>60</v>
      </c>
      <c r="R139" s="30">
        <f t="shared" si="8"/>
        <v>88.5</v>
      </c>
      <c r="S139" s="17"/>
      <c r="T139" s="18"/>
      <c r="U139" s="19"/>
      <c r="V139" s="19"/>
      <c r="W139" s="20"/>
      <c r="X139" s="20"/>
      <c r="Y139" s="18"/>
      <c r="Z139" s="18"/>
      <c r="AA139" s="20"/>
      <c r="AB139" s="21"/>
      <c r="AC139" s="21"/>
      <c r="AD139" s="17"/>
    </row>
    <row r="140" spans="1:30" ht="15" thickBot="1">
      <c r="A140" s="16" t="s">
        <v>200</v>
      </c>
      <c r="B140" s="17" t="s">
        <v>67</v>
      </c>
      <c r="C140" s="17" t="s">
        <v>42</v>
      </c>
      <c r="D140" s="17" t="s">
        <v>48</v>
      </c>
      <c r="E140" s="18"/>
      <c r="F140" s="19">
        <v>44139</v>
      </c>
      <c r="G140" s="19">
        <v>44144</v>
      </c>
      <c r="H140" s="20">
        <v>1</v>
      </c>
      <c r="I140" s="20">
        <v>80</v>
      </c>
      <c r="J140" s="18"/>
      <c r="K140" s="18"/>
      <c r="L140" s="20">
        <v>0.5</v>
      </c>
      <c r="M140" s="21">
        <v>748.44</v>
      </c>
      <c r="N140" s="21">
        <v>748.44</v>
      </c>
      <c r="O140" s="17" t="s">
        <v>44</v>
      </c>
      <c r="P140" s="16">
        <f t="shared" si="6"/>
        <v>80</v>
      </c>
      <c r="Q140" s="17">
        <f t="shared" si="7"/>
        <v>40</v>
      </c>
      <c r="R140" s="30">
        <f t="shared" si="8"/>
        <v>788.44</v>
      </c>
      <c r="S140" s="17"/>
      <c r="T140" s="18"/>
      <c r="U140" s="19"/>
      <c r="V140" s="19"/>
      <c r="W140" s="20"/>
      <c r="X140" s="20"/>
      <c r="Y140" s="18"/>
      <c r="Z140" s="18"/>
      <c r="AA140" s="20"/>
      <c r="AB140" s="21"/>
      <c r="AC140" s="21"/>
      <c r="AD140" s="17"/>
    </row>
    <row r="141" spans="1:30" ht="15" thickBot="1">
      <c r="A141" s="16" t="s">
        <v>201</v>
      </c>
      <c r="B141" s="17" t="s">
        <v>67</v>
      </c>
      <c r="C141" s="17" t="s">
        <v>71</v>
      </c>
      <c r="D141" s="17" t="s">
        <v>178</v>
      </c>
      <c r="E141" s="18"/>
      <c r="F141" s="19">
        <v>44139</v>
      </c>
      <c r="G141" s="19">
        <v>44152</v>
      </c>
      <c r="H141" s="20">
        <v>1</v>
      </c>
      <c r="I141" s="20">
        <v>80</v>
      </c>
      <c r="J141" s="18"/>
      <c r="K141" s="18"/>
      <c r="L141" s="20">
        <v>1</v>
      </c>
      <c r="M141" s="21">
        <v>86.36</v>
      </c>
      <c r="N141" s="21">
        <v>86.36</v>
      </c>
      <c r="O141" s="17" t="s">
        <v>52</v>
      </c>
      <c r="P141" s="16">
        <f t="shared" si="6"/>
        <v>80</v>
      </c>
      <c r="Q141" s="17">
        <f t="shared" si="7"/>
        <v>80</v>
      </c>
      <c r="R141" s="30">
        <f t="shared" si="8"/>
        <v>166.36</v>
      </c>
      <c r="S141" s="17"/>
      <c r="T141" s="18"/>
      <c r="U141" s="19"/>
      <c r="V141" s="19"/>
      <c r="W141" s="20"/>
      <c r="X141" s="20"/>
      <c r="Y141" s="18"/>
      <c r="Z141" s="18"/>
      <c r="AA141" s="20"/>
      <c r="AB141" s="21"/>
      <c r="AC141" s="21"/>
      <c r="AD141" s="17"/>
    </row>
    <row r="142" spans="1:30" ht="15" thickBot="1">
      <c r="A142" s="16" t="s">
        <v>202</v>
      </c>
      <c r="B142" s="17" t="s">
        <v>41</v>
      </c>
      <c r="C142" s="17" t="s">
        <v>56</v>
      </c>
      <c r="D142" s="17" t="s">
        <v>51</v>
      </c>
      <c r="E142" s="18"/>
      <c r="F142" s="19">
        <v>44139</v>
      </c>
      <c r="G142" s="19">
        <v>44152</v>
      </c>
      <c r="H142" s="20">
        <v>1</v>
      </c>
      <c r="I142" s="20">
        <v>80</v>
      </c>
      <c r="J142" s="18"/>
      <c r="K142" s="18"/>
      <c r="L142" s="20">
        <v>0.25</v>
      </c>
      <c r="M142" s="21">
        <v>108</v>
      </c>
      <c r="N142" s="21">
        <v>108</v>
      </c>
      <c r="O142" s="17" t="s">
        <v>52</v>
      </c>
      <c r="P142" s="16">
        <f t="shared" si="6"/>
        <v>80</v>
      </c>
      <c r="Q142" s="17">
        <f t="shared" si="7"/>
        <v>20</v>
      </c>
      <c r="R142" s="30">
        <f t="shared" si="8"/>
        <v>128</v>
      </c>
      <c r="S142" s="17"/>
      <c r="T142" s="18"/>
      <c r="U142" s="19"/>
      <c r="V142" s="19"/>
      <c r="W142" s="20"/>
      <c r="X142" s="20"/>
      <c r="Y142" s="18"/>
      <c r="Z142" s="18"/>
      <c r="AA142" s="20"/>
      <c r="AB142" s="21"/>
      <c r="AC142" s="21"/>
      <c r="AD142" s="17"/>
    </row>
    <row r="143" spans="1:30" ht="15" thickBot="1">
      <c r="A143" s="16" t="s">
        <v>203</v>
      </c>
      <c r="B143" s="17" t="s">
        <v>50</v>
      </c>
      <c r="C143" s="17" t="s">
        <v>56</v>
      </c>
      <c r="D143" s="17" t="s">
        <v>48</v>
      </c>
      <c r="E143" s="18"/>
      <c r="F143" s="19">
        <v>44139</v>
      </c>
      <c r="G143" s="19">
        <v>44159</v>
      </c>
      <c r="H143" s="20">
        <v>2</v>
      </c>
      <c r="I143" s="20">
        <v>140</v>
      </c>
      <c r="J143" s="18"/>
      <c r="K143" s="18"/>
      <c r="L143" s="20">
        <v>0.5</v>
      </c>
      <c r="M143" s="21">
        <v>279.31</v>
      </c>
      <c r="N143" s="21">
        <v>279.31</v>
      </c>
      <c r="O143" s="17" t="s">
        <v>44</v>
      </c>
      <c r="P143" s="16">
        <f t="shared" si="6"/>
        <v>280</v>
      </c>
      <c r="Q143" s="17">
        <f t="shared" si="7"/>
        <v>140</v>
      </c>
      <c r="R143" s="30">
        <f t="shared" si="8"/>
        <v>419.31</v>
      </c>
      <c r="S143" s="17"/>
      <c r="T143" s="18"/>
      <c r="U143" s="19"/>
      <c r="V143" s="19"/>
      <c r="W143" s="20"/>
      <c r="X143" s="20"/>
      <c r="Y143" s="18"/>
      <c r="Z143" s="18"/>
      <c r="AA143" s="20"/>
      <c r="AB143" s="21"/>
      <c r="AC143" s="21"/>
      <c r="AD143" s="17"/>
    </row>
    <row r="144" spans="1:30" ht="15" thickBot="1">
      <c r="A144" s="16" t="s">
        <v>204</v>
      </c>
      <c r="B144" s="17" t="s">
        <v>67</v>
      </c>
      <c r="C144" s="17" t="s">
        <v>42</v>
      </c>
      <c r="D144" s="17" t="s">
        <v>43</v>
      </c>
      <c r="E144" s="18"/>
      <c r="F144" s="19">
        <v>44139</v>
      </c>
      <c r="G144" s="19">
        <v>44167</v>
      </c>
      <c r="H144" s="20">
        <v>1</v>
      </c>
      <c r="I144" s="20">
        <v>80</v>
      </c>
      <c r="J144" s="18"/>
      <c r="K144" s="18"/>
      <c r="L144" s="20">
        <v>0.5</v>
      </c>
      <c r="M144" s="21">
        <v>25.26</v>
      </c>
      <c r="N144" s="21">
        <v>25.26</v>
      </c>
      <c r="O144" s="17" t="s">
        <v>44</v>
      </c>
      <c r="P144" s="16">
        <f t="shared" si="6"/>
        <v>80</v>
      </c>
      <c r="Q144" s="17">
        <f t="shared" si="7"/>
        <v>40</v>
      </c>
      <c r="R144" s="30">
        <f t="shared" si="8"/>
        <v>65.260000000000005</v>
      </c>
      <c r="S144" s="17"/>
      <c r="T144" s="18"/>
      <c r="U144" s="19"/>
      <c r="V144" s="19"/>
      <c r="W144" s="20"/>
      <c r="X144" s="20"/>
      <c r="Y144" s="18"/>
      <c r="Z144" s="18"/>
      <c r="AA144" s="20"/>
      <c r="AB144" s="21"/>
      <c r="AC144" s="21"/>
      <c r="AD144" s="17"/>
    </row>
    <row r="145" spans="1:30" ht="15" thickBot="1">
      <c r="A145" s="16" t="s">
        <v>205</v>
      </c>
      <c r="B145" s="17" t="s">
        <v>50</v>
      </c>
      <c r="C145" s="17" t="s">
        <v>56</v>
      </c>
      <c r="D145" s="17" t="s">
        <v>48</v>
      </c>
      <c r="E145" s="18"/>
      <c r="F145" s="19">
        <v>44140</v>
      </c>
      <c r="G145" s="19">
        <v>44153</v>
      </c>
      <c r="H145" s="20">
        <v>1</v>
      </c>
      <c r="I145" s="20">
        <v>80</v>
      </c>
      <c r="J145" s="18"/>
      <c r="K145" s="18"/>
      <c r="L145" s="20">
        <v>1</v>
      </c>
      <c r="M145" s="21">
        <v>351.02</v>
      </c>
      <c r="N145" s="21">
        <v>351.02</v>
      </c>
      <c r="O145" s="17" t="s">
        <v>63</v>
      </c>
      <c r="P145" s="16">
        <f t="shared" si="6"/>
        <v>80</v>
      </c>
      <c r="Q145" s="17">
        <f t="shared" si="7"/>
        <v>80</v>
      </c>
      <c r="R145" s="30">
        <f t="shared" si="8"/>
        <v>431.02</v>
      </c>
      <c r="S145" s="17"/>
      <c r="T145" s="18"/>
      <c r="U145" s="19"/>
      <c r="V145" s="19"/>
      <c r="W145" s="20"/>
      <c r="X145" s="20"/>
      <c r="Y145" s="18"/>
      <c r="Z145" s="18"/>
      <c r="AA145" s="20"/>
      <c r="AB145" s="21"/>
      <c r="AC145" s="21"/>
      <c r="AD145" s="17"/>
    </row>
    <row r="146" spans="1:30" ht="15" thickBot="1">
      <c r="A146" s="16" t="s">
        <v>206</v>
      </c>
      <c r="B146" s="17" t="s">
        <v>67</v>
      </c>
      <c r="C146" s="17" t="s">
        <v>71</v>
      </c>
      <c r="D146" s="17" t="s">
        <v>48</v>
      </c>
      <c r="E146" s="18"/>
      <c r="F146" s="19">
        <v>44140</v>
      </c>
      <c r="G146" s="19">
        <v>44160</v>
      </c>
      <c r="H146" s="20">
        <v>1</v>
      </c>
      <c r="I146" s="20">
        <v>80</v>
      </c>
      <c r="J146" s="18"/>
      <c r="K146" s="18"/>
      <c r="L146" s="20">
        <v>0.5</v>
      </c>
      <c r="M146" s="21">
        <v>27.95</v>
      </c>
      <c r="N146" s="21">
        <v>27.95</v>
      </c>
      <c r="O146" s="17" t="s">
        <v>44</v>
      </c>
      <c r="P146" s="16">
        <f t="shared" si="6"/>
        <v>80</v>
      </c>
      <c r="Q146" s="17">
        <f t="shared" si="7"/>
        <v>40</v>
      </c>
      <c r="R146" s="30">
        <f t="shared" si="8"/>
        <v>67.95</v>
      </c>
      <c r="S146" s="17"/>
      <c r="T146" s="18"/>
      <c r="U146" s="19"/>
      <c r="V146" s="19"/>
      <c r="W146" s="20"/>
      <c r="X146" s="20"/>
      <c r="Y146" s="18"/>
      <c r="Z146" s="18"/>
      <c r="AA146" s="20"/>
      <c r="AB146" s="21"/>
      <c r="AC146" s="21"/>
      <c r="AD146" s="17"/>
    </row>
    <row r="147" spans="1:30" ht="15" thickBot="1">
      <c r="A147" s="16" t="s">
        <v>207</v>
      </c>
      <c r="B147" s="17" t="s">
        <v>55</v>
      </c>
      <c r="C147" s="17" t="s">
        <v>62</v>
      </c>
      <c r="D147" s="17" t="s">
        <v>43</v>
      </c>
      <c r="E147" s="18"/>
      <c r="F147" s="19">
        <v>44142</v>
      </c>
      <c r="G147" s="19">
        <v>44174</v>
      </c>
      <c r="H147" s="20">
        <v>2</v>
      </c>
      <c r="I147" s="20">
        <v>140</v>
      </c>
      <c r="J147" s="18"/>
      <c r="K147" s="18"/>
      <c r="L147" s="20">
        <v>0.75</v>
      </c>
      <c r="M147" s="21">
        <v>62.13</v>
      </c>
      <c r="N147" s="21">
        <v>62.13</v>
      </c>
      <c r="O147" s="17" t="s">
        <v>44</v>
      </c>
      <c r="P147" s="16">
        <f t="shared" si="6"/>
        <v>280</v>
      </c>
      <c r="Q147" s="17">
        <f t="shared" si="7"/>
        <v>210</v>
      </c>
      <c r="R147" s="30">
        <f t="shared" si="8"/>
        <v>272.13</v>
      </c>
      <c r="S147" s="17"/>
      <c r="T147" s="18"/>
      <c r="U147" s="19"/>
      <c r="V147" s="19"/>
      <c r="W147" s="20"/>
      <c r="X147" s="20"/>
      <c r="Y147" s="18"/>
      <c r="Z147" s="18"/>
      <c r="AA147" s="20"/>
      <c r="AB147" s="21"/>
      <c r="AC147" s="21"/>
      <c r="AD147" s="17"/>
    </row>
    <row r="148" spans="1:30" ht="15" thickBot="1">
      <c r="A148" s="16" t="s">
        <v>208</v>
      </c>
      <c r="B148" s="17" t="s">
        <v>46</v>
      </c>
      <c r="C148" s="17" t="s">
        <v>47</v>
      </c>
      <c r="D148" s="17" t="s">
        <v>178</v>
      </c>
      <c r="E148" s="18"/>
      <c r="F148" s="19">
        <v>44144</v>
      </c>
      <c r="G148" s="19">
        <v>44161</v>
      </c>
      <c r="H148" s="20">
        <v>1</v>
      </c>
      <c r="I148" s="20">
        <v>80</v>
      </c>
      <c r="J148" s="18"/>
      <c r="K148" s="18"/>
      <c r="L148" s="20">
        <v>7</v>
      </c>
      <c r="M148" s="21">
        <v>3396.25</v>
      </c>
      <c r="N148" s="21">
        <v>3396.25</v>
      </c>
      <c r="O148" s="17" t="s">
        <v>52</v>
      </c>
      <c r="P148" s="16">
        <f t="shared" si="6"/>
        <v>80</v>
      </c>
      <c r="Q148" s="17">
        <f t="shared" si="7"/>
        <v>560</v>
      </c>
      <c r="R148" s="30">
        <f t="shared" si="8"/>
        <v>3956.25</v>
      </c>
      <c r="S148" s="17"/>
      <c r="T148" s="18"/>
      <c r="U148" s="19"/>
      <c r="V148" s="19"/>
      <c r="W148" s="20"/>
      <c r="X148" s="20"/>
      <c r="Y148" s="18"/>
      <c r="Z148" s="18"/>
      <c r="AA148" s="20"/>
      <c r="AB148" s="21"/>
      <c r="AC148" s="21"/>
      <c r="AD148" s="17"/>
    </row>
    <row r="149" spans="1:30" ht="15" thickBot="1">
      <c r="A149" s="16" t="s">
        <v>209</v>
      </c>
      <c r="B149" s="17" t="s">
        <v>210</v>
      </c>
      <c r="C149" s="17" t="s">
        <v>211</v>
      </c>
      <c r="D149" s="17" t="s">
        <v>48</v>
      </c>
      <c r="E149" s="18"/>
      <c r="F149" s="19">
        <v>44144</v>
      </c>
      <c r="G149" s="19">
        <v>44258</v>
      </c>
      <c r="H149" s="20">
        <v>2</v>
      </c>
      <c r="I149" s="20">
        <v>140</v>
      </c>
      <c r="J149" s="18"/>
      <c r="K149" s="18"/>
      <c r="L149" s="20">
        <v>0.5</v>
      </c>
      <c r="M149" s="21">
        <v>22</v>
      </c>
      <c r="N149" s="21">
        <v>22</v>
      </c>
      <c r="O149" s="17" t="s">
        <v>44</v>
      </c>
      <c r="P149" s="16">
        <f t="shared" si="6"/>
        <v>280</v>
      </c>
      <c r="Q149" s="17">
        <f t="shared" si="7"/>
        <v>140</v>
      </c>
      <c r="R149" s="30">
        <f t="shared" si="8"/>
        <v>162</v>
      </c>
      <c r="S149" s="17"/>
      <c r="T149" s="18"/>
      <c r="U149" s="19"/>
      <c r="V149" s="19"/>
      <c r="W149" s="20"/>
      <c r="X149" s="20"/>
      <c r="Y149" s="18"/>
      <c r="Z149" s="18"/>
      <c r="AA149" s="20"/>
      <c r="AB149" s="21"/>
      <c r="AC149" s="21"/>
      <c r="AD149" s="17"/>
    </row>
    <row r="150" spans="1:30" ht="15" thickBot="1">
      <c r="A150" s="16" t="s">
        <v>212</v>
      </c>
      <c r="B150" s="17" t="s">
        <v>67</v>
      </c>
      <c r="C150" s="17" t="s">
        <v>42</v>
      </c>
      <c r="D150" s="17" t="s">
        <v>48</v>
      </c>
      <c r="E150" s="18"/>
      <c r="F150" s="19">
        <v>44145</v>
      </c>
      <c r="G150" s="19">
        <v>44174</v>
      </c>
      <c r="H150" s="20">
        <v>1</v>
      </c>
      <c r="I150" s="20">
        <v>80</v>
      </c>
      <c r="J150" s="18"/>
      <c r="K150" s="18"/>
      <c r="L150" s="20">
        <v>0.5</v>
      </c>
      <c r="M150" s="21">
        <v>163.37</v>
      </c>
      <c r="N150" s="21">
        <v>163.37</v>
      </c>
      <c r="O150" s="17" t="s">
        <v>52</v>
      </c>
      <c r="P150" s="16">
        <f t="shared" si="6"/>
        <v>80</v>
      </c>
      <c r="Q150" s="17">
        <f t="shared" si="7"/>
        <v>40</v>
      </c>
      <c r="R150" s="30">
        <f t="shared" si="8"/>
        <v>203.37</v>
      </c>
      <c r="S150" s="17"/>
      <c r="T150" s="18"/>
      <c r="U150" s="19"/>
      <c r="V150" s="19"/>
      <c r="W150" s="20"/>
      <c r="X150" s="20"/>
      <c r="Y150" s="18"/>
      <c r="Z150" s="18"/>
      <c r="AA150" s="20"/>
      <c r="AB150" s="21"/>
      <c r="AC150" s="21"/>
      <c r="AD150" s="17"/>
    </row>
    <row r="151" spans="1:30" ht="15" thickBot="1">
      <c r="A151" s="16" t="s">
        <v>213</v>
      </c>
      <c r="B151" s="17" t="s">
        <v>46</v>
      </c>
      <c r="C151" s="17" t="s">
        <v>47</v>
      </c>
      <c r="D151" s="17" t="s">
        <v>43</v>
      </c>
      <c r="E151" s="18"/>
      <c r="F151" s="19">
        <v>44146</v>
      </c>
      <c r="G151" s="19">
        <v>44160</v>
      </c>
      <c r="H151" s="20">
        <v>1</v>
      </c>
      <c r="I151" s="20">
        <v>80</v>
      </c>
      <c r="J151" s="18"/>
      <c r="K151" s="18"/>
      <c r="L151" s="20">
        <v>0.25</v>
      </c>
      <c r="M151" s="21">
        <v>25.41</v>
      </c>
      <c r="N151" s="21">
        <v>25.41</v>
      </c>
      <c r="O151" s="17" t="s">
        <v>44</v>
      </c>
      <c r="P151" s="16">
        <f t="shared" si="6"/>
        <v>80</v>
      </c>
      <c r="Q151" s="17">
        <f t="shared" si="7"/>
        <v>20</v>
      </c>
      <c r="R151" s="30">
        <f t="shared" si="8"/>
        <v>45.41</v>
      </c>
      <c r="S151" s="17"/>
      <c r="T151" s="18"/>
      <c r="U151" s="19"/>
      <c r="V151" s="19"/>
      <c r="W151" s="20"/>
      <c r="X151" s="20"/>
      <c r="Y151" s="18"/>
      <c r="Z151" s="18"/>
      <c r="AA151" s="20"/>
      <c r="AB151" s="21"/>
      <c r="AC151" s="21"/>
      <c r="AD151" s="17"/>
    </row>
    <row r="152" spans="1:30" ht="15" thickBot="1">
      <c r="A152" s="16" t="s">
        <v>214</v>
      </c>
      <c r="B152" s="17" t="s">
        <v>78</v>
      </c>
      <c r="C152" s="17" t="s">
        <v>56</v>
      </c>
      <c r="D152" s="17" t="s">
        <v>48</v>
      </c>
      <c r="E152" s="18"/>
      <c r="F152" s="19">
        <v>44146</v>
      </c>
      <c r="G152" s="19">
        <v>44168</v>
      </c>
      <c r="H152" s="20">
        <v>2</v>
      </c>
      <c r="I152" s="20">
        <v>140</v>
      </c>
      <c r="J152" s="18"/>
      <c r="K152" s="18"/>
      <c r="L152" s="20">
        <v>0.75</v>
      </c>
      <c r="M152" s="21">
        <v>182.7</v>
      </c>
      <c r="N152" s="21">
        <v>182.7</v>
      </c>
      <c r="O152" s="17" t="s">
        <v>63</v>
      </c>
      <c r="P152" s="16">
        <f t="shared" si="6"/>
        <v>280</v>
      </c>
      <c r="Q152" s="17">
        <f t="shared" si="7"/>
        <v>210</v>
      </c>
      <c r="R152" s="30">
        <f t="shared" si="8"/>
        <v>392.7</v>
      </c>
      <c r="S152" s="17"/>
      <c r="T152" s="18"/>
      <c r="U152" s="19"/>
      <c r="V152" s="19"/>
      <c r="W152" s="20"/>
      <c r="X152" s="20"/>
      <c r="Y152" s="18"/>
      <c r="Z152" s="18"/>
      <c r="AA152" s="20"/>
      <c r="AB152" s="21"/>
      <c r="AC152" s="21"/>
      <c r="AD152" s="17"/>
    </row>
    <row r="153" spans="1:30" ht="15" thickBot="1">
      <c r="A153" s="16" t="s">
        <v>215</v>
      </c>
      <c r="B153" s="17" t="s">
        <v>78</v>
      </c>
      <c r="C153" s="17" t="s">
        <v>42</v>
      </c>
      <c r="D153" s="17" t="s">
        <v>48</v>
      </c>
      <c r="E153" s="18"/>
      <c r="F153" s="19">
        <v>44146</v>
      </c>
      <c r="G153" s="19">
        <v>44165</v>
      </c>
      <c r="H153" s="20">
        <v>1</v>
      </c>
      <c r="I153" s="20">
        <v>80</v>
      </c>
      <c r="J153" s="18"/>
      <c r="K153" s="18"/>
      <c r="L153" s="20">
        <v>0.5</v>
      </c>
      <c r="M153" s="21">
        <v>73.510000000000005</v>
      </c>
      <c r="N153" s="21">
        <v>73.510000000000005</v>
      </c>
      <c r="O153" s="17" t="s">
        <v>63</v>
      </c>
      <c r="P153" s="16">
        <f t="shared" si="6"/>
        <v>80</v>
      </c>
      <c r="Q153" s="17">
        <f t="shared" si="7"/>
        <v>40</v>
      </c>
      <c r="R153" s="30">
        <f t="shared" si="8"/>
        <v>113.51</v>
      </c>
      <c r="S153" s="17"/>
      <c r="T153" s="18"/>
      <c r="U153" s="19"/>
      <c r="V153" s="19"/>
      <c r="W153" s="20"/>
      <c r="X153" s="20"/>
      <c r="Y153" s="18"/>
      <c r="Z153" s="18"/>
      <c r="AA153" s="20"/>
      <c r="AB153" s="21"/>
      <c r="AC153" s="21"/>
      <c r="AD153" s="17"/>
    </row>
    <row r="154" spans="1:30" ht="15" thickBot="1">
      <c r="A154" s="16" t="s">
        <v>216</v>
      </c>
      <c r="B154" s="17" t="s">
        <v>50</v>
      </c>
      <c r="C154" s="17" t="s">
        <v>56</v>
      </c>
      <c r="D154" s="17" t="s">
        <v>48</v>
      </c>
      <c r="E154" s="17" t="s">
        <v>57</v>
      </c>
      <c r="F154" s="19">
        <v>44146</v>
      </c>
      <c r="G154" s="19">
        <v>44166</v>
      </c>
      <c r="H154" s="20">
        <v>2</v>
      </c>
      <c r="I154" s="20">
        <v>140</v>
      </c>
      <c r="J154" s="18"/>
      <c r="K154" s="18"/>
      <c r="L154" s="20">
        <v>0.5</v>
      </c>
      <c r="M154" s="21">
        <v>115.22</v>
      </c>
      <c r="N154" s="21">
        <v>115.22</v>
      </c>
      <c r="O154" s="17" t="s">
        <v>44</v>
      </c>
      <c r="P154" s="16">
        <f t="shared" si="6"/>
        <v>280</v>
      </c>
      <c r="Q154" s="17">
        <f t="shared" si="7"/>
        <v>140</v>
      </c>
      <c r="R154" s="30">
        <f t="shared" si="8"/>
        <v>255.22</v>
      </c>
      <c r="S154" s="17"/>
      <c r="T154" s="17"/>
      <c r="U154" s="19"/>
      <c r="V154" s="19"/>
      <c r="W154" s="20"/>
      <c r="X154" s="20"/>
      <c r="Y154" s="18"/>
      <c r="Z154" s="18"/>
      <c r="AA154" s="20"/>
      <c r="AB154" s="21"/>
      <c r="AC154" s="21"/>
      <c r="AD154" s="17"/>
    </row>
    <row r="155" spans="1:30" ht="15" thickBot="1">
      <c r="A155" s="16" t="s">
        <v>217</v>
      </c>
      <c r="B155" s="17" t="s">
        <v>55</v>
      </c>
      <c r="C155" s="17" t="s">
        <v>56</v>
      </c>
      <c r="D155" s="17" t="s">
        <v>48</v>
      </c>
      <c r="E155" s="18"/>
      <c r="F155" s="19">
        <v>44147</v>
      </c>
      <c r="G155" s="19">
        <v>44154</v>
      </c>
      <c r="H155" s="20">
        <v>2</v>
      </c>
      <c r="I155" s="20">
        <v>140</v>
      </c>
      <c r="J155" s="18"/>
      <c r="K155" s="18"/>
      <c r="L155" s="20">
        <v>0.75</v>
      </c>
      <c r="M155" s="21">
        <v>340.45</v>
      </c>
      <c r="N155" s="21">
        <v>340.45</v>
      </c>
      <c r="O155" s="17" t="s">
        <v>63</v>
      </c>
      <c r="P155" s="16">
        <f t="shared" si="6"/>
        <v>280</v>
      </c>
      <c r="Q155" s="17">
        <f t="shared" si="7"/>
        <v>210</v>
      </c>
      <c r="R155" s="30">
        <f t="shared" si="8"/>
        <v>550.45000000000005</v>
      </c>
      <c r="S155" s="17"/>
      <c r="T155" s="18"/>
      <c r="U155" s="19"/>
      <c r="V155" s="19"/>
      <c r="W155" s="20"/>
      <c r="X155" s="20"/>
      <c r="Y155" s="18"/>
      <c r="Z155" s="18"/>
      <c r="AA155" s="20"/>
      <c r="AB155" s="21"/>
      <c r="AC155" s="21"/>
      <c r="AD155" s="17"/>
    </row>
    <row r="156" spans="1:30" ht="15" thickBot="1">
      <c r="A156" s="16" t="s">
        <v>218</v>
      </c>
      <c r="B156" s="17" t="s">
        <v>67</v>
      </c>
      <c r="C156" s="17" t="s">
        <v>42</v>
      </c>
      <c r="D156" s="17" t="s">
        <v>43</v>
      </c>
      <c r="E156" s="18"/>
      <c r="F156" s="19">
        <v>44147</v>
      </c>
      <c r="G156" s="19">
        <v>44161</v>
      </c>
      <c r="H156" s="20">
        <v>1</v>
      </c>
      <c r="I156" s="20">
        <v>80</v>
      </c>
      <c r="J156" s="18"/>
      <c r="K156" s="18"/>
      <c r="L156" s="20">
        <v>0.5</v>
      </c>
      <c r="M156" s="21">
        <v>12</v>
      </c>
      <c r="N156" s="21">
        <v>12</v>
      </c>
      <c r="O156" s="17" t="s">
        <v>44</v>
      </c>
      <c r="P156" s="16">
        <f t="shared" si="6"/>
        <v>80</v>
      </c>
      <c r="Q156" s="17">
        <f t="shared" si="7"/>
        <v>40</v>
      </c>
      <c r="R156" s="30">
        <f t="shared" si="8"/>
        <v>52</v>
      </c>
      <c r="S156" s="17"/>
      <c r="T156" s="18"/>
      <c r="U156" s="19"/>
      <c r="V156" s="19"/>
      <c r="W156" s="20"/>
      <c r="X156" s="20"/>
      <c r="Y156" s="18"/>
      <c r="Z156" s="18"/>
      <c r="AA156" s="20"/>
      <c r="AB156" s="21"/>
      <c r="AC156" s="21"/>
      <c r="AD156" s="17"/>
    </row>
    <row r="157" spans="1:30" ht="15" thickBot="1">
      <c r="A157" s="16" t="s">
        <v>219</v>
      </c>
      <c r="B157" s="17" t="s">
        <v>78</v>
      </c>
      <c r="C157" s="17" t="s">
        <v>42</v>
      </c>
      <c r="D157" s="17" t="s">
        <v>48</v>
      </c>
      <c r="E157" s="18"/>
      <c r="F157" s="19">
        <v>44148</v>
      </c>
      <c r="G157" s="19">
        <v>44159</v>
      </c>
      <c r="H157" s="20">
        <v>1</v>
      </c>
      <c r="I157" s="20">
        <v>80</v>
      </c>
      <c r="J157" s="18"/>
      <c r="K157" s="18"/>
      <c r="L157" s="20">
        <v>0.5</v>
      </c>
      <c r="M157" s="21">
        <v>36.75</v>
      </c>
      <c r="N157" s="21">
        <v>36.75</v>
      </c>
      <c r="O157" s="17" t="s">
        <v>44</v>
      </c>
      <c r="P157" s="16">
        <f t="shared" si="6"/>
        <v>80</v>
      </c>
      <c r="Q157" s="17">
        <f t="shared" si="7"/>
        <v>40</v>
      </c>
      <c r="R157" s="30">
        <f t="shared" si="8"/>
        <v>76.75</v>
      </c>
      <c r="S157" s="17"/>
      <c r="T157" s="18"/>
      <c r="U157" s="19"/>
      <c r="V157" s="19"/>
      <c r="W157" s="20"/>
      <c r="X157" s="20"/>
      <c r="Y157" s="18"/>
      <c r="Z157" s="18"/>
      <c r="AA157" s="20"/>
      <c r="AB157" s="21"/>
      <c r="AC157" s="21"/>
      <c r="AD157" s="17"/>
    </row>
    <row r="158" spans="1:30" ht="15" thickBot="1">
      <c r="A158" s="16" t="s">
        <v>220</v>
      </c>
      <c r="B158" s="17" t="s">
        <v>46</v>
      </c>
      <c r="C158" s="17" t="s">
        <v>47</v>
      </c>
      <c r="D158" s="17" t="s">
        <v>178</v>
      </c>
      <c r="E158" s="18"/>
      <c r="F158" s="19">
        <v>44149</v>
      </c>
      <c r="G158" s="19">
        <v>44170</v>
      </c>
      <c r="H158" s="20">
        <v>1</v>
      </c>
      <c r="I158" s="20">
        <v>80</v>
      </c>
      <c r="J158" s="18"/>
      <c r="K158" s="18"/>
      <c r="L158" s="20">
        <v>1.75</v>
      </c>
      <c r="M158" s="21">
        <v>183.95</v>
      </c>
      <c r="N158" s="21">
        <v>183.95</v>
      </c>
      <c r="O158" s="17" t="s">
        <v>52</v>
      </c>
      <c r="P158" s="16">
        <f t="shared" si="6"/>
        <v>80</v>
      </c>
      <c r="Q158" s="17">
        <f t="shared" si="7"/>
        <v>140</v>
      </c>
      <c r="R158" s="30">
        <f t="shared" si="8"/>
        <v>323.95</v>
      </c>
      <c r="S158" s="17"/>
      <c r="T158" s="18"/>
      <c r="U158" s="19"/>
      <c r="V158" s="19"/>
      <c r="W158" s="20"/>
      <c r="X158" s="20"/>
      <c r="Y158" s="18"/>
      <c r="Z158" s="18"/>
      <c r="AA158" s="20"/>
      <c r="AB158" s="21"/>
      <c r="AC158" s="21"/>
      <c r="AD158" s="17"/>
    </row>
    <row r="159" spans="1:30" ht="15" thickBot="1">
      <c r="A159" s="16" t="s">
        <v>221</v>
      </c>
      <c r="B159" s="17" t="s">
        <v>67</v>
      </c>
      <c r="C159" s="17" t="s">
        <v>42</v>
      </c>
      <c r="D159" s="17" t="s">
        <v>43</v>
      </c>
      <c r="E159" s="17" t="s">
        <v>57</v>
      </c>
      <c r="F159" s="19">
        <v>44149</v>
      </c>
      <c r="G159" s="19">
        <v>44167</v>
      </c>
      <c r="H159" s="20">
        <v>1</v>
      </c>
      <c r="I159" s="20">
        <v>80</v>
      </c>
      <c r="J159" s="18"/>
      <c r="K159" s="18"/>
      <c r="L159" s="20">
        <v>0.25</v>
      </c>
      <c r="M159" s="21">
        <v>26.58</v>
      </c>
      <c r="N159" s="21">
        <v>26.58</v>
      </c>
      <c r="O159" s="17" t="s">
        <v>52</v>
      </c>
      <c r="P159" s="16">
        <f t="shared" si="6"/>
        <v>80</v>
      </c>
      <c r="Q159" s="17">
        <f t="shared" si="7"/>
        <v>20</v>
      </c>
      <c r="R159" s="30">
        <f t="shared" si="8"/>
        <v>46.58</v>
      </c>
      <c r="S159" s="17"/>
      <c r="T159" s="17"/>
      <c r="U159" s="19"/>
      <c r="V159" s="19"/>
      <c r="W159" s="20"/>
      <c r="X159" s="20"/>
      <c r="Y159" s="18"/>
      <c r="Z159" s="18"/>
      <c r="AA159" s="20"/>
      <c r="AB159" s="21"/>
      <c r="AC159" s="21"/>
      <c r="AD159" s="17"/>
    </row>
    <row r="160" spans="1:30" ht="15" thickBot="1">
      <c r="A160" s="16" t="s">
        <v>222</v>
      </c>
      <c r="B160" s="17" t="s">
        <v>67</v>
      </c>
      <c r="C160" s="17" t="s">
        <v>42</v>
      </c>
      <c r="D160" s="17" t="s">
        <v>43</v>
      </c>
      <c r="E160" s="18"/>
      <c r="F160" s="19">
        <v>44151</v>
      </c>
      <c r="G160" s="19">
        <v>44167</v>
      </c>
      <c r="H160" s="20">
        <v>1</v>
      </c>
      <c r="I160" s="20">
        <v>80</v>
      </c>
      <c r="J160" s="18"/>
      <c r="K160" s="18"/>
      <c r="L160" s="20">
        <v>0.5</v>
      </c>
      <c r="M160" s="21">
        <v>13.42</v>
      </c>
      <c r="N160" s="21">
        <v>13.42</v>
      </c>
      <c r="O160" s="17" t="s">
        <v>63</v>
      </c>
      <c r="P160" s="16">
        <f t="shared" si="6"/>
        <v>80</v>
      </c>
      <c r="Q160" s="17">
        <f t="shared" si="7"/>
        <v>40</v>
      </c>
      <c r="R160" s="30">
        <f t="shared" si="8"/>
        <v>53.42</v>
      </c>
      <c r="S160" s="17"/>
      <c r="T160" s="18"/>
      <c r="U160" s="19"/>
      <c r="V160" s="19"/>
      <c r="W160" s="20"/>
      <c r="X160" s="20"/>
      <c r="Y160" s="18"/>
      <c r="Z160" s="18"/>
      <c r="AA160" s="20"/>
      <c r="AB160" s="21"/>
      <c r="AC160" s="21"/>
      <c r="AD160" s="17"/>
    </row>
    <row r="161" spans="1:30" ht="15" thickBot="1">
      <c r="A161" s="16" t="s">
        <v>223</v>
      </c>
      <c r="B161" s="17" t="s">
        <v>67</v>
      </c>
      <c r="C161" s="17" t="s">
        <v>42</v>
      </c>
      <c r="D161" s="17" t="s">
        <v>178</v>
      </c>
      <c r="E161" s="18"/>
      <c r="F161" s="19">
        <v>44151</v>
      </c>
      <c r="G161" s="19">
        <v>44168</v>
      </c>
      <c r="H161" s="20">
        <v>1</v>
      </c>
      <c r="I161" s="20">
        <v>80</v>
      </c>
      <c r="J161" s="18"/>
      <c r="K161" s="18"/>
      <c r="L161" s="20">
        <v>1</v>
      </c>
      <c r="M161" s="21">
        <v>324</v>
      </c>
      <c r="N161" s="21">
        <v>324</v>
      </c>
      <c r="O161" s="17" t="s">
        <v>52</v>
      </c>
      <c r="P161" s="16">
        <f t="shared" si="6"/>
        <v>80</v>
      </c>
      <c r="Q161" s="17">
        <f t="shared" si="7"/>
        <v>80</v>
      </c>
      <c r="R161" s="30">
        <f t="shared" si="8"/>
        <v>404</v>
      </c>
      <c r="S161" s="17"/>
      <c r="T161" s="18"/>
      <c r="U161" s="19"/>
      <c r="V161" s="19"/>
      <c r="W161" s="20"/>
      <c r="X161" s="20"/>
      <c r="Y161" s="18"/>
      <c r="Z161" s="18"/>
      <c r="AA161" s="20"/>
      <c r="AB161" s="21"/>
      <c r="AC161" s="21"/>
      <c r="AD161" s="17"/>
    </row>
    <row r="162" spans="1:30" ht="15" thickBot="1">
      <c r="A162" s="16" t="s">
        <v>224</v>
      </c>
      <c r="B162" s="17" t="s">
        <v>78</v>
      </c>
      <c r="C162" s="17" t="s">
        <v>42</v>
      </c>
      <c r="D162" s="17" t="s">
        <v>48</v>
      </c>
      <c r="E162" s="18"/>
      <c r="F162" s="19">
        <v>44152</v>
      </c>
      <c r="G162" s="19">
        <v>44174</v>
      </c>
      <c r="H162" s="20">
        <v>2</v>
      </c>
      <c r="I162" s="20">
        <v>140</v>
      </c>
      <c r="J162" s="18"/>
      <c r="K162" s="18"/>
      <c r="L162" s="20">
        <v>0.5</v>
      </c>
      <c r="M162" s="21">
        <v>504.21</v>
      </c>
      <c r="N162" s="21">
        <v>504.21</v>
      </c>
      <c r="O162" s="17" t="s">
        <v>63</v>
      </c>
      <c r="P162" s="16">
        <f t="shared" si="6"/>
        <v>280</v>
      </c>
      <c r="Q162" s="17">
        <f t="shared" si="7"/>
        <v>140</v>
      </c>
      <c r="R162" s="30">
        <f t="shared" si="8"/>
        <v>644.21</v>
      </c>
      <c r="S162" s="17"/>
      <c r="T162" s="18"/>
      <c r="U162" s="19"/>
      <c r="V162" s="19"/>
      <c r="W162" s="20"/>
      <c r="X162" s="20"/>
      <c r="Y162" s="18"/>
      <c r="Z162" s="18"/>
      <c r="AA162" s="20"/>
      <c r="AB162" s="21"/>
      <c r="AC162" s="21"/>
      <c r="AD162" s="17"/>
    </row>
    <row r="163" spans="1:30" ht="15" thickBot="1">
      <c r="A163" s="16" t="s">
        <v>225</v>
      </c>
      <c r="B163" s="17" t="s">
        <v>50</v>
      </c>
      <c r="C163" s="17" t="s">
        <v>42</v>
      </c>
      <c r="D163" s="17" t="s">
        <v>43</v>
      </c>
      <c r="E163" s="17" t="s">
        <v>57</v>
      </c>
      <c r="F163" s="19">
        <v>44152</v>
      </c>
      <c r="G163" s="19">
        <v>44180</v>
      </c>
      <c r="H163" s="20">
        <v>2</v>
      </c>
      <c r="I163" s="20">
        <v>140</v>
      </c>
      <c r="J163" s="18"/>
      <c r="K163" s="18"/>
      <c r="L163" s="20">
        <v>0.5</v>
      </c>
      <c r="M163" s="21">
        <v>338.07</v>
      </c>
      <c r="N163" s="21">
        <v>338.07</v>
      </c>
      <c r="O163" s="17" t="s">
        <v>44</v>
      </c>
      <c r="P163" s="16">
        <f t="shared" si="6"/>
        <v>280</v>
      </c>
      <c r="Q163" s="17">
        <f t="shared" si="7"/>
        <v>140</v>
      </c>
      <c r="R163" s="30">
        <f t="shared" si="8"/>
        <v>478.07</v>
      </c>
      <c r="S163" s="17"/>
      <c r="T163" s="17"/>
      <c r="U163" s="19"/>
      <c r="V163" s="19"/>
      <c r="W163" s="20"/>
      <c r="X163" s="20"/>
      <c r="Y163" s="18"/>
      <c r="Z163" s="18"/>
      <c r="AA163" s="20"/>
      <c r="AB163" s="21"/>
      <c r="AC163" s="21"/>
      <c r="AD163" s="17"/>
    </row>
    <row r="164" spans="1:30" ht="15" thickBot="1">
      <c r="A164" s="16" t="s">
        <v>226</v>
      </c>
      <c r="B164" s="17" t="s">
        <v>78</v>
      </c>
      <c r="C164" s="17" t="s">
        <v>62</v>
      </c>
      <c r="D164" s="17" t="s">
        <v>43</v>
      </c>
      <c r="E164" s="18"/>
      <c r="F164" s="19">
        <v>44153</v>
      </c>
      <c r="G164" s="19">
        <v>44165</v>
      </c>
      <c r="H164" s="20">
        <v>2</v>
      </c>
      <c r="I164" s="20">
        <v>140</v>
      </c>
      <c r="J164" s="18"/>
      <c r="K164" s="18"/>
      <c r="L164" s="20">
        <v>1.5</v>
      </c>
      <c r="M164" s="21">
        <v>0.98</v>
      </c>
      <c r="N164" s="21">
        <v>0.98</v>
      </c>
      <c r="O164" s="17" t="s">
        <v>63</v>
      </c>
      <c r="P164" s="16">
        <f t="shared" si="6"/>
        <v>280</v>
      </c>
      <c r="Q164" s="17">
        <f t="shared" si="7"/>
        <v>420</v>
      </c>
      <c r="R164" s="30">
        <f t="shared" si="8"/>
        <v>420.98</v>
      </c>
      <c r="S164" s="17"/>
      <c r="T164" s="18"/>
      <c r="U164" s="19"/>
      <c r="V164" s="19"/>
      <c r="W164" s="20"/>
      <c r="X164" s="20"/>
      <c r="Y164" s="18"/>
      <c r="Z164" s="18"/>
      <c r="AA164" s="20"/>
      <c r="AB164" s="21"/>
      <c r="AC164" s="21"/>
      <c r="AD164" s="17"/>
    </row>
    <row r="165" spans="1:30" ht="15" thickBot="1">
      <c r="A165" s="16" t="s">
        <v>227</v>
      </c>
      <c r="B165" s="17" t="s">
        <v>78</v>
      </c>
      <c r="C165" s="17" t="s">
        <v>42</v>
      </c>
      <c r="D165" s="17" t="s">
        <v>43</v>
      </c>
      <c r="E165" s="18"/>
      <c r="F165" s="19">
        <v>44153</v>
      </c>
      <c r="G165" s="19">
        <v>44165</v>
      </c>
      <c r="H165" s="20">
        <v>1</v>
      </c>
      <c r="I165" s="20">
        <v>80</v>
      </c>
      <c r="J165" s="18"/>
      <c r="K165" s="18"/>
      <c r="L165" s="20">
        <v>0.5</v>
      </c>
      <c r="M165" s="21">
        <v>14.88</v>
      </c>
      <c r="N165" s="21">
        <v>14.88</v>
      </c>
      <c r="O165" s="17" t="s">
        <v>44</v>
      </c>
      <c r="P165" s="16">
        <f t="shared" si="6"/>
        <v>80</v>
      </c>
      <c r="Q165" s="17">
        <f t="shared" si="7"/>
        <v>40</v>
      </c>
      <c r="R165" s="30">
        <f t="shared" si="8"/>
        <v>54.88</v>
      </c>
      <c r="S165" s="17"/>
      <c r="T165" s="18"/>
      <c r="U165" s="19"/>
      <c r="V165" s="19"/>
      <c r="W165" s="20"/>
      <c r="X165" s="20"/>
      <c r="Y165" s="18"/>
      <c r="Z165" s="18"/>
      <c r="AA165" s="20"/>
      <c r="AB165" s="21"/>
      <c r="AC165" s="21"/>
      <c r="AD165" s="17"/>
    </row>
    <row r="166" spans="1:30" ht="15" thickBot="1">
      <c r="A166" s="16" t="s">
        <v>228</v>
      </c>
      <c r="B166" s="17" t="s">
        <v>46</v>
      </c>
      <c r="C166" s="17" t="s">
        <v>47</v>
      </c>
      <c r="D166" s="17" t="s">
        <v>43</v>
      </c>
      <c r="E166" s="18"/>
      <c r="F166" s="19">
        <v>44154</v>
      </c>
      <c r="G166" s="19">
        <v>44165</v>
      </c>
      <c r="H166" s="20">
        <v>1</v>
      </c>
      <c r="I166" s="20">
        <v>80</v>
      </c>
      <c r="J166" s="18"/>
      <c r="K166" s="18"/>
      <c r="L166" s="20">
        <v>0.5</v>
      </c>
      <c r="M166" s="21">
        <v>81.900000000000006</v>
      </c>
      <c r="N166" s="21">
        <v>81.900000000000006</v>
      </c>
      <c r="O166" s="17" t="s">
        <v>44</v>
      </c>
      <c r="P166" s="16">
        <f t="shared" si="6"/>
        <v>80</v>
      </c>
      <c r="Q166" s="17">
        <f t="shared" si="7"/>
        <v>40</v>
      </c>
      <c r="R166" s="30">
        <f t="shared" si="8"/>
        <v>121.9</v>
      </c>
      <c r="S166" s="17"/>
      <c r="T166" s="18"/>
      <c r="U166" s="19"/>
      <c r="V166" s="19"/>
      <c r="W166" s="20"/>
      <c r="X166" s="20"/>
      <c r="Y166" s="18"/>
      <c r="Z166" s="18"/>
      <c r="AA166" s="20"/>
      <c r="AB166" s="21"/>
      <c r="AC166" s="21"/>
      <c r="AD166" s="17"/>
    </row>
    <row r="167" spans="1:30" ht="15" thickBot="1">
      <c r="A167" s="16" t="s">
        <v>229</v>
      </c>
      <c r="B167" s="17" t="s">
        <v>55</v>
      </c>
      <c r="C167" s="17" t="s">
        <v>62</v>
      </c>
      <c r="D167" s="17" t="s">
        <v>43</v>
      </c>
      <c r="E167" s="18"/>
      <c r="F167" s="19">
        <v>44154</v>
      </c>
      <c r="G167" s="19">
        <v>44168</v>
      </c>
      <c r="H167" s="20">
        <v>2</v>
      </c>
      <c r="I167" s="20">
        <v>140</v>
      </c>
      <c r="J167" s="18"/>
      <c r="K167" s="18"/>
      <c r="L167" s="20">
        <v>0.25</v>
      </c>
      <c r="M167" s="21">
        <v>21.33</v>
      </c>
      <c r="N167" s="21">
        <v>21.33</v>
      </c>
      <c r="O167" s="17" t="s">
        <v>44</v>
      </c>
      <c r="P167" s="16">
        <f t="shared" si="6"/>
        <v>280</v>
      </c>
      <c r="Q167" s="17">
        <f t="shared" si="7"/>
        <v>70</v>
      </c>
      <c r="R167" s="30">
        <f t="shared" si="8"/>
        <v>91.33</v>
      </c>
      <c r="S167" s="17"/>
      <c r="T167" s="18"/>
      <c r="U167" s="19"/>
      <c r="V167" s="19"/>
      <c r="W167" s="20"/>
      <c r="X167" s="20"/>
      <c r="Y167" s="18"/>
      <c r="Z167" s="18"/>
      <c r="AA167" s="20"/>
      <c r="AB167" s="21"/>
      <c r="AC167" s="21"/>
      <c r="AD167" s="17"/>
    </row>
    <row r="168" spans="1:30" ht="15" thickBot="1">
      <c r="A168" s="16" t="s">
        <v>230</v>
      </c>
      <c r="B168" s="17" t="s">
        <v>50</v>
      </c>
      <c r="C168" s="17" t="s">
        <v>42</v>
      </c>
      <c r="D168" s="17" t="s">
        <v>43</v>
      </c>
      <c r="E168" s="18"/>
      <c r="F168" s="19">
        <v>44154</v>
      </c>
      <c r="G168" s="19">
        <v>44168</v>
      </c>
      <c r="H168" s="20">
        <v>1</v>
      </c>
      <c r="I168" s="20">
        <v>80</v>
      </c>
      <c r="J168" s="18"/>
      <c r="K168" s="18"/>
      <c r="L168" s="20">
        <v>0.25</v>
      </c>
      <c r="M168" s="21">
        <v>120</v>
      </c>
      <c r="N168" s="21">
        <v>120</v>
      </c>
      <c r="O168" s="17" t="s">
        <v>52</v>
      </c>
      <c r="P168" s="16">
        <f t="shared" si="6"/>
        <v>80</v>
      </c>
      <c r="Q168" s="17">
        <f t="shared" si="7"/>
        <v>20</v>
      </c>
      <c r="R168" s="30">
        <f t="shared" si="8"/>
        <v>140</v>
      </c>
      <c r="S168" s="17"/>
      <c r="T168" s="18"/>
      <c r="U168" s="19"/>
      <c r="V168" s="19"/>
      <c r="W168" s="20"/>
      <c r="X168" s="20"/>
      <c r="Y168" s="18"/>
      <c r="Z168" s="18"/>
      <c r="AA168" s="20"/>
      <c r="AB168" s="21"/>
      <c r="AC168" s="21"/>
      <c r="AD168" s="17"/>
    </row>
    <row r="169" spans="1:30" ht="15" thickBot="1">
      <c r="A169" s="16" t="s">
        <v>231</v>
      </c>
      <c r="B169" s="17" t="s">
        <v>55</v>
      </c>
      <c r="C169" s="17" t="s">
        <v>71</v>
      </c>
      <c r="D169" s="17" t="s">
        <v>48</v>
      </c>
      <c r="E169" s="18"/>
      <c r="F169" s="19">
        <v>44154</v>
      </c>
      <c r="G169" s="19">
        <v>44182</v>
      </c>
      <c r="H169" s="20">
        <v>2</v>
      </c>
      <c r="I169" s="20">
        <v>140</v>
      </c>
      <c r="J169" s="18"/>
      <c r="K169" s="18"/>
      <c r="L169" s="20">
        <v>0.5</v>
      </c>
      <c r="M169" s="21">
        <v>1579.4</v>
      </c>
      <c r="N169" s="21">
        <v>1579.4</v>
      </c>
      <c r="O169" s="17" t="s">
        <v>44</v>
      </c>
      <c r="P169" s="16">
        <f t="shared" si="6"/>
        <v>280</v>
      </c>
      <c r="Q169" s="17">
        <f t="shared" si="7"/>
        <v>140</v>
      </c>
      <c r="R169" s="30">
        <f t="shared" si="8"/>
        <v>1719.4</v>
      </c>
      <c r="S169" s="17"/>
      <c r="T169" s="18"/>
      <c r="U169" s="19"/>
      <c r="V169" s="19"/>
      <c r="W169" s="20"/>
      <c r="X169" s="20"/>
      <c r="Y169" s="18"/>
      <c r="Z169" s="18"/>
      <c r="AA169" s="20"/>
      <c r="AB169" s="21"/>
      <c r="AC169" s="21"/>
      <c r="AD169" s="17"/>
    </row>
    <row r="170" spans="1:30" ht="15" thickBot="1">
      <c r="A170" s="16" t="s">
        <v>232</v>
      </c>
      <c r="B170" s="17" t="s">
        <v>46</v>
      </c>
      <c r="C170" s="17" t="s">
        <v>42</v>
      </c>
      <c r="D170" s="17" t="s">
        <v>48</v>
      </c>
      <c r="E170" s="18"/>
      <c r="F170" s="19">
        <v>44156</v>
      </c>
      <c r="G170" s="19">
        <v>44165</v>
      </c>
      <c r="H170" s="20">
        <v>2</v>
      </c>
      <c r="I170" s="20">
        <v>140</v>
      </c>
      <c r="J170" s="18"/>
      <c r="K170" s="18"/>
      <c r="L170" s="20">
        <v>0.5</v>
      </c>
      <c r="M170" s="21">
        <v>174.18</v>
      </c>
      <c r="N170" s="21">
        <v>174.18</v>
      </c>
      <c r="O170" s="17" t="s">
        <v>63</v>
      </c>
      <c r="P170" s="16">
        <f t="shared" si="6"/>
        <v>280</v>
      </c>
      <c r="Q170" s="17">
        <f t="shared" si="7"/>
        <v>140</v>
      </c>
      <c r="R170" s="30">
        <f t="shared" si="8"/>
        <v>314.18</v>
      </c>
      <c r="S170" s="17"/>
      <c r="T170" s="18"/>
      <c r="U170" s="19"/>
      <c r="V170" s="19"/>
      <c r="W170" s="20"/>
      <c r="X170" s="20"/>
      <c r="Y170" s="18"/>
      <c r="Z170" s="18"/>
      <c r="AA170" s="20"/>
      <c r="AB170" s="21"/>
      <c r="AC170" s="21"/>
      <c r="AD170" s="17"/>
    </row>
    <row r="171" spans="1:30" ht="15" thickBot="1">
      <c r="A171" s="16" t="s">
        <v>233</v>
      </c>
      <c r="B171" s="17" t="s">
        <v>50</v>
      </c>
      <c r="C171" s="17" t="s">
        <v>62</v>
      </c>
      <c r="D171" s="17" t="s">
        <v>48</v>
      </c>
      <c r="E171" s="18"/>
      <c r="F171" s="19">
        <v>44158</v>
      </c>
      <c r="G171" s="19">
        <v>44172</v>
      </c>
      <c r="H171" s="20">
        <v>1</v>
      </c>
      <c r="I171" s="20">
        <v>80</v>
      </c>
      <c r="J171" s="18"/>
      <c r="K171" s="18"/>
      <c r="L171" s="20">
        <v>0.75</v>
      </c>
      <c r="M171" s="21">
        <v>20</v>
      </c>
      <c r="N171" s="21">
        <v>20</v>
      </c>
      <c r="O171" s="17" t="s">
        <v>44</v>
      </c>
      <c r="P171" s="16">
        <f t="shared" si="6"/>
        <v>80</v>
      </c>
      <c r="Q171" s="17">
        <f t="shared" si="7"/>
        <v>60</v>
      </c>
      <c r="R171" s="30">
        <f t="shared" si="8"/>
        <v>80</v>
      </c>
      <c r="S171" s="17"/>
      <c r="T171" s="18"/>
      <c r="U171" s="19"/>
      <c r="V171" s="19"/>
      <c r="W171" s="20"/>
      <c r="X171" s="20"/>
      <c r="Y171" s="18"/>
      <c r="Z171" s="18"/>
      <c r="AA171" s="20"/>
      <c r="AB171" s="21"/>
      <c r="AC171" s="21"/>
      <c r="AD171" s="17"/>
    </row>
    <row r="172" spans="1:30" ht="15" thickBot="1">
      <c r="A172" s="16" t="s">
        <v>234</v>
      </c>
      <c r="B172" s="17" t="s">
        <v>55</v>
      </c>
      <c r="C172" s="17" t="s">
        <v>42</v>
      </c>
      <c r="D172" s="17" t="s">
        <v>178</v>
      </c>
      <c r="E172" s="18"/>
      <c r="F172" s="19">
        <v>44158</v>
      </c>
      <c r="G172" s="19">
        <v>44201</v>
      </c>
      <c r="H172" s="20">
        <v>1</v>
      </c>
      <c r="I172" s="20">
        <v>80</v>
      </c>
      <c r="J172" s="18"/>
      <c r="K172" s="18"/>
      <c r="L172" s="20">
        <v>2.5</v>
      </c>
      <c r="M172" s="21">
        <v>689.15</v>
      </c>
      <c r="N172" s="21">
        <v>689.15</v>
      </c>
      <c r="O172" s="17" t="s">
        <v>52</v>
      </c>
      <c r="P172" s="16">
        <f t="shared" si="6"/>
        <v>80</v>
      </c>
      <c r="Q172" s="17">
        <f t="shared" si="7"/>
        <v>200</v>
      </c>
      <c r="R172" s="30">
        <f t="shared" si="8"/>
        <v>889.15</v>
      </c>
      <c r="S172" s="17"/>
      <c r="T172" s="18"/>
      <c r="U172" s="19"/>
      <c r="V172" s="19"/>
      <c r="W172" s="20"/>
      <c r="X172" s="20"/>
      <c r="Y172" s="18"/>
      <c r="Z172" s="18"/>
      <c r="AA172" s="20"/>
      <c r="AB172" s="21"/>
      <c r="AC172" s="21"/>
      <c r="AD172" s="17"/>
    </row>
    <row r="173" spans="1:30" ht="15" thickBot="1">
      <c r="A173" s="16" t="s">
        <v>235</v>
      </c>
      <c r="B173" s="17" t="s">
        <v>78</v>
      </c>
      <c r="C173" s="17" t="s">
        <v>71</v>
      </c>
      <c r="D173" s="17" t="s">
        <v>43</v>
      </c>
      <c r="E173" s="18"/>
      <c r="F173" s="19">
        <v>44158</v>
      </c>
      <c r="G173" s="19">
        <v>44203</v>
      </c>
      <c r="H173" s="20">
        <v>1</v>
      </c>
      <c r="I173" s="20">
        <v>80</v>
      </c>
      <c r="J173" s="18"/>
      <c r="K173" s="18"/>
      <c r="L173" s="20">
        <v>0.25</v>
      </c>
      <c r="M173" s="21">
        <v>156</v>
      </c>
      <c r="N173" s="21">
        <v>156</v>
      </c>
      <c r="O173" s="17" t="s">
        <v>44</v>
      </c>
      <c r="P173" s="16">
        <f t="shared" si="6"/>
        <v>80</v>
      </c>
      <c r="Q173" s="17">
        <f t="shared" si="7"/>
        <v>20</v>
      </c>
      <c r="R173" s="30">
        <f t="shared" si="8"/>
        <v>176</v>
      </c>
      <c r="S173" s="17"/>
      <c r="T173" s="18"/>
      <c r="U173" s="19"/>
      <c r="V173" s="19"/>
      <c r="W173" s="20"/>
      <c r="X173" s="20"/>
      <c r="Y173" s="18"/>
      <c r="Z173" s="18"/>
      <c r="AA173" s="20"/>
      <c r="AB173" s="21"/>
      <c r="AC173" s="21"/>
      <c r="AD173" s="17"/>
    </row>
    <row r="174" spans="1:30" ht="15" thickBot="1">
      <c r="A174" s="16" t="s">
        <v>236</v>
      </c>
      <c r="B174" s="17" t="s">
        <v>46</v>
      </c>
      <c r="C174" s="17" t="s">
        <v>47</v>
      </c>
      <c r="D174" s="17" t="s">
        <v>43</v>
      </c>
      <c r="E174" s="18"/>
      <c r="F174" s="19">
        <v>44158</v>
      </c>
      <c r="G174" s="19">
        <v>44212</v>
      </c>
      <c r="H174" s="20">
        <v>1</v>
      </c>
      <c r="I174" s="20">
        <v>80</v>
      </c>
      <c r="J174" s="18"/>
      <c r="K174" s="18"/>
      <c r="L174" s="20">
        <v>0.25</v>
      </c>
      <c r="M174" s="21">
        <v>45.73</v>
      </c>
      <c r="N174" s="21">
        <v>45.73</v>
      </c>
      <c r="O174" s="17" t="s">
        <v>44</v>
      </c>
      <c r="P174" s="16">
        <f t="shared" si="6"/>
        <v>80</v>
      </c>
      <c r="Q174" s="17">
        <f t="shared" si="7"/>
        <v>20</v>
      </c>
      <c r="R174" s="30">
        <f t="shared" si="8"/>
        <v>65.72999999999999</v>
      </c>
      <c r="S174" s="17"/>
      <c r="T174" s="18"/>
      <c r="U174" s="19"/>
      <c r="V174" s="19"/>
      <c r="W174" s="20"/>
      <c r="X174" s="20"/>
      <c r="Y174" s="18"/>
      <c r="Z174" s="18"/>
      <c r="AA174" s="20"/>
      <c r="AB174" s="21"/>
      <c r="AC174" s="21"/>
      <c r="AD174" s="17"/>
    </row>
    <row r="175" spans="1:30" ht="15" thickBot="1">
      <c r="A175" s="16" t="s">
        <v>237</v>
      </c>
      <c r="B175" s="17" t="s">
        <v>210</v>
      </c>
      <c r="C175" s="17" t="s">
        <v>211</v>
      </c>
      <c r="D175" s="17" t="s">
        <v>48</v>
      </c>
      <c r="E175" s="18"/>
      <c r="F175" s="19">
        <v>44158</v>
      </c>
      <c r="G175" s="19">
        <v>44236</v>
      </c>
      <c r="H175" s="20">
        <v>2</v>
      </c>
      <c r="I175" s="20">
        <v>140</v>
      </c>
      <c r="J175" s="18"/>
      <c r="K175" s="18"/>
      <c r="L175" s="20">
        <v>0.5</v>
      </c>
      <c r="M175" s="21">
        <v>204.28</v>
      </c>
      <c r="N175" s="21">
        <v>204.28</v>
      </c>
      <c r="O175" s="17" t="s">
        <v>44</v>
      </c>
      <c r="P175" s="16">
        <f t="shared" si="6"/>
        <v>280</v>
      </c>
      <c r="Q175" s="17">
        <f t="shared" si="7"/>
        <v>140</v>
      </c>
      <c r="R175" s="30">
        <f t="shared" si="8"/>
        <v>344.28</v>
      </c>
      <c r="S175" s="17"/>
      <c r="T175" s="18"/>
      <c r="U175" s="19"/>
      <c r="V175" s="19"/>
      <c r="W175" s="20"/>
      <c r="X175" s="20"/>
      <c r="Y175" s="18"/>
      <c r="Z175" s="18"/>
      <c r="AA175" s="20"/>
      <c r="AB175" s="21"/>
      <c r="AC175" s="21"/>
      <c r="AD175" s="17"/>
    </row>
    <row r="176" spans="1:30" ht="15" thickBot="1">
      <c r="A176" s="16" t="s">
        <v>238</v>
      </c>
      <c r="B176" s="17" t="s">
        <v>55</v>
      </c>
      <c r="C176" s="17" t="s">
        <v>42</v>
      </c>
      <c r="D176" s="17" t="s">
        <v>51</v>
      </c>
      <c r="E176" s="17" t="s">
        <v>57</v>
      </c>
      <c r="F176" s="19">
        <v>44159</v>
      </c>
      <c r="G176" s="19">
        <v>44161</v>
      </c>
      <c r="H176" s="20">
        <v>1</v>
      </c>
      <c r="I176" s="20">
        <v>80</v>
      </c>
      <c r="J176" s="18"/>
      <c r="K176" s="18"/>
      <c r="L176" s="20">
        <v>0.25</v>
      </c>
      <c r="M176" s="21">
        <v>21.33</v>
      </c>
      <c r="N176" s="21">
        <v>21.33</v>
      </c>
      <c r="O176" s="17" t="s">
        <v>44</v>
      </c>
      <c r="P176" s="16">
        <f t="shared" si="6"/>
        <v>80</v>
      </c>
      <c r="Q176" s="17">
        <f t="shared" si="7"/>
        <v>20</v>
      </c>
      <c r="R176" s="30">
        <f t="shared" si="8"/>
        <v>41.33</v>
      </c>
      <c r="S176" s="17"/>
      <c r="T176" s="17"/>
      <c r="U176" s="19"/>
      <c r="V176" s="19"/>
      <c r="W176" s="20"/>
      <c r="X176" s="20"/>
      <c r="Y176" s="18"/>
      <c r="Z176" s="18"/>
      <c r="AA176" s="20"/>
      <c r="AB176" s="21"/>
      <c r="AC176" s="21"/>
      <c r="AD176" s="17"/>
    </row>
    <row r="177" spans="1:30" ht="15" thickBot="1">
      <c r="A177" s="16" t="s">
        <v>239</v>
      </c>
      <c r="B177" s="17" t="s">
        <v>78</v>
      </c>
      <c r="C177" s="17" t="s">
        <v>42</v>
      </c>
      <c r="D177" s="17" t="s">
        <v>48</v>
      </c>
      <c r="E177" s="18"/>
      <c r="F177" s="19">
        <v>44159</v>
      </c>
      <c r="G177" s="19">
        <v>44168</v>
      </c>
      <c r="H177" s="20">
        <v>1</v>
      </c>
      <c r="I177" s="20">
        <v>80</v>
      </c>
      <c r="J177" s="18"/>
      <c r="K177" s="18"/>
      <c r="L177" s="20">
        <v>0.5</v>
      </c>
      <c r="M177" s="21">
        <v>34.08</v>
      </c>
      <c r="N177" s="21">
        <v>34.08</v>
      </c>
      <c r="O177" s="17" t="s">
        <v>52</v>
      </c>
      <c r="P177" s="16">
        <f t="shared" si="6"/>
        <v>80</v>
      </c>
      <c r="Q177" s="17">
        <f t="shared" si="7"/>
        <v>40</v>
      </c>
      <c r="R177" s="30">
        <f t="shared" si="8"/>
        <v>74.08</v>
      </c>
      <c r="S177" s="17"/>
      <c r="T177" s="18"/>
      <c r="U177" s="19"/>
      <c r="V177" s="19"/>
      <c r="W177" s="20"/>
      <c r="X177" s="20"/>
      <c r="Y177" s="18"/>
      <c r="Z177" s="18"/>
      <c r="AA177" s="20"/>
      <c r="AB177" s="21"/>
      <c r="AC177" s="21"/>
      <c r="AD177" s="17"/>
    </row>
    <row r="178" spans="1:30" ht="15" thickBot="1">
      <c r="A178" s="16" t="s">
        <v>240</v>
      </c>
      <c r="B178" s="17" t="s">
        <v>55</v>
      </c>
      <c r="C178" s="17" t="s">
        <v>71</v>
      </c>
      <c r="D178" s="17" t="s">
        <v>48</v>
      </c>
      <c r="E178" s="18"/>
      <c r="F178" s="19">
        <v>44159</v>
      </c>
      <c r="G178" s="19">
        <v>44168</v>
      </c>
      <c r="H178" s="20">
        <v>2</v>
      </c>
      <c r="I178" s="20">
        <v>140</v>
      </c>
      <c r="J178" s="18"/>
      <c r="K178" s="18"/>
      <c r="L178" s="20">
        <v>0.75</v>
      </c>
      <c r="M178" s="21">
        <v>212.01</v>
      </c>
      <c r="N178" s="21">
        <v>212.01</v>
      </c>
      <c r="O178" s="17" t="s">
        <v>44</v>
      </c>
      <c r="P178" s="16">
        <f t="shared" si="6"/>
        <v>280</v>
      </c>
      <c r="Q178" s="17">
        <f t="shared" si="7"/>
        <v>210</v>
      </c>
      <c r="R178" s="30">
        <f t="shared" si="8"/>
        <v>422.01</v>
      </c>
      <c r="S178" s="17"/>
      <c r="T178" s="18"/>
      <c r="U178" s="19"/>
      <c r="V178" s="19"/>
      <c r="W178" s="20"/>
      <c r="X178" s="20"/>
      <c r="Y178" s="18"/>
      <c r="Z178" s="18"/>
      <c r="AA178" s="20"/>
      <c r="AB178" s="21"/>
      <c r="AC178" s="21"/>
      <c r="AD178" s="17"/>
    </row>
    <row r="179" spans="1:30" ht="15" thickBot="1">
      <c r="A179" s="16" t="s">
        <v>241</v>
      </c>
      <c r="B179" s="17" t="s">
        <v>55</v>
      </c>
      <c r="C179" s="17" t="s">
        <v>42</v>
      </c>
      <c r="D179" s="17" t="s">
        <v>65</v>
      </c>
      <c r="E179" s="18"/>
      <c r="F179" s="19">
        <v>44159</v>
      </c>
      <c r="G179" s="19">
        <v>44172</v>
      </c>
      <c r="H179" s="20">
        <v>1</v>
      </c>
      <c r="I179" s="20">
        <v>80</v>
      </c>
      <c r="J179" s="18"/>
      <c r="K179" s="18"/>
      <c r="L179" s="20">
        <v>1</v>
      </c>
      <c r="M179" s="21">
        <v>341.27</v>
      </c>
      <c r="N179" s="21">
        <v>341.27</v>
      </c>
      <c r="O179" s="17" t="s">
        <v>63</v>
      </c>
      <c r="P179" s="16">
        <f t="shared" si="6"/>
        <v>80</v>
      </c>
      <c r="Q179" s="17">
        <f t="shared" si="7"/>
        <v>80</v>
      </c>
      <c r="R179" s="30">
        <f t="shared" si="8"/>
        <v>421.27</v>
      </c>
      <c r="S179" s="17"/>
      <c r="T179" s="18"/>
      <c r="U179" s="19"/>
      <c r="V179" s="19"/>
      <c r="W179" s="20"/>
      <c r="X179" s="20"/>
      <c r="Y179" s="18"/>
      <c r="Z179" s="18"/>
      <c r="AA179" s="20"/>
      <c r="AB179" s="21"/>
      <c r="AC179" s="21"/>
      <c r="AD179" s="17"/>
    </row>
    <row r="180" spans="1:30" ht="15" thickBot="1">
      <c r="A180" s="16" t="s">
        <v>242</v>
      </c>
      <c r="B180" s="17" t="s">
        <v>50</v>
      </c>
      <c r="C180" s="17" t="s">
        <v>56</v>
      </c>
      <c r="D180" s="17" t="s">
        <v>48</v>
      </c>
      <c r="E180" s="18"/>
      <c r="F180" s="19">
        <v>44159</v>
      </c>
      <c r="G180" s="19">
        <v>44245</v>
      </c>
      <c r="H180" s="20">
        <v>1</v>
      </c>
      <c r="I180" s="20">
        <v>80</v>
      </c>
      <c r="J180" s="18"/>
      <c r="K180" s="18"/>
      <c r="L180" s="20">
        <v>0.5</v>
      </c>
      <c r="M180" s="21">
        <v>25.77</v>
      </c>
      <c r="N180" s="21">
        <v>25.77</v>
      </c>
      <c r="O180" s="17" t="s">
        <v>44</v>
      </c>
      <c r="P180" s="16">
        <f t="shared" si="6"/>
        <v>80</v>
      </c>
      <c r="Q180" s="17">
        <f t="shared" si="7"/>
        <v>40</v>
      </c>
      <c r="R180" s="30">
        <f t="shared" si="8"/>
        <v>65.77</v>
      </c>
      <c r="S180" s="17"/>
      <c r="T180" s="18"/>
      <c r="U180" s="19"/>
      <c r="V180" s="19"/>
      <c r="W180" s="20"/>
      <c r="X180" s="20"/>
      <c r="Y180" s="18"/>
      <c r="Z180" s="18"/>
      <c r="AA180" s="20"/>
      <c r="AB180" s="21"/>
      <c r="AC180" s="21"/>
      <c r="AD180" s="17"/>
    </row>
    <row r="181" spans="1:30" ht="15" thickBot="1">
      <c r="A181" s="16" t="s">
        <v>243</v>
      </c>
      <c r="B181" s="17" t="s">
        <v>78</v>
      </c>
      <c r="C181" s="17" t="s">
        <v>42</v>
      </c>
      <c r="D181" s="17" t="s">
        <v>43</v>
      </c>
      <c r="E181" s="17" t="s">
        <v>57</v>
      </c>
      <c r="F181" s="19">
        <v>44160</v>
      </c>
      <c r="G181" s="19">
        <v>44172</v>
      </c>
      <c r="H181" s="20">
        <v>1</v>
      </c>
      <c r="I181" s="20">
        <v>80</v>
      </c>
      <c r="J181" s="18"/>
      <c r="K181" s="18"/>
      <c r="L181" s="20">
        <v>0.5</v>
      </c>
      <c r="M181" s="21">
        <v>133.37</v>
      </c>
      <c r="N181" s="21">
        <v>133.37</v>
      </c>
      <c r="O181" s="17" t="s">
        <v>44</v>
      </c>
      <c r="P181" s="16">
        <f t="shared" si="6"/>
        <v>80</v>
      </c>
      <c r="Q181" s="17">
        <f t="shared" si="7"/>
        <v>40</v>
      </c>
      <c r="R181" s="30">
        <f t="shared" si="8"/>
        <v>173.37</v>
      </c>
      <c r="S181" s="17"/>
      <c r="T181" s="17"/>
      <c r="U181" s="19"/>
      <c r="V181" s="19"/>
      <c r="W181" s="20"/>
      <c r="X181" s="20"/>
      <c r="Y181" s="18"/>
      <c r="Z181" s="18"/>
      <c r="AA181" s="20"/>
      <c r="AB181" s="21"/>
      <c r="AC181" s="21"/>
      <c r="AD181" s="17"/>
    </row>
    <row r="182" spans="1:30" ht="15" thickBot="1">
      <c r="A182" s="16" t="s">
        <v>244</v>
      </c>
      <c r="B182" s="17" t="s">
        <v>67</v>
      </c>
      <c r="C182" s="17" t="s">
        <v>42</v>
      </c>
      <c r="D182" s="17" t="s">
        <v>43</v>
      </c>
      <c r="E182" s="18"/>
      <c r="F182" s="19">
        <v>44160</v>
      </c>
      <c r="G182" s="19">
        <v>44200</v>
      </c>
      <c r="H182" s="20">
        <v>1</v>
      </c>
      <c r="I182" s="20">
        <v>80</v>
      </c>
      <c r="J182" s="18"/>
      <c r="K182" s="18"/>
      <c r="L182" s="20">
        <v>0.5</v>
      </c>
      <c r="M182" s="21">
        <v>66.86</v>
      </c>
      <c r="N182" s="21">
        <v>66.86</v>
      </c>
      <c r="O182" s="17" t="s">
        <v>44</v>
      </c>
      <c r="P182" s="16">
        <f t="shared" si="6"/>
        <v>80</v>
      </c>
      <c r="Q182" s="17">
        <f t="shared" si="7"/>
        <v>40</v>
      </c>
      <c r="R182" s="30">
        <f t="shared" si="8"/>
        <v>106.86</v>
      </c>
      <c r="S182" s="17"/>
      <c r="T182" s="18"/>
      <c r="U182" s="19"/>
      <c r="V182" s="19"/>
      <c r="W182" s="20"/>
      <c r="X182" s="20"/>
      <c r="Y182" s="18"/>
      <c r="Z182" s="18"/>
      <c r="AA182" s="20"/>
      <c r="AB182" s="21"/>
      <c r="AC182" s="21"/>
      <c r="AD182" s="17"/>
    </row>
    <row r="183" spans="1:30" ht="15" thickBot="1">
      <c r="A183" s="16" t="s">
        <v>245</v>
      </c>
      <c r="B183" s="17" t="s">
        <v>67</v>
      </c>
      <c r="C183" s="17" t="s">
        <v>42</v>
      </c>
      <c r="D183" s="17" t="s">
        <v>43</v>
      </c>
      <c r="E183" s="18"/>
      <c r="F183" s="19">
        <v>44160</v>
      </c>
      <c r="G183" s="19">
        <v>44200</v>
      </c>
      <c r="H183" s="20">
        <v>1</v>
      </c>
      <c r="I183" s="20">
        <v>80</v>
      </c>
      <c r="J183" s="18"/>
      <c r="K183" s="18"/>
      <c r="L183" s="20">
        <v>0.75</v>
      </c>
      <c r="M183" s="21">
        <v>94.26</v>
      </c>
      <c r="N183" s="21">
        <v>94.26</v>
      </c>
      <c r="O183" s="17" t="s">
        <v>52</v>
      </c>
      <c r="P183" s="16">
        <f t="shared" si="6"/>
        <v>80</v>
      </c>
      <c r="Q183" s="17">
        <f t="shared" si="7"/>
        <v>60</v>
      </c>
      <c r="R183" s="30">
        <f t="shared" si="8"/>
        <v>154.26</v>
      </c>
      <c r="S183" s="17"/>
      <c r="T183" s="18"/>
      <c r="U183" s="19"/>
      <c r="V183" s="19"/>
      <c r="W183" s="20"/>
      <c r="X183" s="20"/>
      <c r="Y183" s="18"/>
      <c r="Z183" s="18"/>
      <c r="AA183" s="20"/>
      <c r="AB183" s="21"/>
      <c r="AC183" s="21"/>
      <c r="AD183" s="17"/>
    </row>
    <row r="184" spans="1:30" ht="15" thickBot="1">
      <c r="A184" s="16" t="s">
        <v>246</v>
      </c>
      <c r="B184" s="17" t="s">
        <v>67</v>
      </c>
      <c r="C184" s="17" t="s">
        <v>42</v>
      </c>
      <c r="D184" s="17" t="s">
        <v>43</v>
      </c>
      <c r="E184" s="18"/>
      <c r="F184" s="19">
        <v>44160</v>
      </c>
      <c r="G184" s="19">
        <v>44200</v>
      </c>
      <c r="H184" s="20">
        <v>1</v>
      </c>
      <c r="I184" s="20">
        <v>80</v>
      </c>
      <c r="J184" s="18"/>
      <c r="K184" s="18"/>
      <c r="L184" s="20">
        <v>0.25</v>
      </c>
      <c r="M184" s="21">
        <v>120</v>
      </c>
      <c r="N184" s="21">
        <v>120</v>
      </c>
      <c r="O184" s="17" t="s">
        <v>63</v>
      </c>
      <c r="P184" s="16">
        <f t="shared" si="6"/>
        <v>80</v>
      </c>
      <c r="Q184" s="17">
        <f t="shared" si="7"/>
        <v>20</v>
      </c>
      <c r="R184" s="30">
        <f t="shared" si="8"/>
        <v>140</v>
      </c>
      <c r="S184" s="17"/>
      <c r="T184" s="18"/>
      <c r="U184" s="19"/>
      <c r="V184" s="19"/>
      <c r="W184" s="20"/>
      <c r="X184" s="20"/>
      <c r="Y184" s="18"/>
      <c r="Z184" s="18"/>
      <c r="AA184" s="20"/>
      <c r="AB184" s="21"/>
      <c r="AC184" s="21"/>
      <c r="AD184" s="17"/>
    </row>
    <row r="185" spans="1:30" ht="15" thickBot="1">
      <c r="A185" s="16" t="s">
        <v>247</v>
      </c>
      <c r="B185" s="17" t="s">
        <v>67</v>
      </c>
      <c r="C185" s="17" t="s">
        <v>42</v>
      </c>
      <c r="D185" s="17" t="s">
        <v>51</v>
      </c>
      <c r="E185" s="18"/>
      <c r="F185" s="19">
        <v>44161</v>
      </c>
      <c r="G185" s="19">
        <v>44167</v>
      </c>
      <c r="H185" s="20">
        <v>1</v>
      </c>
      <c r="I185" s="20">
        <v>80</v>
      </c>
      <c r="J185" s="18"/>
      <c r="K185" s="18"/>
      <c r="L185" s="20">
        <v>0.25</v>
      </c>
      <c r="M185" s="21">
        <v>120</v>
      </c>
      <c r="N185" s="21">
        <v>120</v>
      </c>
      <c r="O185" s="17" t="s">
        <v>44</v>
      </c>
      <c r="P185" s="16">
        <f t="shared" si="6"/>
        <v>80</v>
      </c>
      <c r="Q185" s="17">
        <f t="shared" si="7"/>
        <v>20</v>
      </c>
      <c r="R185" s="30">
        <f t="shared" si="8"/>
        <v>140</v>
      </c>
      <c r="S185" s="17"/>
      <c r="T185" s="18"/>
      <c r="U185" s="19"/>
      <c r="V185" s="19"/>
      <c r="W185" s="20"/>
      <c r="X185" s="20"/>
      <c r="Y185" s="18"/>
      <c r="Z185" s="18"/>
      <c r="AA185" s="20"/>
      <c r="AB185" s="21"/>
      <c r="AC185" s="21"/>
      <c r="AD185" s="17"/>
    </row>
    <row r="186" spans="1:30" ht="15" thickBot="1">
      <c r="A186" s="16" t="s">
        <v>248</v>
      </c>
      <c r="B186" s="17" t="s">
        <v>55</v>
      </c>
      <c r="C186" s="17" t="s">
        <v>62</v>
      </c>
      <c r="D186" s="17" t="s">
        <v>51</v>
      </c>
      <c r="E186" s="17" t="s">
        <v>57</v>
      </c>
      <c r="F186" s="19">
        <v>44161</v>
      </c>
      <c r="G186" s="19">
        <v>44168</v>
      </c>
      <c r="H186" s="20">
        <v>1</v>
      </c>
      <c r="I186" s="20">
        <v>80</v>
      </c>
      <c r="J186" s="18"/>
      <c r="K186" s="18"/>
      <c r="L186" s="20">
        <v>0.25</v>
      </c>
      <c r="M186" s="21">
        <v>45.99</v>
      </c>
      <c r="N186" s="21">
        <v>45.99</v>
      </c>
      <c r="O186" s="17" t="s">
        <v>52</v>
      </c>
      <c r="P186" s="16">
        <f t="shared" si="6"/>
        <v>80</v>
      </c>
      <c r="Q186" s="17">
        <f t="shared" si="7"/>
        <v>20</v>
      </c>
      <c r="R186" s="30">
        <f t="shared" si="8"/>
        <v>65.990000000000009</v>
      </c>
      <c r="S186" s="17"/>
      <c r="T186" s="17"/>
      <c r="U186" s="19"/>
      <c r="V186" s="19"/>
      <c r="W186" s="20"/>
      <c r="X186" s="20"/>
      <c r="Y186" s="18"/>
      <c r="Z186" s="18"/>
      <c r="AA186" s="20"/>
      <c r="AB186" s="21"/>
      <c r="AC186" s="21"/>
      <c r="AD186" s="17"/>
    </row>
    <row r="187" spans="1:30" ht="15" thickBot="1">
      <c r="A187" s="16" t="s">
        <v>249</v>
      </c>
      <c r="B187" s="17" t="s">
        <v>78</v>
      </c>
      <c r="C187" s="17" t="s">
        <v>62</v>
      </c>
      <c r="D187" s="17" t="s">
        <v>43</v>
      </c>
      <c r="E187" s="18"/>
      <c r="F187" s="19">
        <v>44161</v>
      </c>
      <c r="G187" s="19">
        <v>44175</v>
      </c>
      <c r="H187" s="20">
        <v>1</v>
      </c>
      <c r="I187" s="20">
        <v>80</v>
      </c>
      <c r="J187" s="18"/>
      <c r="K187" s="18"/>
      <c r="L187" s="20">
        <v>0.5</v>
      </c>
      <c r="M187" s="21">
        <v>33</v>
      </c>
      <c r="N187" s="21">
        <v>33</v>
      </c>
      <c r="O187" s="17" t="s">
        <v>63</v>
      </c>
      <c r="P187" s="16">
        <f t="shared" si="6"/>
        <v>80</v>
      </c>
      <c r="Q187" s="17">
        <f t="shared" si="7"/>
        <v>40</v>
      </c>
      <c r="R187" s="30">
        <f t="shared" si="8"/>
        <v>73</v>
      </c>
      <c r="S187" s="17"/>
      <c r="T187" s="18"/>
      <c r="U187" s="19"/>
      <c r="V187" s="19"/>
      <c r="W187" s="20"/>
      <c r="X187" s="20"/>
      <c r="Y187" s="18"/>
      <c r="Z187" s="18"/>
      <c r="AA187" s="20"/>
      <c r="AB187" s="21"/>
      <c r="AC187" s="21"/>
      <c r="AD187" s="17"/>
    </row>
    <row r="188" spans="1:30" ht="15" thickBot="1">
      <c r="A188" s="16" t="s">
        <v>250</v>
      </c>
      <c r="B188" s="17" t="s">
        <v>55</v>
      </c>
      <c r="C188" s="17" t="s">
        <v>71</v>
      </c>
      <c r="D188" s="17" t="s">
        <v>43</v>
      </c>
      <c r="E188" s="18"/>
      <c r="F188" s="19">
        <v>44161</v>
      </c>
      <c r="G188" s="19">
        <v>44207</v>
      </c>
      <c r="H188" s="20">
        <v>1</v>
      </c>
      <c r="I188" s="20">
        <v>80</v>
      </c>
      <c r="J188" s="18"/>
      <c r="K188" s="18"/>
      <c r="L188" s="20">
        <v>0.25</v>
      </c>
      <c r="M188" s="21">
        <v>21.33</v>
      </c>
      <c r="N188" s="21">
        <v>21.33</v>
      </c>
      <c r="O188" s="17" t="s">
        <v>63</v>
      </c>
      <c r="P188" s="16">
        <f t="shared" si="6"/>
        <v>80</v>
      </c>
      <c r="Q188" s="17">
        <f t="shared" si="7"/>
        <v>20</v>
      </c>
      <c r="R188" s="30">
        <f t="shared" si="8"/>
        <v>41.33</v>
      </c>
      <c r="S188" s="17"/>
      <c r="T188" s="18"/>
      <c r="U188" s="19"/>
      <c r="V188" s="19"/>
      <c r="W188" s="20"/>
      <c r="X188" s="20"/>
      <c r="Y188" s="18"/>
      <c r="Z188" s="18"/>
      <c r="AA188" s="20"/>
      <c r="AB188" s="21"/>
      <c r="AC188" s="21"/>
      <c r="AD188" s="17"/>
    </row>
    <row r="189" spans="1:30" ht="15" thickBot="1">
      <c r="A189" s="16" t="s">
        <v>251</v>
      </c>
      <c r="B189" s="17" t="s">
        <v>55</v>
      </c>
      <c r="C189" s="17" t="s">
        <v>56</v>
      </c>
      <c r="D189" s="17" t="s">
        <v>51</v>
      </c>
      <c r="E189" s="17" t="s">
        <v>57</v>
      </c>
      <c r="F189" s="19">
        <v>44161</v>
      </c>
      <c r="G189" s="19">
        <v>44244</v>
      </c>
      <c r="H189" s="20">
        <v>1</v>
      </c>
      <c r="I189" s="20">
        <v>80</v>
      </c>
      <c r="J189" s="18"/>
      <c r="K189" s="18"/>
      <c r="L189" s="20">
        <v>0.25</v>
      </c>
      <c r="M189" s="21">
        <v>37.26</v>
      </c>
      <c r="N189" s="21">
        <v>37.26</v>
      </c>
      <c r="O189" s="17" t="s">
        <v>44</v>
      </c>
      <c r="P189" s="16">
        <f t="shared" si="6"/>
        <v>80</v>
      </c>
      <c r="Q189" s="17">
        <f t="shared" si="7"/>
        <v>20</v>
      </c>
      <c r="R189" s="30">
        <f t="shared" si="8"/>
        <v>57.26</v>
      </c>
      <c r="S189" s="17"/>
      <c r="T189" s="17"/>
      <c r="U189" s="19"/>
      <c r="V189" s="19"/>
      <c r="W189" s="20"/>
      <c r="X189" s="20"/>
      <c r="Y189" s="18"/>
      <c r="Z189" s="18"/>
      <c r="AA189" s="20"/>
      <c r="AB189" s="21"/>
      <c r="AC189" s="21"/>
      <c r="AD189" s="17"/>
    </row>
    <row r="190" spans="1:30" ht="15" thickBot="1">
      <c r="A190" s="16" t="s">
        <v>252</v>
      </c>
      <c r="B190" s="17" t="s">
        <v>78</v>
      </c>
      <c r="C190" s="17" t="s">
        <v>42</v>
      </c>
      <c r="D190" s="17" t="s">
        <v>48</v>
      </c>
      <c r="E190" s="18"/>
      <c r="F190" s="19">
        <v>44162</v>
      </c>
      <c r="G190" s="19">
        <v>44187</v>
      </c>
      <c r="H190" s="20">
        <v>1</v>
      </c>
      <c r="I190" s="20">
        <v>80</v>
      </c>
      <c r="J190" s="18"/>
      <c r="K190" s="18"/>
      <c r="L190" s="20">
        <v>1</v>
      </c>
      <c r="M190" s="21">
        <v>81.89</v>
      </c>
      <c r="N190" s="21">
        <v>81.89</v>
      </c>
      <c r="O190" s="17" t="s">
        <v>63</v>
      </c>
      <c r="P190" s="16">
        <f t="shared" si="6"/>
        <v>80</v>
      </c>
      <c r="Q190" s="17">
        <f t="shared" si="7"/>
        <v>80</v>
      </c>
      <c r="R190" s="30">
        <f t="shared" si="8"/>
        <v>161.88999999999999</v>
      </c>
      <c r="S190" s="17"/>
      <c r="T190" s="18"/>
      <c r="U190" s="19"/>
      <c r="V190" s="19"/>
      <c r="W190" s="20"/>
      <c r="X190" s="20"/>
      <c r="Y190" s="18"/>
      <c r="Z190" s="18"/>
      <c r="AA190" s="20"/>
      <c r="AB190" s="21"/>
      <c r="AC190" s="21"/>
      <c r="AD190" s="17"/>
    </row>
    <row r="191" spans="1:30" ht="15" thickBot="1">
      <c r="A191" s="16" t="s">
        <v>253</v>
      </c>
      <c r="B191" s="17" t="s">
        <v>50</v>
      </c>
      <c r="C191" s="17" t="s">
        <v>42</v>
      </c>
      <c r="D191" s="17" t="s">
        <v>51</v>
      </c>
      <c r="E191" s="17" t="s">
        <v>57</v>
      </c>
      <c r="F191" s="19">
        <v>44165</v>
      </c>
      <c r="G191" s="19">
        <v>44173</v>
      </c>
      <c r="H191" s="20">
        <v>1</v>
      </c>
      <c r="I191" s="20">
        <v>80</v>
      </c>
      <c r="J191" s="18"/>
      <c r="K191" s="18"/>
      <c r="L191" s="20">
        <v>0.25</v>
      </c>
      <c r="M191" s="21">
        <v>10.1</v>
      </c>
      <c r="N191" s="21">
        <v>10.1</v>
      </c>
      <c r="O191" s="17" t="s">
        <v>63</v>
      </c>
      <c r="P191" s="16">
        <f t="shared" si="6"/>
        <v>80</v>
      </c>
      <c r="Q191" s="17">
        <f t="shared" si="7"/>
        <v>20</v>
      </c>
      <c r="R191" s="30">
        <f t="shared" si="8"/>
        <v>30.1</v>
      </c>
      <c r="S191" s="17"/>
      <c r="T191" s="17"/>
      <c r="U191" s="19"/>
      <c r="V191" s="19"/>
      <c r="W191" s="20"/>
      <c r="X191" s="20"/>
      <c r="Y191" s="18"/>
      <c r="Z191" s="18"/>
      <c r="AA191" s="20"/>
      <c r="AB191" s="21"/>
      <c r="AC191" s="21"/>
      <c r="AD191" s="17"/>
    </row>
    <row r="192" spans="1:30" ht="15" thickBot="1">
      <c r="A192" s="16" t="s">
        <v>254</v>
      </c>
      <c r="B192" s="17" t="s">
        <v>78</v>
      </c>
      <c r="C192" s="17" t="s">
        <v>42</v>
      </c>
      <c r="D192" s="17" t="s">
        <v>51</v>
      </c>
      <c r="E192" s="18"/>
      <c r="F192" s="19">
        <v>44165</v>
      </c>
      <c r="G192" s="19">
        <v>44173</v>
      </c>
      <c r="H192" s="20">
        <v>1</v>
      </c>
      <c r="I192" s="20">
        <v>80</v>
      </c>
      <c r="J192" s="18"/>
      <c r="K192" s="18"/>
      <c r="L192" s="20">
        <v>0.25</v>
      </c>
      <c r="M192" s="21">
        <v>17.88</v>
      </c>
      <c r="N192" s="21">
        <v>17.88</v>
      </c>
      <c r="O192" s="17" t="s">
        <v>44</v>
      </c>
      <c r="P192" s="16">
        <f t="shared" si="6"/>
        <v>80</v>
      </c>
      <c r="Q192" s="17">
        <f t="shared" si="7"/>
        <v>20</v>
      </c>
      <c r="R192" s="30">
        <f t="shared" si="8"/>
        <v>37.879999999999995</v>
      </c>
      <c r="S192" s="17"/>
      <c r="T192" s="18"/>
      <c r="U192" s="19"/>
      <c r="V192" s="19"/>
      <c r="W192" s="20"/>
      <c r="X192" s="20"/>
      <c r="Y192" s="18"/>
      <c r="Z192" s="18"/>
      <c r="AA192" s="20"/>
      <c r="AB192" s="21"/>
      <c r="AC192" s="21"/>
      <c r="AD192" s="17"/>
    </row>
    <row r="193" spans="1:30" ht="15" thickBot="1">
      <c r="A193" s="16" t="s">
        <v>255</v>
      </c>
      <c r="B193" s="17" t="s">
        <v>152</v>
      </c>
      <c r="C193" s="17" t="s">
        <v>71</v>
      </c>
      <c r="D193" s="17" t="s">
        <v>65</v>
      </c>
      <c r="E193" s="18"/>
      <c r="F193" s="19">
        <v>44165</v>
      </c>
      <c r="G193" s="19">
        <v>44173</v>
      </c>
      <c r="H193" s="20">
        <v>2</v>
      </c>
      <c r="I193" s="20">
        <v>140</v>
      </c>
      <c r="J193" s="18"/>
      <c r="K193" s="18"/>
      <c r="L193" s="20">
        <v>2.75</v>
      </c>
      <c r="M193" s="21">
        <v>1204.6400000000001</v>
      </c>
      <c r="N193" s="21">
        <v>1204.6400000000001</v>
      </c>
      <c r="O193" s="17" t="s">
        <v>63</v>
      </c>
      <c r="P193" s="16">
        <f t="shared" si="6"/>
        <v>280</v>
      </c>
      <c r="Q193" s="17">
        <f t="shared" si="7"/>
        <v>770</v>
      </c>
      <c r="R193" s="30">
        <f t="shared" si="8"/>
        <v>1974.64</v>
      </c>
      <c r="S193" s="17"/>
      <c r="T193" s="18"/>
      <c r="U193" s="19"/>
      <c r="V193" s="19"/>
      <c r="W193" s="20"/>
      <c r="X193" s="20"/>
      <c r="Y193" s="18"/>
      <c r="Z193" s="18"/>
      <c r="AA193" s="20"/>
      <c r="AB193" s="21"/>
      <c r="AC193" s="21"/>
      <c r="AD193" s="17"/>
    </row>
    <row r="194" spans="1:30" ht="15" thickBot="1">
      <c r="A194" s="16" t="s">
        <v>256</v>
      </c>
      <c r="B194" s="17" t="s">
        <v>152</v>
      </c>
      <c r="C194" s="17" t="s">
        <v>62</v>
      </c>
      <c r="D194" s="17" t="s">
        <v>65</v>
      </c>
      <c r="E194" s="18"/>
      <c r="F194" s="19">
        <v>44165</v>
      </c>
      <c r="G194" s="19">
        <v>44182</v>
      </c>
      <c r="H194" s="20">
        <v>2</v>
      </c>
      <c r="I194" s="20">
        <v>140</v>
      </c>
      <c r="J194" s="18"/>
      <c r="K194" s="18"/>
      <c r="L194" s="20">
        <v>3</v>
      </c>
      <c r="M194" s="21">
        <v>111</v>
      </c>
      <c r="N194" s="21">
        <v>111</v>
      </c>
      <c r="O194" s="17" t="s">
        <v>63</v>
      </c>
      <c r="P194" s="16">
        <f t="shared" si="6"/>
        <v>280</v>
      </c>
      <c r="Q194" s="17">
        <f t="shared" si="7"/>
        <v>840</v>
      </c>
      <c r="R194" s="30">
        <f t="shared" si="8"/>
        <v>951</v>
      </c>
      <c r="S194" s="17"/>
      <c r="T194" s="18"/>
      <c r="U194" s="19"/>
      <c r="V194" s="19"/>
      <c r="W194" s="20"/>
      <c r="X194" s="20"/>
      <c r="Y194" s="18"/>
      <c r="Z194" s="18"/>
      <c r="AA194" s="20"/>
      <c r="AB194" s="21"/>
      <c r="AC194" s="21"/>
      <c r="AD194" s="17"/>
    </row>
    <row r="195" spans="1:30" ht="15" thickBot="1">
      <c r="A195" s="16" t="s">
        <v>257</v>
      </c>
      <c r="B195" s="17" t="s">
        <v>67</v>
      </c>
      <c r="C195" s="17" t="s">
        <v>42</v>
      </c>
      <c r="D195" s="17" t="s">
        <v>43</v>
      </c>
      <c r="E195" s="18"/>
      <c r="F195" s="19">
        <v>44165</v>
      </c>
      <c r="G195" s="19">
        <v>44200</v>
      </c>
      <c r="H195" s="20">
        <v>1</v>
      </c>
      <c r="I195" s="20">
        <v>80</v>
      </c>
      <c r="J195" s="18"/>
      <c r="K195" s="18"/>
      <c r="L195" s="20">
        <v>0.25</v>
      </c>
      <c r="M195" s="21">
        <v>21.21</v>
      </c>
      <c r="N195" s="21">
        <v>21.21</v>
      </c>
      <c r="O195" s="17" t="s">
        <v>52</v>
      </c>
      <c r="P195" s="16">
        <f t="shared" ref="P195:P258" si="9">I195*H195</f>
        <v>80</v>
      </c>
      <c r="Q195" s="17">
        <f t="shared" ref="Q195:Q258" si="10">P195*L195</f>
        <v>20</v>
      </c>
      <c r="R195" s="30">
        <f t="shared" ref="R195:R258" si="11">Q195+M195</f>
        <v>41.21</v>
      </c>
      <c r="S195" s="17"/>
      <c r="T195" s="18"/>
      <c r="U195" s="19"/>
      <c r="V195" s="19"/>
      <c r="W195" s="20"/>
      <c r="X195" s="20"/>
      <c r="Y195" s="18"/>
      <c r="Z195" s="18"/>
      <c r="AA195" s="20"/>
      <c r="AB195" s="21"/>
      <c r="AC195" s="21"/>
      <c r="AD195" s="17"/>
    </row>
    <row r="196" spans="1:30" ht="15" thickBot="1">
      <c r="A196" s="16" t="s">
        <v>258</v>
      </c>
      <c r="B196" s="17" t="s">
        <v>152</v>
      </c>
      <c r="C196" s="17" t="s">
        <v>211</v>
      </c>
      <c r="D196" s="17" t="s">
        <v>43</v>
      </c>
      <c r="E196" s="18"/>
      <c r="F196" s="19">
        <v>44165</v>
      </c>
      <c r="G196" s="19">
        <v>44252</v>
      </c>
      <c r="H196" s="20">
        <v>2</v>
      </c>
      <c r="I196" s="20">
        <v>140</v>
      </c>
      <c r="J196" s="18"/>
      <c r="K196" s="18"/>
      <c r="L196" s="20">
        <v>0.5</v>
      </c>
      <c r="M196" s="21">
        <v>158.31</v>
      </c>
      <c r="N196" s="21">
        <v>158.31</v>
      </c>
      <c r="O196" s="17" t="s">
        <v>63</v>
      </c>
      <c r="P196" s="16">
        <f t="shared" si="9"/>
        <v>280</v>
      </c>
      <c r="Q196" s="17">
        <f t="shared" si="10"/>
        <v>140</v>
      </c>
      <c r="R196" s="30">
        <f t="shared" si="11"/>
        <v>298.31</v>
      </c>
      <c r="S196" s="17"/>
      <c r="T196" s="18"/>
      <c r="U196" s="19"/>
      <c r="V196" s="19"/>
      <c r="W196" s="20"/>
      <c r="X196" s="20"/>
      <c r="Y196" s="18"/>
      <c r="Z196" s="18"/>
      <c r="AA196" s="20"/>
      <c r="AB196" s="21"/>
      <c r="AC196" s="21"/>
      <c r="AD196" s="17"/>
    </row>
    <row r="197" spans="1:30" ht="15" thickBot="1">
      <c r="A197" s="16" t="s">
        <v>259</v>
      </c>
      <c r="B197" s="17" t="s">
        <v>78</v>
      </c>
      <c r="C197" s="17" t="s">
        <v>62</v>
      </c>
      <c r="D197" s="17" t="s">
        <v>43</v>
      </c>
      <c r="E197" s="18"/>
      <c r="F197" s="19">
        <v>44166</v>
      </c>
      <c r="G197" s="19">
        <v>44207</v>
      </c>
      <c r="H197" s="20">
        <v>1</v>
      </c>
      <c r="I197" s="20">
        <v>80</v>
      </c>
      <c r="J197" s="18"/>
      <c r="K197" s="18"/>
      <c r="L197" s="20">
        <v>0.5</v>
      </c>
      <c r="M197" s="21">
        <v>36.75</v>
      </c>
      <c r="N197" s="21">
        <v>36.75</v>
      </c>
      <c r="O197" s="17" t="s">
        <v>63</v>
      </c>
      <c r="P197" s="16">
        <f t="shared" si="9"/>
        <v>80</v>
      </c>
      <c r="Q197" s="17">
        <f t="shared" si="10"/>
        <v>40</v>
      </c>
      <c r="R197" s="30">
        <f t="shared" si="11"/>
        <v>76.75</v>
      </c>
      <c r="S197" s="17"/>
      <c r="T197" s="18"/>
      <c r="U197" s="19"/>
      <c r="V197" s="19"/>
      <c r="W197" s="20"/>
      <c r="X197" s="20"/>
      <c r="Y197" s="18"/>
      <c r="Z197" s="18"/>
      <c r="AA197" s="20"/>
      <c r="AB197" s="21"/>
      <c r="AC197" s="21"/>
      <c r="AD197" s="17"/>
    </row>
    <row r="198" spans="1:30" ht="15" thickBot="1">
      <c r="A198" s="16" t="s">
        <v>260</v>
      </c>
      <c r="B198" s="17" t="s">
        <v>41</v>
      </c>
      <c r="C198" s="17" t="s">
        <v>211</v>
      </c>
      <c r="D198" s="17" t="s">
        <v>48</v>
      </c>
      <c r="E198" s="18"/>
      <c r="F198" s="19">
        <v>44166</v>
      </c>
      <c r="G198" s="19">
        <v>44320</v>
      </c>
      <c r="H198" s="20">
        <v>2</v>
      </c>
      <c r="I198" s="20">
        <v>140</v>
      </c>
      <c r="J198" s="18"/>
      <c r="K198" s="18"/>
      <c r="L198" s="20">
        <v>0.5</v>
      </c>
      <c r="M198" s="21">
        <v>242.07</v>
      </c>
      <c r="N198" s="21">
        <v>242.07</v>
      </c>
      <c r="O198" s="17" t="s">
        <v>63</v>
      </c>
      <c r="P198" s="16">
        <f t="shared" si="9"/>
        <v>280</v>
      </c>
      <c r="Q198" s="17">
        <f t="shared" si="10"/>
        <v>140</v>
      </c>
      <c r="R198" s="30">
        <f t="shared" si="11"/>
        <v>382.07</v>
      </c>
      <c r="S198" s="17"/>
      <c r="T198" s="18"/>
      <c r="U198" s="19"/>
      <c r="V198" s="19"/>
      <c r="W198" s="20"/>
      <c r="X198" s="20"/>
      <c r="Y198" s="18"/>
      <c r="Z198" s="18"/>
      <c r="AA198" s="20"/>
      <c r="AB198" s="21"/>
      <c r="AC198" s="21"/>
      <c r="AD198" s="17"/>
    </row>
    <row r="199" spans="1:30" ht="15" thickBot="1">
      <c r="A199" s="16" t="s">
        <v>261</v>
      </c>
      <c r="B199" s="17" t="s">
        <v>55</v>
      </c>
      <c r="C199" s="17" t="s">
        <v>42</v>
      </c>
      <c r="D199" s="17" t="s">
        <v>43</v>
      </c>
      <c r="E199" s="18"/>
      <c r="F199" s="19">
        <v>44167</v>
      </c>
      <c r="G199" s="19">
        <v>44182</v>
      </c>
      <c r="H199" s="20">
        <v>1</v>
      </c>
      <c r="I199" s="20">
        <v>80</v>
      </c>
      <c r="J199" s="18"/>
      <c r="K199" s="18"/>
      <c r="L199" s="20">
        <v>0.5</v>
      </c>
      <c r="M199" s="21">
        <v>30</v>
      </c>
      <c r="N199" s="21">
        <v>30</v>
      </c>
      <c r="O199" s="17" t="s">
        <v>63</v>
      </c>
      <c r="P199" s="16">
        <f t="shared" si="9"/>
        <v>80</v>
      </c>
      <c r="Q199" s="17">
        <f t="shared" si="10"/>
        <v>40</v>
      </c>
      <c r="R199" s="30">
        <f t="shared" si="11"/>
        <v>70</v>
      </c>
      <c r="S199" s="17"/>
      <c r="T199" s="18"/>
      <c r="U199" s="19"/>
      <c r="V199" s="19"/>
      <c r="W199" s="20"/>
      <c r="X199" s="20"/>
      <c r="Y199" s="18"/>
      <c r="Z199" s="18"/>
      <c r="AA199" s="20"/>
      <c r="AB199" s="21"/>
      <c r="AC199" s="21"/>
      <c r="AD199" s="17"/>
    </row>
    <row r="200" spans="1:30" ht="15" thickBot="1">
      <c r="A200" s="16" t="s">
        <v>262</v>
      </c>
      <c r="B200" s="17" t="s">
        <v>55</v>
      </c>
      <c r="C200" s="17" t="s">
        <v>42</v>
      </c>
      <c r="D200" s="17" t="s">
        <v>43</v>
      </c>
      <c r="E200" s="17" t="s">
        <v>57</v>
      </c>
      <c r="F200" s="19">
        <v>44167</v>
      </c>
      <c r="G200" s="19">
        <v>44180</v>
      </c>
      <c r="H200" s="20">
        <v>1</v>
      </c>
      <c r="I200" s="20">
        <v>80</v>
      </c>
      <c r="J200" s="18"/>
      <c r="K200" s="18"/>
      <c r="L200" s="20">
        <v>0.5</v>
      </c>
      <c r="M200" s="21">
        <v>52.9</v>
      </c>
      <c r="N200" s="21">
        <v>52.9</v>
      </c>
      <c r="O200" s="17" t="s">
        <v>63</v>
      </c>
      <c r="P200" s="16">
        <f t="shared" si="9"/>
        <v>80</v>
      </c>
      <c r="Q200" s="17">
        <f t="shared" si="10"/>
        <v>40</v>
      </c>
      <c r="R200" s="30">
        <f t="shared" si="11"/>
        <v>92.9</v>
      </c>
      <c r="S200" s="17"/>
      <c r="T200" s="17"/>
      <c r="U200" s="19"/>
      <c r="V200" s="19"/>
      <c r="W200" s="20"/>
      <c r="X200" s="20"/>
      <c r="Y200" s="18"/>
      <c r="Z200" s="18"/>
      <c r="AA200" s="20"/>
      <c r="AB200" s="21"/>
      <c r="AC200" s="21"/>
      <c r="AD200" s="17"/>
    </row>
    <row r="201" spans="1:30" ht="15" thickBot="1">
      <c r="A201" s="16" t="s">
        <v>263</v>
      </c>
      <c r="B201" s="17" t="s">
        <v>55</v>
      </c>
      <c r="C201" s="17" t="s">
        <v>56</v>
      </c>
      <c r="D201" s="17" t="s">
        <v>51</v>
      </c>
      <c r="E201" s="17" t="s">
        <v>57</v>
      </c>
      <c r="F201" s="19">
        <v>44167</v>
      </c>
      <c r="G201" s="19">
        <v>44182</v>
      </c>
      <c r="H201" s="20">
        <v>1</v>
      </c>
      <c r="I201" s="20">
        <v>80</v>
      </c>
      <c r="J201" s="18"/>
      <c r="K201" s="18"/>
      <c r="L201" s="20">
        <v>0.25</v>
      </c>
      <c r="M201" s="21">
        <v>36.75</v>
      </c>
      <c r="N201" s="21">
        <v>36.75</v>
      </c>
      <c r="O201" s="17" t="s">
        <v>44</v>
      </c>
      <c r="P201" s="16">
        <f t="shared" si="9"/>
        <v>80</v>
      </c>
      <c r="Q201" s="17">
        <f t="shared" si="10"/>
        <v>20</v>
      </c>
      <c r="R201" s="30">
        <f t="shared" si="11"/>
        <v>56.75</v>
      </c>
      <c r="S201" s="17"/>
      <c r="T201" s="17"/>
      <c r="U201" s="19"/>
      <c r="V201" s="19"/>
      <c r="W201" s="20"/>
      <c r="X201" s="20"/>
      <c r="Y201" s="18"/>
      <c r="Z201" s="18"/>
      <c r="AA201" s="20"/>
      <c r="AB201" s="21"/>
      <c r="AC201" s="21"/>
      <c r="AD201" s="17"/>
    </row>
    <row r="202" spans="1:30" ht="15" thickBot="1">
      <c r="A202" s="16" t="s">
        <v>264</v>
      </c>
      <c r="B202" s="17" t="s">
        <v>78</v>
      </c>
      <c r="C202" s="17" t="s">
        <v>71</v>
      </c>
      <c r="D202" s="17" t="s">
        <v>51</v>
      </c>
      <c r="E202" s="18"/>
      <c r="F202" s="19">
        <v>44167</v>
      </c>
      <c r="G202" s="19">
        <v>44203</v>
      </c>
      <c r="H202" s="20">
        <v>1</v>
      </c>
      <c r="I202" s="20">
        <v>80</v>
      </c>
      <c r="J202" s="18"/>
      <c r="K202" s="18"/>
      <c r="L202" s="20">
        <v>0.25</v>
      </c>
      <c r="M202" s="21">
        <v>45.24</v>
      </c>
      <c r="N202" s="21">
        <v>45.24</v>
      </c>
      <c r="O202" s="17" t="s">
        <v>63</v>
      </c>
      <c r="P202" s="16">
        <f t="shared" si="9"/>
        <v>80</v>
      </c>
      <c r="Q202" s="17">
        <f t="shared" si="10"/>
        <v>20</v>
      </c>
      <c r="R202" s="30">
        <f t="shared" si="11"/>
        <v>65.240000000000009</v>
      </c>
      <c r="S202" s="17"/>
      <c r="T202" s="18"/>
      <c r="U202" s="19"/>
      <c r="V202" s="19"/>
      <c r="W202" s="20"/>
      <c r="X202" s="20"/>
      <c r="Y202" s="18"/>
      <c r="Z202" s="18"/>
      <c r="AA202" s="20"/>
      <c r="AB202" s="21"/>
      <c r="AC202" s="21"/>
      <c r="AD202" s="17"/>
    </row>
    <row r="203" spans="1:30" ht="15" thickBot="1">
      <c r="A203" s="16" t="s">
        <v>265</v>
      </c>
      <c r="B203" s="17" t="s">
        <v>55</v>
      </c>
      <c r="C203" s="17" t="s">
        <v>56</v>
      </c>
      <c r="D203" s="17" t="s">
        <v>48</v>
      </c>
      <c r="E203" s="17" t="s">
        <v>57</v>
      </c>
      <c r="F203" s="19">
        <v>44167</v>
      </c>
      <c r="G203" s="19">
        <v>44223</v>
      </c>
      <c r="H203" s="20">
        <v>1</v>
      </c>
      <c r="I203" s="20">
        <v>80</v>
      </c>
      <c r="J203" s="18"/>
      <c r="K203" s="18"/>
      <c r="L203" s="20">
        <v>0.75</v>
      </c>
      <c r="M203" s="21">
        <v>42.66</v>
      </c>
      <c r="N203" s="21">
        <v>42.66</v>
      </c>
      <c r="O203" s="17" t="s">
        <v>44</v>
      </c>
      <c r="P203" s="16">
        <f t="shared" si="9"/>
        <v>80</v>
      </c>
      <c r="Q203" s="17">
        <f t="shared" si="10"/>
        <v>60</v>
      </c>
      <c r="R203" s="30">
        <f t="shared" si="11"/>
        <v>102.66</v>
      </c>
      <c r="S203" s="17"/>
      <c r="T203" s="17"/>
      <c r="U203" s="19"/>
      <c r="V203" s="19"/>
      <c r="W203" s="20"/>
      <c r="X203" s="20"/>
      <c r="Y203" s="18"/>
      <c r="Z203" s="18"/>
      <c r="AA203" s="20"/>
      <c r="AB203" s="21"/>
      <c r="AC203" s="21"/>
      <c r="AD203" s="17"/>
    </row>
    <row r="204" spans="1:30" ht="15" thickBot="1">
      <c r="A204" s="16" t="s">
        <v>266</v>
      </c>
      <c r="B204" s="17" t="s">
        <v>41</v>
      </c>
      <c r="C204" s="17" t="s">
        <v>211</v>
      </c>
      <c r="D204" s="17" t="s">
        <v>48</v>
      </c>
      <c r="E204" s="18"/>
      <c r="F204" s="19">
        <v>44167</v>
      </c>
      <c r="G204" s="19">
        <v>44242</v>
      </c>
      <c r="H204" s="20">
        <v>2</v>
      </c>
      <c r="I204" s="20">
        <v>140</v>
      </c>
      <c r="J204" s="18"/>
      <c r="K204" s="18"/>
      <c r="L204" s="20">
        <v>1</v>
      </c>
      <c r="M204" s="21">
        <v>226</v>
      </c>
      <c r="N204" s="21">
        <v>226</v>
      </c>
      <c r="O204" s="17" t="s">
        <v>44</v>
      </c>
      <c r="P204" s="16">
        <f t="shared" si="9"/>
        <v>280</v>
      </c>
      <c r="Q204" s="17">
        <f t="shared" si="10"/>
        <v>280</v>
      </c>
      <c r="R204" s="30">
        <f t="shared" si="11"/>
        <v>506</v>
      </c>
      <c r="S204" s="17"/>
      <c r="T204" s="18"/>
      <c r="U204" s="19"/>
      <c r="V204" s="19"/>
      <c r="W204" s="20"/>
      <c r="X204" s="20"/>
      <c r="Y204" s="18"/>
      <c r="Z204" s="18"/>
      <c r="AA204" s="20"/>
      <c r="AB204" s="21"/>
      <c r="AC204" s="21"/>
      <c r="AD204" s="17"/>
    </row>
    <row r="205" spans="1:30" ht="15" thickBot="1">
      <c r="A205" s="16" t="s">
        <v>267</v>
      </c>
      <c r="B205" s="17" t="s">
        <v>46</v>
      </c>
      <c r="C205" s="17" t="s">
        <v>71</v>
      </c>
      <c r="D205" s="17" t="s">
        <v>43</v>
      </c>
      <c r="E205" s="18"/>
      <c r="F205" s="19">
        <v>44168</v>
      </c>
      <c r="G205" s="19">
        <v>44202</v>
      </c>
      <c r="H205" s="20">
        <v>2</v>
      </c>
      <c r="I205" s="20">
        <v>140</v>
      </c>
      <c r="J205" s="18"/>
      <c r="K205" s="18"/>
      <c r="L205" s="20">
        <v>0.5</v>
      </c>
      <c r="M205" s="21">
        <v>45.24</v>
      </c>
      <c r="N205" s="21">
        <v>45.24</v>
      </c>
      <c r="O205" s="17" t="s">
        <v>44</v>
      </c>
      <c r="P205" s="16">
        <f t="shared" si="9"/>
        <v>280</v>
      </c>
      <c r="Q205" s="17">
        <f t="shared" si="10"/>
        <v>140</v>
      </c>
      <c r="R205" s="30">
        <f t="shared" si="11"/>
        <v>185.24</v>
      </c>
      <c r="S205" s="17"/>
      <c r="T205" s="18"/>
      <c r="U205" s="19"/>
      <c r="V205" s="19"/>
      <c r="W205" s="20"/>
      <c r="X205" s="20"/>
      <c r="Y205" s="18"/>
      <c r="Z205" s="18"/>
      <c r="AA205" s="20"/>
      <c r="AB205" s="21"/>
      <c r="AC205" s="21"/>
      <c r="AD205" s="17"/>
    </row>
    <row r="206" spans="1:30" ht="15" thickBot="1">
      <c r="A206" s="16" t="s">
        <v>268</v>
      </c>
      <c r="B206" s="17" t="s">
        <v>55</v>
      </c>
      <c r="C206" s="17" t="s">
        <v>62</v>
      </c>
      <c r="D206" s="17" t="s">
        <v>51</v>
      </c>
      <c r="E206" s="17" t="s">
        <v>57</v>
      </c>
      <c r="F206" s="19">
        <v>44168</v>
      </c>
      <c r="G206" s="19">
        <v>44221</v>
      </c>
      <c r="H206" s="20">
        <v>1</v>
      </c>
      <c r="I206" s="20">
        <v>80</v>
      </c>
      <c r="J206" s="18"/>
      <c r="K206" s="18"/>
      <c r="L206" s="20">
        <v>0.25</v>
      </c>
      <c r="M206" s="21">
        <v>36.97</v>
      </c>
      <c r="N206" s="21">
        <v>36.97</v>
      </c>
      <c r="O206" s="17" t="s">
        <v>63</v>
      </c>
      <c r="P206" s="16">
        <f t="shared" si="9"/>
        <v>80</v>
      </c>
      <c r="Q206" s="17">
        <f t="shared" si="10"/>
        <v>20</v>
      </c>
      <c r="R206" s="30">
        <f t="shared" si="11"/>
        <v>56.97</v>
      </c>
      <c r="S206" s="17"/>
      <c r="T206" s="17"/>
      <c r="U206" s="19"/>
      <c r="V206" s="19"/>
      <c r="W206" s="20"/>
      <c r="X206" s="20"/>
      <c r="Y206" s="18"/>
      <c r="Z206" s="18"/>
      <c r="AA206" s="20"/>
      <c r="AB206" s="21"/>
      <c r="AC206" s="21"/>
      <c r="AD206" s="17"/>
    </row>
    <row r="207" spans="1:30" ht="15" thickBot="1">
      <c r="A207" s="16" t="s">
        <v>269</v>
      </c>
      <c r="B207" s="17" t="s">
        <v>46</v>
      </c>
      <c r="C207" s="17" t="s">
        <v>47</v>
      </c>
      <c r="D207" s="17" t="s">
        <v>43</v>
      </c>
      <c r="E207" s="18"/>
      <c r="F207" s="19">
        <v>44170</v>
      </c>
      <c r="G207" s="19">
        <v>44188</v>
      </c>
      <c r="H207" s="20">
        <v>1</v>
      </c>
      <c r="I207" s="20">
        <v>80</v>
      </c>
      <c r="J207" s="18"/>
      <c r="K207" s="18"/>
      <c r="L207" s="20">
        <v>0.5</v>
      </c>
      <c r="M207" s="21">
        <v>138.57</v>
      </c>
      <c r="N207" s="21">
        <v>138.57</v>
      </c>
      <c r="O207" s="17" t="s">
        <v>44</v>
      </c>
      <c r="P207" s="16">
        <f t="shared" si="9"/>
        <v>80</v>
      </c>
      <c r="Q207" s="17">
        <f t="shared" si="10"/>
        <v>40</v>
      </c>
      <c r="R207" s="30">
        <f t="shared" si="11"/>
        <v>178.57</v>
      </c>
      <c r="S207" s="17"/>
      <c r="T207" s="18"/>
      <c r="U207" s="19"/>
      <c r="V207" s="19"/>
      <c r="W207" s="20"/>
      <c r="X207" s="20"/>
      <c r="Y207" s="18"/>
      <c r="Z207" s="18"/>
      <c r="AA207" s="20"/>
      <c r="AB207" s="21"/>
      <c r="AC207" s="21"/>
      <c r="AD207" s="17"/>
    </row>
    <row r="208" spans="1:30" ht="15" thickBot="1">
      <c r="A208" s="16" t="s">
        <v>270</v>
      </c>
      <c r="B208" s="17" t="s">
        <v>46</v>
      </c>
      <c r="C208" s="17" t="s">
        <v>47</v>
      </c>
      <c r="D208" s="17" t="s">
        <v>51</v>
      </c>
      <c r="E208" s="18"/>
      <c r="F208" s="19">
        <v>44170</v>
      </c>
      <c r="G208" s="19">
        <v>44202</v>
      </c>
      <c r="H208" s="20">
        <v>1</v>
      </c>
      <c r="I208" s="20">
        <v>80</v>
      </c>
      <c r="J208" s="18"/>
      <c r="K208" s="18"/>
      <c r="L208" s="20">
        <v>0.25</v>
      </c>
      <c r="M208" s="21">
        <v>126.56</v>
      </c>
      <c r="N208" s="21">
        <v>126.56</v>
      </c>
      <c r="O208" s="17" t="s">
        <v>44</v>
      </c>
      <c r="P208" s="16">
        <f t="shared" si="9"/>
        <v>80</v>
      </c>
      <c r="Q208" s="17">
        <f t="shared" si="10"/>
        <v>20</v>
      </c>
      <c r="R208" s="30">
        <f t="shared" si="11"/>
        <v>146.56</v>
      </c>
      <c r="S208" s="17"/>
      <c r="T208" s="18"/>
      <c r="U208" s="19"/>
      <c r="V208" s="19"/>
      <c r="W208" s="20"/>
      <c r="X208" s="20"/>
      <c r="Y208" s="18"/>
      <c r="Z208" s="18"/>
      <c r="AA208" s="20"/>
      <c r="AB208" s="21"/>
      <c r="AC208" s="21"/>
      <c r="AD208" s="17"/>
    </row>
    <row r="209" spans="1:30" ht="15" thickBot="1">
      <c r="A209" s="16" t="s">
        <v>271</v>
      </c>
      <c r="B209" s="17" t="s">
        <v>67</v>
      </c>
      <c r="C209" s="17" t="s">
        <v>62</v>
      </c>
      <c r="D209" s="17" t="s">
        <v>178</v>
      </c>
      <c r="E209" s="18"/>
      <c r="F209" s="19">
        <v>44172</v>
      </c>
      <c r="G209" s="19">
        <v>44201</v>
      </c>
      <c r="H209" s="20">
        <v>2</v>
      </c>
      <c r="I209" s="20">
        <v>140</v>
      </c>
      <c r="J209" s="18"/>
      <c r="K209" s="18"/>
      <c r="L209" s="20">
        <v>1</v>
      </c>
      <c r="M209" s="21">
        <v>51.45</v>
      </c>
      <c r="N209" s="21">
        <v>51.45</v>
      </c>
      <c r="O209" s="17" t="s">
        <v>52</v>
      </c>
      <c r="P209" s="16">
        <f t="shared" si="9"/>
        <v>280</v>
      </c>
      <c r="Q209" s="17">
        <f t="shared" si="10"/>
        <v>280</v>
      </c>
      <c r="R209" s="30">
        <f t="shared" si="11"/>
        <v>331.45</v>
      </c>
      <c r="S209" s="17"/>
      <c r="T209" s="18"/>
      <c r="U209" s="19"/>
      <c r="V209" s="19"/>
      <c r="W209" s="20"/>
      <c r="X209" s="20"/>
      <c r="Y209" s="18"/>
      <c r="Z209" s="18"/>
      <c r="AA209" s="20"/>
      <c r="AB209" s="21"/>
      <c r="AC209" s="21"/>
      <c r="AD209" s="17"/>
    </row>
    <row r="210" spans="1:30" ht="15" thickBot="1">
      <c r="A210" s="16" t="s">
        <v>272</v>
      </c>
      <c r="B210" s="17" t="s">
        <v>46</v>
      </c>
      <c r="C210" s="17" t="s">
        <v>47</v>
      </c>
      <c r="D210" s="17" t="s">
        <v>51</v>
      </c>
      <c r="E210" s="18"/>
      <c r="F210" s="19">
        <v>44172</v>
      </c>
      <c r="G210" s="19">
        <v>44203</v>
      </c>
      <c r="H210" s="20">
        <v>1</v>
      </c>
      <c r="I210" s="20">
        <v>80</v>
      </c>
      <c r="J210" s="18"/>
      <c r="K210" s="18"/>
      <c r="L210" s="20">
        <v>0.25</v>
      </c>
      <c r="M210" s="21">
        <v>227.94</v>
      </c>
      <c r="N210" s="21">
        <v>227.94</v>
      </c>
      <c r="O210" s="17" t="s">
        <v>44</v>
      </c>
      <c r="P210" s="16">
        <f t="shared" si="9"/>
        <v>80</v>
      </c>
      <c r="Q210" s="17">
        <f t="shared" si="10"/>
        <v>20</v>
      </c>
      <c r="R210" s="30">
        <f t="shared" si="11"/>
        <v>247.94</v>
      </c>
      <c r="S210" s="17"/>
      <c r="T210" s="18"/>
      <c r="U210" s="19"/>
      <c r="V210" s="19"/>
      <c r="W210" s="20"/>
      <c r="X210" s="20"/>
      <c r="Y210" s="18"/>
      <c r="Z210" s="18"/>
      <c r="AA210" s="20"/>
      <c r="AB210" s="21"/>
      <c r="AC210" s="21"/>
      <c r="AD210" s="17"/>
    </row>
    <row r="211" spans="1:30" ht="15" thickBot="1">
      <c r="A211" s="16" t="s">
        <v>273</v>
      </c>
      <c r="B211" s="17" t="s">
        <v>55</v>
      </c>
      <c r="C211" s="17" t="s">
        <v>71</v>
      </c>
      <c r="D211" s="17" t="s">
        <v>48</v>
      </c>
      <c r="E211" s="18"/>
      <c r="F211" s="19">
        <v>44172</v>
      </c>
      <c r="G211" s="19">
        <v>44207</v>
      </c>
      <c r="H211" s="20">
        <v>1</v>
      </c>
      <c r="I211" s="20">
        <v>80</v>
      </c>
      <c r="J211" s="18"/>
      <c r="K211" s="18"/>
      <c r="L211" s="20">
        <v>0.5</v>
      </c>
      <c r="M211" s="21">
        <v>367.71</v>
      </c>
      <c r="N211" s="21">
        <v>367.71</v>
      </c>
      <c r="O211" s="17" t="s">
        <v>52</v>
      </c>
      <c r="P211" s="16">
        <f t="shared" si="9"/>
        <v>80</v>
      </c>
      <c r="Q211" s="17">
        <f t="shared" si="10"/>
        <v>40</v>
      </c>
      <c r="R211" s="30">
        <f t="shared" si="11"/>
        <v>407.71</v>
      </c>
      <c r="S211" s="17"/>
      <c r="T211" s="18"/>
      <c r="U211" s="19"/>
      <c r="V211" s="19"/>
      <c r="W211" s="20"/>
      <c r="X211" s="20"/>
      <c r="Y211" s="18"/>
      <c r="Z211" s="18"/>
      <c r="AA211" s="20"/>
      <c r="AB211" s="21"/>
      <c r="AC211" s="21"/>
      <c r="AD211" s="17"/>
    </row>
    <row r="212" spans="1:30" ht="15" thickBot="1">
      <c r="A212" s="16" t="s">
        <v>274</v>
      </c>
      <c r="B212" s="17" t="s">
        <v>41</v>
      </c>
      <c r="C212" s="17" t="s">
        <v>42</v>
      </c>
      <c r="D212" s="17" t="s">
        <v>48</v>
      </c>
      <c r="E212" s="18"/>
      <c r="F212" s="19">
        <v>44172</v>
      </c>
      <c r="G212" s="19">
        <v>44208</v>
      </c>
      <c r="H212" s="20">
        <v>2</v>
      </c>
      <c r="I212" s="20">
        <v>140</v>
      </c>
      <c r="J212" s="18"/>
      <c r="K212" s="18"/>
      <c r="L212" s="20">
        <v>1.25</v>
      </c>
      <c r="M212" s="21">
        <v>637.53</v>
      </c>
      <c r="N212" s="21">
        <v>637.53</v>
      </c>
      <c r="O212" s="17" t="s">
        <v>44</v>
      </c>
      <c r="P212" s="16">
        <f t="shared" si="9"/>
        <v>280</v>
      </c>
      <c r="Q212" s="17">
        <f t="shared" si="10"/>
        <v>350</v>
      </c>
      <c r="R212" s="30">
        <f t="shared" si="11"/>
        <v>987.53</v>
      </c>
      <c r="S212" s="17"/>
      <c r="T212" s="18"/>
      <c r="U212" s="19"/>
      <c r="V212" s="19"/>
      <c r="W212" s="20"/>
      <c r="X212" s="20"/>
      <c r="Y212" s="18"/>
      <c r="Z212" s="18"/>
      <c r="AA212" s="20"/>
      <c r="AB212" s="21"/>
      <c r="AC212" s="21"/>
      <c r="AD212" s="17"/>
    </row>
    <row r="213" spans="1:30" ht="15" thickBot="1">
      <c r="A213" s="16" t="s">
        <v>275</v>
      </c>
      <c r="B213" s="17" t="s">
        <v>50</v>
      </c>
      <c r="C213" s="17" t="s">
        <v>42</v>
      </c>
      <c r="D213" s="17" t="s">
        <v>48</v>
      </c>
      <c r="E213" s="18"/>
      <c r="F213" s="19">
        <v>44173</v>
      </c>
      <c r="G213" s="19">
        <v>44180</v>
      </c>
      <c r="H213" s="20">
        <v>2</v>
      </c>
      <c r="I213" s="20">
        <v>140</v>
      </c>
      <c r="J213" s="18"/>
      <c r="K213" s="18"/>
      <c r="L213" s="20">
        <v>3</v>
      </c>
      <c r="M213" s="21">
        <v>21.33</v>
      </c>
      <c r="N213" s="21">
        <v>21.33</v>
      </c>
      <c r="O213" s="17" t="s">
        <v>44</v>
      </c>
      <c r="P213" s="16">
        <f t="shared" si="9"/>
        <v>280</v>
      </c>
      <c r="Q213" s="17">
        <f t="shared" si="10"/>
        <v>840</v>
      </c>
      <c r="R213" s="30">
        <f t="shared" si="11"/>
        <v>861.33</v>
      </c>
      <c r="S213" s="17"/>
      <c r="T213" s="18"/>
      <c r="U213" s="19"/>
      <c r="V213" s="19"/>
      <c r="W213" s="20"/>
      <c r="X213" s="20"/>
      <c r="Y213" s="18"/>
      <c r="Z213" s="18"/>
      <c r="AA213" s="20"/>
      <c r="AB213" s="21"/>
      <c r="AC213" s="21"/>
      <c r="AD213" s="17"/>
    </row>
    <row r="214" spans="1:30" ht="15" thickBot="1">
      <c r="A214" s="16" t="s">
        <v>276</v>
      </c>
      <c r="B214" s="17" t="s">
        <v>67</v>
      </c>
      <c r="C214" s="17" t="s">
        <v>56</v>
      </c>
      <c r="D214" s="17" t="s">
        <v>48</v>
      </c>
      <c r="E214" s="18"/>
      <c r="F214" s="19">
        <v>44173</v>
      </c>
      <c r="G214" s="19">
        <v>44181</v>
      </c>
      <c r="H214" s="20">
        <v>2</v>
      </c>
      <c r="I214" s="20">
        <v>140</v>
      </c>
      <c r="J214" s="18"/>
      <c r="K214" s="18"/>
      <c r="L214" s="20">
        <v>1.5</v>
      </c>
      <c r="M214" s="21">
        <v>318.73</v>
      </c>
      <c r="N214" s="21">
        <v>318.73</v>
      </c>
      <c r="O214" s="17" t="s">
        <v>44</v>
      </c>
      <c r="P214" s="16">
        <f t="shared" si="9"/>
        <v>280</v>
      </c>
      <c r="Q214" s="17">
        <f t="shared" si="10"/>
        <v>420</v>
      </c>
      <c r="R214" s="30">
        <f t="shared" si="11"/>
        <v>738.73</v>
      </c>
      <c r="S214" s="17"/>
      <c r="T214" s="18"/>
      <c r="U214" s="19"/>
      <c r="V214" s="19"/>
      <c r="W214" s="20"/>
      <c r="X214" s="20"/>
      <c r="Y214" s="18"/>
      <c r="Z214" s="18"/>
      <c r="AA214" s="20"/>
      <c r="AB214" s="21"/>
      <c r="AC214" s="21"/>
      <c r="AD214" s="17"/>
    </row>
    <row r="215" spans="1:30" ht="15" thickBot="1">
      <c r="A215" s="16" t="s">
        <v>277</v>
      </c>
      <c r="B215" s="17" t="s">
        <v>55</v>
      </c>
      <c r="C215" s="17" t="s">
        <v>56</v>
      </c>
      <c r="D215" s="17" t="s">
        <v>48</v>
      </c>
      <c r="E215" s="17" t="s">
        <v>57</v>
      </c>
      <c r="F215" s="19">
        <v>44173</v>
      </c>
      <c r="G215" s="19">
        <v>44239</v>
      </c>
      <c r="H215" s="20">
        <v>2</v>
      </c>
      <c r="I215" s="20">
        <v>140</v>
      </c>
      <c r="J215" s="18"/>
      <c r="K215" s="18"/>
      <c r="L215" s="20">
        <v>0.75</v>
      </c>
      <c r="M215" s="21">
        <v>35.450000000000003</v>
      </c>
      <c r="N215" s="21">
        <v>35.450000000000003</v>
      </c>
      <c r="O215" s="17" t="s">
        <v>44</v>
      </c>
      <c r="P215" s="16">
        <f t="shared" si="9"/>
        <v>280</v>
      </c>
      <c r="Q215" s="17">
        <f t="shared" si="10"/>
        <v>210</v>
      </c>
      <c r="R215" s="30">
        <f t="shared" si="11"/>
        <v>245.45</v>
      </c>
      <c r="S215" s="17"/>
      <c r="T215" s="17"/>
      <c r="U215" s="19"/>
      <c r="V215" s="19"/>
      <c r="W215" s="20"/>
      <c r="X215" s="20"/>
      <c r="Y215" s="18"/>
      <c r="Z215" s="18"/>
      <c r="AA215" s="20"/>
      <c r="AB215" s="21"/>
      <c r="AC215" s="21"/>
      <c r="AD215" s="17"/>
    </row>
    <row r="216" spans="1:30" ht="15" thickBot="1">
      <c r="A216" s="16" t="s">
        <v>278</v>
      </c>
      <c r="B216" s="17" t="s">
        <v>46</v>
      </c>
      <c r="C216" s="17" t="s">
        <v>47</v>
      </c>
      <c r="D216" s="17" t="s">
        <v>178</v>
      </c>
      <c r="E216" s="18"/>
      <c r="F216" s="19">
        <v>44174</v>
      </c>
      <c r="G216" s="19">
        <v>44182</v>
      </c>
      <c r="H216" s="20">
        <v>1</v>
      </c>
      <c r="I216" s="20">
        <v>80</v>
      </c>
      <c r="J216" s="18"/>
      <c r="K216" s="18"/>
      <c r="L216" s="20">
        <v>1.75</v>
      </c>
      <c r="M216" s="21">
        <v>131.30000000000001</v>
      </c>
      <c r="N216" s="21">
        <v>131.30000000000001</v>
      </c>
      <c r="O216" s="17" t="s">
        <v>52</v>
      </c>
      <c r="P216" s="16">
        <f t="shared" si="9"/>
        <v>80</v>
      </c>
      <c r="Q216" s="17">
        <f t="shared" si="10"/>
        <v>140</v>
      </c>
      <c r="R216" s="30">
        <f t="shared" si="11"/>
        <v>271.3</v>
      </c>
      <c r="S216" s="17"/>
      <c r="T216" s="18"/>
      <c r="U216" s="19"/>
      <c r="V216" s="19"/>
      <c r="W216" s="20"/>
      <c r="X216" s="20"/>
      <c r="Y216" s="18"/>
      <c r="Z216" s="18"/>
      <c r="AA216" s="20"/>
      <c r="AB216" s="21"/>
      <c r="AC216" s="21"/>
      <c r="AD216" s="17"/>
    </row>
    <row r="217" spans="1:30" ht="15" thickBot="1">
      <c r="A217" s="16" t="s">
        <v>279</v>
      </c>
      <c r="B217" s="17" t="s">
        <v>55</v>
      </c>
      <c r="C217" s="17" t="s">
        <v>56</v>
      </c>
      <c r="D217" s="17" t="s">
        <v>51</v>
      </c>
      <c r="E217" s="18"/>
      <c r="F217" s="19">
        <v>44174</v>
      </c>
      <c r="G217" s="19">
        <v>44207</v>
      </c>
      <c r="H217" s="20">
        <v>1</v>
      </c>
      <c r="I217" s="20">
        <v>80</v>
      </c>
      <c r="J217" s="18"/>
      <c r="K217" s="18"/>
      <c r="L217" s="20">
        <v>0.25</v>
      </c>
      <c r="M217" s="21">
        <v>37.26</v>
      </c>
      <c r="N217" s="21">
        <v>37.26</v>
      </c>
      <c r="O217" s="17" t="s">
        <v>63</v>
      </c>
      <c r="P217" s="16">
        <f t="shared" si="9"/>
        <v>80</v>
      </c>
      <c r="Q217" s="17">
        <f t="shared" si="10"/>
        <v>20</v>
      </c>
      <c r="R217" s="30">
        <f t="shared" si="11"/>
        <v>57.26</v>
      </c>
      <c r="S217" s="17"/>
      <c r="T217" s="18"/>
      <c r="U217" s="19"/>
      <c r="V217" s="19"/>
      <c r="W217" s="20"/>
      <c r="X217" s="20"/>
      <c r="Y217" s="18"/>
      <c r="Z217" s="18"/>
      <c r="AA217" s="20"/>
      <c r="AB217" s="21"/>
      <c r="AC217" s="21"/>
      <c r="AD217" s="17"/>
    </row>
    <row r="218" spans="1:30" ht="15" thickBot="1">
      <c r="A218" s="16" t="s">
        <v>280</v>
      </c>
      <c r="B218" s="17" t="s">
        <v>152</v>
      </c>
      <c r="C218" s="17" t="s">
        <v>71</v>
      </c>
      <c r="D218" s="17" t="s">
        <v>178</v>
      </c>
      <c r="E218" s="18"/>
      <c r="F218" s="19">
        <v>44174</v>
      </c>
      <c r="G218" s="19">
        <v>44208</v>
      </c>
      <c r="H218" s="20">
        <v>2</v>
      </c>
      <c r="I218" s="20">
        <v>140</v>
      </c>
      <c r="J218" s="18"/>
      <c r="K218" s="18"/>
      <c r="L218" s="20">
        <v>3</v>
      </c>
      <c r="M218" s="21">
        <v>1193.75</v>
      </c>
      <c r="N218" s="21">
        <v>1193.75</v>
      </c>
      <c r="O218" s="17" t="s">
        <v>63</v>
      </c>
      <c r="P218" s="16">
        <f t="shared" si="9"/>
        <v>280</v>
      </c>
      <c r="Q218" s="17">
        <f t="shared" si="10"/>
        <v>840</v>
      </c>
      <c r="R218" s="30">
        <f t="shared" si="11"/>
        <v>2033.75</v>
      </c>
      <c r="S218" s="17"/>
      <c r="T218" s="18"/>
      <c r="U218" s="19"/>
      <c r="V218" s="19"/>
      <c r="W218" s="20"/>
      <c r="X218" s="20"/>
      <c r="Y218" s="18"/>
      <c r="Z218" s="18"/>
      <c r="AA218" s="20"/>
      <c r="AB218" s="21"/>
      <c r="AC218" s="21"/>
      <c r="AD218" s="17"/>
    </row>
    <row r="219" spans="1:30" ht="15" thickBot="1">
      <c r="A219" s="16" t="s">
        <v>281</v>
      </c>
      <c r="B219" s="17" t="s">
        <v>78</v>
      </c>
      <c r="C219" s="17" t="s">
        <v>71</v>
      </c>
      <c r="D219" s="17" t="s">
        <v>48</v>
      </c>
      <c r="E219" s="17" t="s">
        <v>57</v>
      </c>
      <c r="F219" s="19">
        <v>44175</v>
      </c>
      <c r="G219" s="19">
        <v>44179</v>
      </c>
      <c r="H219" s="20">
        <v>1</v>
      </c>
      <c r="I219" s="20">
        <v>80</v>
      </c>
      <c r="J219" s="18"/>
      <c r="K219" s="18"/>
      <c r="L219" s="20">
        <v>0.5</v>
      </c>
      <c r="M219" s="21">
        <v>250.42</v>
      </c>
      <c r="N219" s="21">
        <v>250.42</v>
      </c>
      <c r="O219" s="17" t="s">
        <v>63</v>
      </c>
      <c r="P219" s="16">
        <f t="shared" si="9"/>
        <v>80</v>
      </c>
      <c r="Q219" s="17">
        <f t="shared" si="10"/>
        <v>40</v>
      </c>
      <c r="R219" s="30">
        <f t="shared" si="11"/>
        <v>290.41999999999996</v>
      </c>
      <c r="S219" s="17"/>
      <c r="T219" s="17"/>
      <c r="U219" s="19"/>
      <c r="V219" s="19"/>
      <c r="W219" s="20"/>
      <c r="X219" s="20"/>
      <c r="Y219" s="18"/>
      <c r="Z219" s="18"/>
      <c r="AA219" s="20"/>
      <c r="AB219" s="21"/>
      <c r="AC219" s="21"/>
      <c r="AD219" s="17"/>
    </row>
    <row r="220" spans="1:30" ht="15" thickBot="1">
      <c r="A220" s="16" t="s">
        <v>282</v>
      </c>
      <c r="B220" s="17" t="s">
        <v>46</v>
      </c>
      <c r="C220" s="17" t="s">
        <v>47</v>
      </c>
      <c r="D220" s="17" t="s">
        <v>51</v>
      </c>
      <c r="E220" s="18"/>
      <c r="F220" s="19">
        <v>44175</v>
      </c>
      <c r="G220" s="19">
        <v>44203</v>
      </c>
      <c r="H220" s="20">
        <v>1</v>
      </c>
      <c r="I220" s="20">
        <v>80</v>
      </c>
      <c r="J220" s="18"/>
      <c r="K220" s="18"/>
      <c r="L220" s="20">
        <v>0.25</v>
      </c>
      <c r="M220" s="21">
        <v>67.7</v>
      </c>
      <c r="N220" s="21">
        <v>67.7</v>
      </c>
      <c r="O220" s="17" t="s">
        <v>52</v>
      </c>
      <c r="P220" s="16">
        <f t="shared" si="9"/>
        <v>80</v>
      </c>
      <c r="Q220" s="17">
        <f t="shared" si="10"/>
        <v>20</v>
      </c>
      <c r="R220" s="30">
        <f t="shared" si="11"/>
        <v>87.7</v>
      </c>
      <c r="S220" s="17"/>
      <c r="T220" s="18"/>
      <c r="U220" s="19"/>
      <c r="V220" s="19"/>
      <c r="W220" s="20"/>
      <c r="X220" s="20"/>
      <c r="Y220" s="18"/>
      <c r="Z220" s="18"/>
      <c r="AA220" s="20"/>
      <c r="AB220" s="21"/>
      <c r="AC220" s="21"/>
      <c r="AD220" s="17"/>
    </row>
    <row r="221" spans="1:30" ht="15" thickBot="1">
      <c r="A221" s="16" t="s">
        <v>283</v>
      </c>
      <c r="B221" s="17" t="s">
        <v>50</v>
      </c>
      <c r="C221" s="17" t="s">
        <v>62</v>
      </c>
      <c r="D221" s="17" t="s">
        <v>178</v>
      </c>
      <c r="E221" s="18"/>
      <c r="F221" s="19">
        <v>44175</v>
      </c>
      <c r="G221" s="19">
        <v>44203</v>
      </c>
      <c r="H221" s="20">
        <v>2</v>
      </c>
      <c r="I221" s="20">
        <v>140</v>
      </c>
      <c r="J221" s="18"/>
      <c r="K221" s="18"/>
      <c r="L221" s="20">
        <v>1.25</v>
      </c>
      <c r="M221" s="21">
        <v>58.24</v>
      </c>
      <c r="N221" s="21">
        <v>58.24</v>
      </c>
      <c r="O221" s="17" t="s">
        <v>44</v>
      </c>
      <c r="P221" s="16">
        <f t="shared" si="9"/>
        <v>280</v>
      </c>
      <c r="Q221" s="17">
        <f t="shared" si="10"/>
        <v>350</v>
      </c>
      <c r="R221" s="30">
        <f t="shared" si="11"/>
        <v>408.24</v>
      </c>
      <c r="S221" s="17"/>
      <c r="T221" s="18"/>
      <c r="U221" s="19"/>
      <c r="V221" s="19"/>
      <c r="W221" s="20"/>
      <c r="X221" s="20"/>
      <c r="Y221" s="18"/>
      <c r="Z221" s="18"/>
      <c r="AA221" s="20"/>
      <c r="AB221" s="21"/>
      <c r="AC221" s="21"/>
      <c r="AD221" s="17"/>
    </row>
    <row r="222" spans="1:30" ht="15" thickBot="1">
      <c r="A222" s="16" t="s">
        <v>284</v>
      </c>
      <c r="B222" s="17" t="s">
        <v>67</v>
      </c>
      <c r="C222" s="17" t="s">
        <v>47</v>
      </c>
      <c r="D222" s="17" t="s">
        <v>43</v>
      </c>
      <c r="E222" s="18"/>
      <c r="F222" s="19">
        <v>44175</v>
      </c>
      <c r="G222" s="19">
        <v>44210</v>
      </c>
      <c r="H222" s="20">
        <v>1</v>
      </c>
      <c r="I222" s="20">
        <v>80</v>
      </c>
      <c r="J222" s="18"/>
      <c r="K222" s="18"/>
      <c r="L222" s="20">
        <v>0.5</v>
      </c>
      <c r="M222" s="21">
        <v>32.229999999999997</v>
      </c>
      <c r="N222" s="21">
        <v>32.229999999999997</v>
      </c>
      <c r="O222" s="17" t="s">
        <v>52</v>
      </c>
      <c r="P222" s="16">
        <f t="shared" si="9"/>
        <v>80</v>
      </c>
      <c r="Q222" s="17">
        <f t="shared" si="10"/>
        <v>40</v>
      </c>
      <c r="R222" s="30">
        <f t="shared" si="11"/>
        <v>72.22999999999999</v>
      </c>
      <c r="S222" s="17"/>
      <c r="T222" s="18"/>
      <c r="U222" s="19"/>
      <c r="V222" s="19"/>
      <c r="W222" s="20"/>
      <c r="X222" s="20"/>
      <c r="Y222" s="18"/>
      <c r="Z222" s="18"/>
      <c r="AA222" s="20"/>
      <c r="AB222" s="21"/>
      <c r="AC222" s="21"/>
      <c r="AD222" s="17"/>
    </row>
    <row r="223" spans="1:30" ht="15" thickBot="1">
      <c r="A223" s="16" t="s">
        <v>285</v>
      </c>
      <c r="B223" s="17" t="s">
        <v>50</v>
      </c>
      <c r="C223" s="17" t="s">
        <v>42</v>
      </c>
      <c r="D223" s="17" t="s">
        <v>48</v>
      </c>
      <c r="E223" s="18"/>
      <c r="F223" s="19">
        <v>44175</v>
      </c>
      <c r="G223" s="19">
        <v>44219</v>
      </c>
      <c r="H223" s="20">
        <v>1</v>
      </c>
      <c r="I223" s="20">
        <v>80</v>
      </c>
      <c r="J223" s="18"/>
      <c r="K223" s="18"/>
      <c r="L223" s="20">
        <v>2.25</v>
      </c>
      <c r="M223" s="21">
        <v>180</v>
      </c>
      <c r="N223" s="21">
        <v>180</v>
      </c>
      <c r="O223" s="17" t="s">
        <v>44</v>
      </c>
      <c r="P223" s="16">
        <f t="shared" si="9"/>
        <v>80</v>
      </c>
      <c r="Q223" s="17">
        <f t="shared" si="10"/>
        <v>180</v>
      </c>
      <c r="R223" s="30">
        <f t="shared" si="11"/>
        <v>360</v>
      </c>
      <c r="S223" s="17"/>
      <c r="T223" s="18"/>
      <c r="U223" s="19"/>
      <c r="V223" s="19"/>
      <c r="W223" s="20"/>
      <c r="X223" s="20"/>
      <c r="Y223" s="18"/>
      <c r="Z223" s="18"/>
      <c r="AA223" s="20"/>
      <c r="AB223" s="21"/>
      <c r="AC223" s="21"/>
      <c r="AD223" s="17"/>
    </row>
    <row r="224" spans="1:30" ht="15" thickBot="1">
      <c r="A224" s="16" t="s">
        <v>286</v>
      </c>
      <c r="B224" s="17" t="s">
        <v>67</v>
      </c>
      <c r="C224" s="17" t="s">
        <v>42</v>
      </c>
      <c r="D224" s="17" t="s">
        <v>43</v>
      </c>
      <c r="E224" s="17" t="s">
        <v>57</v>
      </c>
      <c r="F224" s="19">
        <v>44177</v>
      </c>
      <c r="G224" s="19">
        <v>44224</v>
      </c>
      <c r="H224" s="20">
        <v>1</v>
      </c>
      <c r="I224" s="20">
        <v>80</v>
      </c>
      <c r="J224" s="18"/>
      <c r="K224" s="18"/>
      <c r="L224" s="20">
        <v>1</v>
      </c>
      <c r="M224" s="21">
        <v>337.92</v>
      </c>
      <c r="N224" s="21">
        <v>337.92</v>
      </c>
      <c r="O224" s="17" t="s">
        <v>44</v>
      </c>
      <c r="P224" s="16">
        <f t="shared" si="9"/>
        <v>80</v>
      </c>
      <c r="Q224" s="17">
        <f t="shared" si="10"/>
        <v>80</v>
      </c>
      <c r="R224" s="30">
        <f t="shared" si="11"/>
        <v>417.92</v>
      </c>
      <c r="S224" s="17"/>
      <c r="T224" s="17"/>
      <c r="U224" s="19"/>
      <c r="V224" s="19"/>
      <c r="W224" s="20"/>
      <c r="X224" s="20"/>
      <c r="Y224" s="18"/>
      <c r="Z224" s="18"/>
      <c r="AA224" s="20"/>
      <c r="AB224" s="21"/>
      <c r="AC224" s="21"/>
      <c r="AD224" s="17"/>
    </row>
    <row r="225" spans="1:30" ht="15" thickBot="1">
      <c r="A225" s="16" t="s">
        <v>287</v>
      </c>
      <c r="B225" s="17" t="s">
        <v>55</v>
      </c>
      <c r="C225" s="17" t="s">
        <v>71</v>
      </c>
      <c r="D225" s="17" t="s">
        <v>43</v>
      </c>
      <c r="E225" s="17" t="s">
        <v>57</v>
      </c>
      <c r="F225" s="19">
        <v>44179</v>
      </c>
      <c r="G225" s="19">
        <v>44180</v>
      </c>
      <c r="H225" s="20">
        <v>1</v>
      </c>
      <c r="I225" s="20">
        <v>80</v>
      </c>
      <c r="J225" s="18"/>
      <c r="K225" s="18"/>
      <c r="L225" s="20">
        <v>0.75</v>
      </c>
      <c r="M225" s="21">
        <v>63.99</v>
      </c>
      <c r="N225" s="21">
        <v>63.99</v>
      </c>
      <c r="O225" s="17" t="s">
        <v>44</v>
      </c>
      <c r="P225" s="16">
        <f t="shared" si="9"/>
        <v>80</v>
      </c>
      <c r="Q225" s="17">
        <f t="shared" si="10"/>
        <v>60</v>
      </c>
      <c r="R225" s="30">
        <f t="shared" si="11"/>
        <v>123.99000000000001</v>
      </c>
      <c r="S225" s="17"/>
      <c r="T225" s="17"/>
      <c r="U225" s="19"/>
      <c r="V225" s="19"/>
      <c r="W225" s="20"/>
      <c r="X225" s="20"/>
      <c r="Y225" s="18"/>
      <c r="Z225" s="18"/>
      <c r="AA225" s="20"/>
      <c r="AB225" s="21"/>
      <c r="AC225" s="21"/>
      <c r="AD225" s="17"/>
    </row>
    <row r="226" spans="1:30" ht="15" thickBot="1">
      <c r="A226" s="16" t="s">
        <v>288</v>
      </c>
      <c r="B226" s="17" t="s">
        <v>67</v>
      </c>
      <c r="C226" s="17" t="s">
        <v>42</v>
      </c>
      <c r="D226" s="17" t="s">
        <v>43</v>
      </c>
      <c r="E226" s="18"/>
      <c r="F226" s="19">
        <v>44179</v>
      </c>
      <c r="G226" s="19">
        <v>44181</v>
      </c>
      <c r="H226" s="20">
        <v>1</v>
      </c>
      <c r="I226" s="20">
        <v>80</v>
      </c>
      <c r="J226" s="18"/>
      <c r="K226" s="18"/>
      <c r="L226" s="20">
        <v>0.5</v>
      </c>
      <c r="M226" s="21">
        <v>145.88999999999999</v>
      </c>
      <c r="N226" s="21">
        <v>145.88999999999999</v>
      </c>
      <c r="O226" s="17" t="s">
        <v>52</v>
      </c>
      <c r="P226" s="16">
        <f t="shared" si="9"/>
        <v>80</v>
      </c>
      <c r="Q226" s="17">
        <f t="shared" si="10"/>
        <v>40</v>
      </c>
      <c r="R226" s="30">
        <f t="shared" si="11"/>
        <v>185.89</v>
      </c>
      <c r="S226" s="17"/>
      <c r="T226" s="18"/>
      <c r="U226" s="19"/>
      <c r="V226" s="19"/>
      <c r="W226" s="20"/>
      <c r="X226" s="20"/>
      <c r="Y226" s="18"/>
      <c r="Z226" s="18"/>
      <c r="AA226" s="20"/>
      <c r="AB226" s="21"/>
      <c r="AC226" s="21"/>
      <c r="AD226" s="17"/>
    </row>
    <row r="227" spans="1:30" ht="15" thickBot="1">
      <c r="A227" s="16" t="s">
        <v>289</v>
      </c>
      <c r="B227" s="17" t="s">
        <v>67</v>
      </c>
      <c r="C227" s="17" t="s">
        <v>42</v>
      </c>
      <c r="D227" s="17" t="s">
        <v>51</v>
      </c>
      <c r="E227" s="18"/>
      <c r="F227" s="19">
        <v>44179</v>
      </c>
      <c r="G227" s="19">
        <v>44200</v>
      </c>
      <c r="H227" s="20">
        <v>1</v>
      </c>
      <c r="I227" s="20">
        <v>80</v>
      </c>
      <c r="J227" s="18"/>
      <c r="K227" s="18"/>
      <c r="L227" s="20">
        <v>0.25</v>
      </c>
      <c r="M227" s="21">
        <v>30</v>
      </c>
      <c r="N227" s="21">
        <v>30</v>
      </c>
      <c r="O227" s="17" t="s">
        <v>52</v>
      </c>
      <c r="P227" s="16">
        <f t="shared" si="9"/>
        <v>80</v>
      </c>
      <c r="Q227" s="17">
        <f t="shared" si="10"/>
        <v>20</v>
      </c>
      <c r="R227" s="30">
        <f t="shared" si="11"/>
        <v>50</v>
      </c>
      <c r="S227" s="17"/>
      <c r="T227" s="18"/>
      <c r="U227" s="19"/>
      <c r="V227" s="19"/>
      <c r="W227" s="20"/>
      <c r="X227" s="20"/>
      <c r="Y227" s="18"/>
      <c r="Z227" s="18"/>
      <c r="AA227" s="20"/>
      <c r="AB227" s="21"/>
      <c r="AC227" s="21"/>
      <c r="AD227" s="17"/>
    </row>
    <row r="228" spans="1:30" ht="15" thickBot="1">
      <c r="A228" s="16" t="s">
        <v>290</v>
      </c>
      <c r="B228" s="17" t="s">
        <v>67</v>
      </c>
      <c r="C228" s="17" t="s">
        <v>42</v>
      </c>
      <c r="D228" s="17" t="s">
        <v>48</v>
      </c>
      <c r="E228" s="18"/>
      <c r="F228" s="19">
        <v>44179</v>
      </c>
      <c r="G228" s="19">
        <v>44200</v>
      </c>
      <c r="H228" s="20">
        <v>1</v>
      </c>
      <c r="I228" s="20">
        <v>80</v>
      </c>
      <c r="J228" s="18"/>
      <c r="K228" s="18"/>
      <c r="L228" s="20">
        <v>0.5</v>
      </c>
      <c r="M228" s="21">
        <v>57.1</v>
      </c>
      <c r="N228" s="21">
        <v>57.1</v>
      </c>
      <c r="O228" s="17" t="s">
        <v>44</v>
      </c>
      <c r="P228" s="16">
        <f t="shared" si="9"/>
        <v>80</v>
      </c>
      <c r="Q228" s="17">
        <f t="shared" si="10"/>
        <v>40</v>
      </c>
      <c r="R228" s="30">
        <f t="shared" si="11"/>
        <v>97.1</v>
      </c>
      <c r="S228" s="17"/>
      <c r="T228" s="18"/>
      <c r="U228" s="19"/>
      <c r="V228" s="19"/>
      <c r="W228" s="20"/>
      <c r="X228" s="20"/>
      <c r="Y228" s="18"/>
      <c r="Z228" s="18"/>
      <c r="AA228" s="20"/>
      <c r="AB228" s="21"/>
      <c r="AC228" s="21"/>
      <c r="AD228" s="17"/>
    </row>
    <row r="229" spans="1:30" ht="15" thickBot="1">
      <c r="A229" s="16" t="s">
        <v>291</v>
      </c>
      <c r="B229" s="17" t="s">
        <v>41</v>
      </c>
      <c r="C229" s="17" t="s">
        <v>42</v>
      </c>
      <c r="D229" s="17" t="s">
        <v>178</v>
      </c>
      <c r="E229" s="18"/>
      <c r="F229" s="19">
        <v>44179</v>
      </c>
      <c r="G229" s="19">
        <v>44209</v>
      </c>
      <c r="H229" s="20">
        <v>2</v>
      </c>
      <c r="I229" s="20">
        <v>140</v>
      </c>
      <c r="J229" s="18"/>
      <c r="K229" s="18"/>
      <c r="L229" s="20">
        <v>3.5</v>
      </c>
      <c r="M229" s="21">
        <v>262.44</v>
      </c>
      <c r="N229" s="21">
        <v>262.44</v>
      </c>
      <c r="O229" s="17" t="s">
        <v>44</v>
      </c>
      <c r="P229" s="16">
        <f t="shared" si="9"/>
        <v>280</v>
      </c>
      <c r="Q229" s="17">
        <f t="shared" si="10"/>
        <v>980</v>
      </c>
      <c r="R229" s="30">
        <f t="shared" si="11"/>
        <v>1242.44</v>
      </c>
      <c r="S229" s="17"/>
      <c r="T229" s="18"/>
      <c r="U229" s="19"/>
      <c r="V229" s="19"/>
      <c r="W229" s="20"/>
      <c r="X229" s="20"/>
      <c r="Y229" s="18"/>
      <c r="Z229" s="18"/>
      <c r="AA229" s="20"/>
      <c r="AB229" s="21"/>
      <c r="AC229" s="21"/>
      <c r="AD229" s="17"/>
    </row>
    <row r="230" spans="1:30" ht="15" thickBot="1">
      <c r="A230" s="16" t="s">
        <v>292</v>
      </c>
      <c r="B230" s="17" t="s">
        <v>67</v>
      </c>
      <c r="C230" s="17" t="s">
        <v>42</v>
      </c>
      <c r="D230" s="17" t="s">
        <v>43</v>
      </c>
      <c r="E230" s="18"/>
      <c r="F230" s="19">
        <v>44179</v>
      </c>
      <c r="G230" s="19">
        <v>44215</v>
      </c>
      <c r="H230" s="20">
        <v>1</v>
      </c>
      <c r="I230" s="20">
        <v>80</v>
      </c>
      <c r="J230" s="18"/>
      <c r="K230" s="18"/>
      <c r="L230" s="20">
        <v>0.5</v>
      </c>
      <c r="M230" s="21">
        <v>21.33</v>
      </c>
      <c r="N230" s="21">
        <v>21.33</v>
      </c>
      <c r="O230" s="17" t="s">
        <v>52</v>
      </c>
      <c r="P230" s="16">
        <f t="shared" si="9"/>
        <v>80</v>
      </c>
      <c r="Q230" s="17">
        <f t="shared" si="10"/>
        <v>40</v>
      </c>
      <c r="R230" s="30">
        <f t="shared" si="11"/>
        <v>61.33</v>
      </c>
      <c r="S230" s="17"/>
      <c r="T230" s="18"/>
      <c r="U230" s="19"/>
      <c r="V230" s="19"/>
      <c r="W230" s="20"/>
      <c r="X230" s="20"/>
      <c r="Y230" s="18"/>
      <c r="Z230" s="18"/>
      <c r="AA230" s="20"/>
      <c r="AB230" s="21"/>
      <c r="AC230" s="21"/>
      <c r="AD230" s="17"/>
    </row>
    <row r="231" spans="1:30" ht="15" thickBot="1">
      <c r="A231" s="16" t="s">
        <v>293</v>
      </c>
      <c r="B231" s="17" t="s">
        <v>46</v>
      </c>
      <c r="C231" s="17" t="s">
        <v>47</v>
      </c>
      <c r="D231" s="17" t="s">
        <v>65</v>
      </c>
      <c r="E231" s="18"/>
      <c r="F231" s="19">
        <v>44179</v>
      </c>
      <c r="G231" s="19">
        <v>44320</v>
      </c>
      <c r="H231" s="20">
        <v>1</v>
      </c>
      <c r="I231" s="20">
        <v>80</v>
      </c>
      <c r="J231" s="18"/>
      <c r="K231" s="18"/>
      <c r="L231" s="20">
        <v>4</v>
      </c>
      <c r="M231" s="21">
        <v>1769.63</v>
      </c>
      <c r="N231" s="21">
        <v>1769.63</v>
      </c>
      <c r="O231" s="17" t="s">
        <v>52</v>
      </c>
      <c r="P231" s="16">
        <f t="shared" si="9"/>
        <v>80</v>
      </c>
      <c r="Q231" s="17">
        <f t="shared" si="10"/>
        <v>320</v>
      </c>
      <c r="R231" s="30">
        <f t="shared" si="11"/>
        <v>2089.63</v>
      </c>
      <c r="S231" s="17"/>
      <c r="T231" s="18"/>
      <c r="U231" s="19"/>
      <c r="V231" s="19"/>
      <c r="W231" s="20"/>
      <c r="X231" s="20"/>
      <c r="Y231" s="18"/>
      <c r="Z231" s="18"/>
      <c r="AA231" s="20"/>
      <c r="AB231" s="21"/>
      <c r="AC231" s="21"/>
      <c r="AD231" s="17"/>
    </row>
    <row r="232" spans="1:30" ht="15" thickBot="1">
      <c r="A232" s="16" t="s">
        <v>294</v>
      </c>
      <c r="B232" s="17" t="s">
        <v>46</v>
      </c>
      <c r="C232" s="17" t="s">
        <v>47</v>
      </c>
      <c r="D232" s="17" t="s">
        <v>48</v>
      </c>
      <c r="E232" s="18"/>
      <c r="F232" s="19">
        <v>44180</v>
      </c>
      <c r="G232" s="19">
        <v>44209</v>
      </c>
      <c r="H232" s="20">
        <v>1</v>
      </c>
      <c r="I232" s="20">
        <v>80</v>
      </c>
      <c r="J232" s="18"/>
      <c r="K232" s="18"/>
      <c r="L232" s="20">
        <v>0.75</v>
      </c>
      <c r="M232" s="21">
        <v>82.88</v>
      </c>
      <c r="N232" s="21">
        <v>82.88</v>
      </c>
      <c r="O232" s="17" t="s">
        <v>52</v>
      </c>
      <c r="P232" s="16">
        <f t="shared" si="9"/>
        <v>80</v>
      </c>
      <c r="Q232" s="17">
        <f t="shared" si="10"/>
        <v>60</v>
      </c>
      <c r="R232" s="30">
        <f t="shared" si="11"/>
        <v>142.88</v>
      </c>
      <c r="S232" s="17"/>
      <c r="T232" s="18"/>
      <c r="U232" s="19"/>
      <c r="V232" s="19"/>
      <c r="W232" s="20"/>
      <c r="X232" s="20"/>
      <c r="Y232" s="18"/>
      <c r="Z232" s="18"/>
      <c r="AA232" s="20"/>
      <c r="AB232" s="21"/>
      <c r="AC232" s="21"/>
      <c r="AD232" s="17"/>
    </row>
    <row r="233" spans="1:30" ht="15" thickBot="1">
      <c r="A233" s="16" t="s">
        <v>295</v>
      </c>
      <c r="B233" s="17" t="s">
        <v>50</v>
      </c>
      <c r="C233" s="17" t="s">
        <v>71</v>
      </c>
      <c r="D233" s="17" t="s">
        <v>43</v>
      </c>
      <c r="E233" s="18"/>
      <c r="F233" s="19">
        <v>44180</v>
      </c>
      <c r="G233" s="19">
        <v>44221</v>
      </c>
      <c r="H233" s="20">
        <v>2</v>
      </c>
      <c r="I233" s="20">
        <v>140</v>
      </c>
      <c r="J233" s="18"/>
      <c r="K233" s="18"/>
      <c r="L233" s="20">
        <v>0.75</v>
      </c>
      <c r="M233" s="21">
        <v>2294</v>
      </c>
      <c r="N233" s="21">
        <v>2294</v>
      </c>
      <c r="O233" s="17" t="s">
        <v>44</v>
      </c>
      <c r="P233" s="16">
        <f t="shared" si="9"/>
        <v>280</v>
      </c>
      <c r="Q233" s="17">
        <f t="shared" si="10"/>
        <v>210</v>
      </c>
      <c r="R233" s="30">
        <f t="shared" si="11"/>
        <v>2504</v>
      </c>
      <c r="S233" s="17"/>
      <c r="T233" s="18"/>
      <c r="U233" s="19"/>
      <c r="V233" s="19"/>
      <c r="W233" s="20"/>
      <c r="X233" s="20"/>
      <c r="Y233" s="18"/>
      <c r="Z233" s="18"/>
      <c r="AA233" s="20"/>
      <c r="AB233" s="21"/>
      <c r="AC233" s="21"/>
      <c r="AD233" s="17"/>
    </row>
    <row r="234" spans="1:30" ht="15" thickBot="1">
      <c r="A234" s="16" t="s">
        <v>296</v>
      </c>
      <c r="B234" s="17" t="s">
        <v>78</v>
      </c>
      <c r="C234" s="17" t="s">
        <v>42</v>
      </c>
      <c r="D234" s="17" t="s">
        <v>43</v>
      </c>
      <c r="E234" s="18"/>
      <c r="F234" s="19">
        <v>44181</v>
      </c>
      <c r="G234" s="19">
        <v>44188</v>
      </c>
      <c r="H234" s="20">
        <v>1</v>
      </c>
      <c r="I234" s="20">
        <v>80</v>
      </c>
      <c r="J234" s="18"/>
      <c r="K234" s="18"/>
      <c r="L234" s="20">
        <v>1</v>
      </c>
      <c r="M234" s="21">
        <v>348.74</v>
      </c>
      <c r="N234" s="21">
        <v>348.74</v>
      </c>
      <c r="O234" s="17" t="s">
        <v>44</v>
      </c>
      <c r="P234" s="16">
        <f t="shared" si="9"/>
        <v>80</v>
      </c>
      <c r="Q234" s="17">
        <f t="shared" si="10"/>
        <v>80</v>
      </c>
      <c r="R234" s="30">
        <f t="shared" si="11"/>
        <v>428.74</v>
      </c>
      <c r="S234" s="17"/>
      <c r="T234" s="18"/>
      <c r="U234" s="19"/>
      <c r="V234" s="19"/>
      <c r="W234" s="20"/>
      <c r="X234" s="20"/>
      <c r="Y234" s="18"/>
      <c r="Z234" s="18"/>
      <c r="AA234" s="20"/>
      <c r="AB234" s="21"/>
      <c r="AC234" s="21"/>
      <c r="AD234" s="17"/>
    </row>
    <row r="235" spans="1:30" ht="15" thickBot="1">
      <c r="A235" s="16" t="s">
        <v>297</v>
      </c>
      <c r="B235" s="17" t="s">
        <v>46</v>
      </c>
      <c r="C235" s="17" t="s">
        <v>47</v>
      </c>
      <c r="D235" s="17" t="s">
        <v>43</v>
      </c>
      <c r="E235" s="18"/>
      <c r="F235" s="19">
        <v>44181</v>
      </c>
      <c r="G235" s="19">
        <v>44210</v>
      </c>
      <c r="H235" s="20">
        <v>1</v>
      </c>
      <c r="I235" s="20">
        <v>80</v>
      </c>
      <c r="J235" s="18"/>
      <c r="K235" s="18"/>
      <c r="L235" s="20">
        <v>0.25</v>
      </c>
      <c r="M235" s="21">
        <v>140.4</v>
      </c>
      <c r="N235" s="21">
        <v>140.4</v>
      </c>
      <c r="O235" s="17" t="s">
        <v>44</v>
      </c>
      <c r="P235" s="16">
        <f t="shared" si="9"/>
        <v>80</v>
      </c>
      <c r="Q235" s="17">
        <f t="shared" si="10"/>
        <v>20</v>
      </c>
      <c r="R235" s="30">
        <f t="shared" si="11"/>
        <v>160.4</v>
      </c>
      <c r="S235" s="17"/>
      <c r="T235" s="18"/>
      <c r="U235" s="19"/>
      <c r="V235" s="19"/>
      <c r="W235" s="20"/>
      <c r="X235" s="20"/>
      <c r="Y235" s="18"/>
      <c r="Z235" s="18"/>
      <c r="AA235" s="20"/>
      <c r="AB235" s="21"/>
      <c r="AC235" s="21"/>
      <c r="AD235" s="17"/>
    </row>
    <row r="236" spans="1:30" ht="15" thickBot="1">
      <c r="A236" s="16" t="s">
        <v>298</v>
      </c>
      <c r="B236" s="17" t="s">
        <v>210</v>
      </c>
      <c r="C236" s="17" t="s">
        <v>211</v>
      </c>
      <c r="D236" s="17" t="s">
        <v>43</v>
      </c>
      <c r="E236" s="18"/>
      <c r="F236" s="19">
        <v>44181</v>
      </c>
      <c r="G236" s="19">
        <v>44228</v>
      </c>
      <c r="H236" s="20">
        <v>2</v>
      </c>
      <c r="I236" s="20">
        <v>140</v>
      </c>
      <c r="J236" s="18"/>
      <c r="K236" s="18"/>
      <c r="L236" s="20">
        <v>0.5</v>
      </c>
      <c r="M236" s="21">
        <v>134</v>
      </c>
      <c r="N236" s="21">
        <v>134</v>
      </c>
      <c r="O236" s="17" t="s">
        <v>44</v>
      </c>
      <c r="P236" s="16">
        <f t="shared" si="9"/>
        <v>280</v>
      </c>
      <c r="Q236" s="17">
        <f t="shared" si="10"/>
        <v>140</v>
      </c>
      <c r="R236" s="30">
        <f t="shared" si="11"/>
        <v>274</v>
      </c>
      <c r="S236" s="17"/>
      <c r="T236" s="18"/>
      <c r="U236" s="19"/>
      <c r="V236" s="19"/>
      <c r="W236" s="20"/>
      <c r="X236" s="20"/>
      <c r="Y236" s="18"/>
      <c r="Z236" s="18"/>
      <c r="AA236" s="20"/>
      <c r="AB236" s="21"/>
      <c r="AC236" s="21"/>
      <c r="AD236" s="17"/>
    </row>
    <row r="237" spans="1:30" ht="15" thickBot="1">
      <c r="A237" s="16" t="s">
        <v>299</v>
      </c>
      <c r="B237" s="17" t="s">
        <v>55</v>
      </c>
      <c r="C237" s="17" t="s">
        <v>62</v>
      </c>
      <c r="D237" s="17" t="s">
        <v>65</v>
      </c>
      <c r="E237" s="18"/>
      <c r="F237" s="19">
        <v>44186</v>
      </c>
      <c r="G237" s="19">
        <v>44222</v>
      </c>
      <c r="H237" s="20">
        <v>2</v>
      </c>
      <c r="I237" s="20">
        <v>140</v>
      </c>
      <c r="J237" s="18"/>
      <c r="K237" s="18"/>
      <c r="L237" s="20">
        <v>1</v>
      </c>
      <c r="M237" s="21">
        <v>305.63</v>
      </c>
      <c r="N237" s="21">
        <v>305.63</v>
      </c>
      <c r="O237" s="17" t="s">
        <v>44</v>
      </c>
      <c r="P237" s="16">
        <f t="shared" si="9"/>
        <v>280</v>
      </c>
      <c r="Q237" s="17">
        <f t="shared" si="10"/>
        <v>280</v>
      </c>
      <c r="R237" s="30">
        <f t="shared" si="11"/>
        <v>585.63</v>
      </c>
      <c r="S237" s="17"/>
      <c r="T237" s="18"/>
      <c r="U237" s="19"/>
      <c r="V237" s="19"/>
      <c r="W237" s="20"/>
      <c r="X237" s="20"/>
      <c r="Y237" s="18"/>
      <c r="Z237" s="18"/>
      <c r="AA237" s="20"/>
      <c r="AB237" s="21"/>
      <c r="AC237" s="21"/>
      <c r="AD237" s="17"/>
    </row>
    <row r="238" spans="1:30" ht="15" thickBot="1">
      <c r="A238" s="16" t="s">
        <v>300</v>
      </c>
      <c r="B238" s="17" t="s">
        <v>55</v>
      </c>
      <c r="C238" s="17" t="s">
        <v>71</v>
      </c>
      <c r="D238" s="17" t="s">
        <v>43</v>
      </c>
      <c r="E238" s="17" t="s">
        <v>57</v>
      </c>
      <c r="F238" s="19">
        <v>44200</v>
      </c>
      <c r="G238" s="19">
        <v>44207</v>
      </c>
      <c r="H238" s="20">
        <v>1</v>
      </c>
      <c r="I238" s="20">
        <v>80</v>
      </c>
      <c r="J238" s="18"/>
      <c r="K238" s="18"/>
      <c r="L238" s="20">
        <v>0.25</v>
      </c>
      <c r="M238" s="21">
        <v>19.2</v>
      </c>
      <c r="N238" s="21">
        <v>19.2</v>
      </c>
      <c r="O238" s="17" t="s">
        <v>44</v>
      </c>
      <c r="P238" s="16">
        <f t="shared" si="9"/>
        <v>80</v>
      </c>
      <c r="Q238" s="17">
        <f t="shared" si="10"/>
        <v>20</v>
      </c>
      <c r="R238" s="30">
        <f t="shared" si="11"/>
        <v>39.200000000000003</v>
      </c>
      <c r="S238" s="17"/>
      <c r="T238" s="17"/>
      <c r="U238" s="19"/>
      <c r="V238" s="19"/>
      <c r="W238" s="20"/>
      <c r="X238" s="20"/>
      <c r="Y238" s="18"/>
      <c r="Z238" s="18"/>
      <c r="AA238" s="20"/>
      <c r="AB238" s="21"/>
      <c r="AC238" s="21"/>
      <c r="AD238" s="17"/>
    </row>
    <row r="239" spans="1:30" ht="15" thickBot="1">
      <c r="A239" s="16" t="s">
        <v>301</v>
      </c>
      <c r="B239" s="17" t="s">
        <v>46</v>
      </c>
      <c r="C239" s="17" t="s">
        <v>47</v>
      </c>
      <c r="D239" s="17" t="s">
        <v>43</v>
      </c>
      <c r="E239" s="18"/>
      <c r="F239" s="19">
        <v>44200</v>
      </c>
      <c r="G239" s="19">
        <v>44209</v>
      </c>
      <c r="H239" s="20">
        <v>1</v>
      </c>
      <c r="I239" s="20">
        <v>80</v>
      </c>
      <c r="J239" s="18"/>
      <c r="K239" s="18"/>
      <c r="L239" s="20">
        <v>0.5</v>
      </c>
      <c r="M239" s="21">
        <v>18.53</v>
      </c>
      <c r="N239" s="21">
        <v>18.53</v>
      </c>
      <c r="O239" s="17" t="s">
        <v>52</v>
      </c>
      <c r="P239" s="16">
        <f t="shared" si="9"/>
        <v>80</v>
      </c>
      <c r="Q239" s="17">
        <f t="shared" si="10"/>
        <v>40</v>
      </c>
      <c r="R239" s="30">
        <f t="shared" si="11"/>
        <v>58.53</v>
      </c>
      <c r="S239" s="17"/>
      <c r="T239" s="18"/>
      <c r="U239" s="19"/>
      <c r="V239" s="19"/>
      <c r="W239" s="20"/>
      <c r="X239" s="20"/>
      <c r="Y239" s="18"/>
      <c r="Z239" s="18"/>
      <c r="AA239" s="20"/>
      <c r="AB239" s="21"/>
      <c r="AC239" s="21"/>
      <c r="AD239" s="17"/>
    </row>
    <row r="240" spans="1:30" ht="15" thickBot="1">
      <c r="A240" s="16" t="s">
        <v>302</v>
      </c>
      <c r="B240" s="17" t="s">
        <v>67</v>
      </c>
      <c r="C240" s="17" t="s">
        <v>47</v>
      </c>
      <c r="D240" s="17" t="s">
        <v>51</v>
      </c>
      <c r="E240" s="18"/>
      <c r="F240" s="19">
        <v>44200</v>
      </c>
      <c r="G240" s="19">
        <v>44209</v>
      </c>
      <c r="H240" s="20">
        <v>1</v>
      </c>
      <c r="I240" s="20">
        <v>80</v>
      </c>
      <c r="J240" s="18"/>
      <c r="K240" s="18"/>
      <c r="L240" s="20">
        <v>0.25</v>
      </c>
      <c r="M240" s="21">
        <v>39</v>
      </c>
      <c r="N240" s="21">
        <v>39</v>
      </c>
      <c r="O240" s="17" t="s">
        <v>44</v>
      </c>
      <c r="P240" s="16">
        <f t="shared" si="9"/>
        <v>80</v>
      </c>
      <c r="Q240" s="17">
        <f t="shared" si="10"/>
        <v>20</v>
      </c>
      <c r="R240" s="30">
        <f t="shared" si="11"/>
        <v>59</v>
      </c>
      <c r="S240" s="17"/>
      <c r="T240" s="18"/>
      <c r="U240" s="19"/>
      <c r="V240" s="19"/>
      <c r="W240" s="20"/>
      <c r="X240" s="20"/>
      <c r="Y240" s="18"/>
      <c r="Z240" s="18"/>
      <c r="AA240" s="20"/>
      <c r="AB240" s="21"/>
      <c r="AC240" s="21"/>
      <c r="AD240" s="17"/>
    </row>
    <row r="241" spans="1:30" ht="15" thickBot="1">
      <c r="A241" s="16" t="s">
        <v>303</v>
      </c>
      <c r="B241" s="17" t="s">
        <v>46</v>
      </c>
      <c r="C241" s="17" t="s">
        <v>47</v>
      </c>
      <c r="D241" s="17" t="s">
        <v>43</v>
      </c>
      <c r="E241" s="18"/>
      <c r="F241" s="19">
        <v>44200</v>
      </c>
      <c r="G241" s="19">
        <v>44210</v>
      </c>
      <c r="H241" s="20">
        <v>2</v>
      </c>
      <c r="I241" s="20">
        <v>140</v>
      </c>
      <c r="J241" s="18"/>
      <c r="K241" s="18"/>
      <c r="L241" s="20">
        <v>0.25</v>
      </c>
      <c r="M241" s="21">
        <v>36.5</v>
      </c>
      <c r="N241" s="21">
        <v>36.5</v>
      </c>
      <c r="O241" s="17" t="s">
        <v>52</v>
      </c>
      <c r="P241" s="16">
        <f t="shared" si="9"/>
        <v>280</v>
      </c>
      <c r="Q241" s="17">
        <f t="shared" si="10"/>
        <v>70</v>
      </c>
      <c r="R241" s="30">
        <f t="shared" si="11"/>
        <v>106.5</v>
      </c>
      <c r="S241" s="17"/>
      <c r="T241" s="18"/>
      <c r="U241" s="19"/>
      <c r="V241" s="19"/>
      <c r="W241" s="20"/>
      <c r="X241" s="20"/>
      <c r="Y241" s="18"/>
      <c r="Z241" s="18"/>
      <c r="AA241" s="20"/>
      <c r="AB241" s="21"/>
      <c r="AC241" s="21"/>
      <c r="AD241" s="17"/>
    </row>
    <row r="242" spans="1:30" ht="15" thickBot="1">
      <c r="A242" s="16" t="s">
        <v>304</v>
      </c>
      <c r="B242" s="17" t="s">
        <v>50</v>
      </c>
      <c r="C242" s="17" t="s">
        <v>56</v>
      </c>
      <c r="D242" s="17" t="s">
        <v>43</v>
      </c>
      <c r="E242" s="18"/>
      <c r="F242" s="19">
        <v>44200</v>
      </c>
      <c r="G242" s="19">
        <v>44210</v>
      </c>
      <c r="H242" s="20">
        <v>2</v>
      </c>
      <c r="I242" s="20">
        <v>140</v>
      </c>
      <c r="J242" s="18"/>
      <c r="K242" s="18"/>
      <c r="L242" s="20">
        <v>0.5</v>
      </c>
      <c r="M242" s="21">
        <v>29.81</v>
      </c>
      <c r="N242" s="21">
        <v>29.81</v>
      </c>
      <c r="O242" s="17" t="s">
        <v>63</v>
      </c>
      <c r="P242" s="16">
        <f t="shared" si="9"/>
        <v>280</v>
      </c>
      <c r="Q242" s="17">
        <f t="shared" si="10"/>
        <v>140</v>
      </c>
      <c r="R242" s="30">
        <f t="shared" si="11"/>
        <v>169.81</v>
      </c>
      <c r="S242" s="17"/>
      <c r="T242" s="18"/>
      <c r="U242" s="19"/>
      <c r="V242" s="19"/>
      <c r="W242" s="20"/>
      <c r="X242" s="20"/>
      <c r="Y242" s="18"/>
      <c r="Z242" s="18"/>
      <c r="AA242" s="20"/>
      <c r="AB242" s="21"/>
      <c r="AC242" s="21"/>
      <c r="AD242" s="17"/>
    </row>
    <row r="243" spans="1:30" ht="15" thickBot="1">
      <c r="A243" s="16" t="s">
        <v>305</v>
      </c>
      <c r="B243" s="17" t="s">
        <v>50</v>
      </c>
      <c r="C243" s="17" t="s">
        <v>71</v>
      </c>
      <c r="D243" s="17" t="s">
        <v>43</v>
      </c>
      <c r="E243" s="18"/>
      <c r="F243" s="19">
        <v>44200</v>
      </c>
      <c r="G243" s="19">
        <v>44210</v>
      </c>
      <c r="H243" s="20">
        <v>1</v>
      </c>
      <c r="I243" s="20">
        <v>80</v>
      </c>
      <c r="J243" s="18"/>
      <c r="K243" s="18"/>
      <c r="L243" s="20">
        <v>0.25</v>
      </c>
      <c r="M243" s="21">
        <v>43.02</v>
      </c>
      <c r="N243" s="21">
        <v>43.02</v>
      </c>
      <c r="O243" s="17" t="s">
        <v>44</v>
      </c>
      <c r="P243" s="16">
        <f t="shared" si="9"/>
        <v>80</v>
      </c>
      <c r="Q243" s="17">
        <f t="shared" si="10"/>
        <v>20</v>
      </c>
      <c r="R243" s="30">
        <f t="shared" si="11"/>
        <v>63.02</v>
      </c>
      <c r="S243" s="17"/>
      <c r="T243" s="18"/>
      <c r="U243" s="19"/>
      <c r="V243" s="19"/>
      <c r="W243" s="20"/>
      <c r="X243" s="20"/>
      <c r="Y243" s="18"/>
      <c r="Z243" s="18"/>
      <c r="AA243" s="20"/>
      <c r="AB243" s="21"/>
      <c r="AC243" s="21"/>
      <c r="AD243" s="17"/>
    </row>
    <row r="244" spans="1:30" ht="15" thickBot="1">
      <c r="A244" s="16" t="s">
        <v>306</v>
      </c>
      <c r="B244" s="17" t="s">
        <v>55</v>
      </c>
      <c r="C244" s="17" t="s">
        <v>62</v>
      </c>
      <c r="D244" s="17" t="s">
        <v>51</v>
      </c>
      <c r="E244" s="18"/>
      <c r="F244" s="19">
        <v>44200</v>
      </c>
      <c r="G244" s="19">
        <v>44217</v>
      </c>
      <c r="H244" s="20">
        <v>1</v>
      </c>
      <c r="I244" s="20">
        <v>80</v>
      </c>
      <c r="J244" s="18"/>
      <c r="K244" s="18"/>
      <c r="L244" s="20">
        <v>0.25</v>
      </c>
      <c r="M244" s="21">
        <v>66.86</v>
      </c>
      <c r="N244" s="21">
        <v>66.86</v>
      </c>
      <c r="O244" s="17" t="s">
        <v>44</v>
      </c>
      <c r="P244" s="16">
        <f t="shared" si="9"/>
        <v>80</v>
      </c>
      <c r="Q244" s="17">
        <f t="shared" si="10"/>
        <v>20</v>
      </c>
      <c r="R244" s="30">
        <f t="shared" si="11"/>
        <v>86.86</v>
      </c>
      <c r="S244" s="17"/>
      <c r="T244" s="18"/>
      <c r="U244" s="19"/>
      <c r="V244" s="19"/>
      <c r="W244" s="20"/>
      <c r="X244" s="20"/>
      <c r="Y244" s="18"/>
      <c r="Z244" s="18"/>
      <c r="AA244" s="20"/>
      <c r="AB244" s="21"/>
      <c r="AC244" s="21"/>
      <c r="AD244" s="17"/>
    </row>
    <row r="245" spans="1:30" ht="15" thickBot="1">
      <c r="A245" s="16" t="s">
        <v>307</v>
      </c>
      <c r="B245" s="17" t="s">
        <v>55</v>
      </c>
      <c r="C245" s="17" t="s">
        <v>62</v>
      </c>
      <c r="D245" s="17" t="s">
        <v>48</v>
      </c>
      <c r="E245" s="18"/>
      <c r="F245" s="19">
        <v>44200</v>
      </c>
      <c r="G245" s="19">
        <v>44238</v>
      </c>
      <c r="H245" s="20">
        <v>1</v>
      </c>
      <c r="I245" s="20">
        <v>80</v>
      </c>
      <c r="J245" s="18"/>
      <c r="K245" s="18"/>
      <c r="L245" s="20">
        <v>0.75</v>
      </c>
      <c r="M245" s="21">
        <v>408.57</v>
      </c>
      <c r="N245" s="21">
        <v>408.57</v>
      </c>
      <c r="O245" s="17" t="s">
        <v>44</v>
      </c>
      <c r="P245" s="16">
        <f t="shared" si="9"/>
        <v>80</v>
      </c>
      <c r="Q245" s="17">
        <f t="shared" si="10"/>
        <v>60</v>
      </c>
      <c r="R245" s="30">
        <f t="shared" si="11"/>
        <v>468.57</v>
      </c>
      <c r="S245" s="17"/>
      <c r="T245" s="18"/>
      <c r="U245" s="19"/>
      <c r="V245" s="19"/>
      <c r="W245" s="20"/>
      <c r="X245" s="20"/>
      <c r="Y245" s="18"/>
      <c r="Z245" s="18"/>
      <c r="AA245" s="20"/>
      <c r="AB245" s="21"/>
      <c r="AC245" s="21"/>
      <c r="AD245" s="17"/>
    </row>
    <row r="246" spans="1:30" ht="15" thickBot="1">
      <c r="A246" s="16" t="s">
        <v>308</v>
      </c>
      <c r="B246" s="17" t="s">
        <v>46</v>
      </c>
      <c r="C246" s="17" t="s">
        <v>47</v>
      </c>
      <c r="D246" s="17" t="s">
        <v>43</v>
      </c>
      <c r="E246" s="18"/>
      <c r="F246" s="19">
        <v>44201</v>
      </c>
      <c r="G246" s="19">
        <v>44210</v>
      </c>
      <c r="H246" s="20">
        <v>1</v>
      </c>
      <c r="I246" s="20">
        <v>80</v>
      </c>
      <c r="J246" s="18"/>
      <c r="K246" s="18"/>
      <c r="L246" s="20">
        <v>0.25</v>
      </c>
      <c r="M246" s="21">
        <v>25.25</v>
      </c>
      <c r="N246" s="21">
        <v>25.25</v>
      </c>
      <c r="O246" s="17" t="s">
        <v>52</v>
      </c>
      <c r="P246" s="16">
        <f t="shared" si="9"/>
        <v>80</v>
      </c>
      <c r="Q246" s="17">
        <f t="shared" si="10"/>
        <v>20</v>
      </c>
      <c r="R246" s="30">
        <f t="shared" si="11"/>
        <v>45.25</v>
      </c>
      <c r="S246" s="17"/>
      <c r="T246" s="18"/>
      <c r="U246" s="19"/>
      <c r="V246" s="19"/>
      <c r="W246" s="20"/>
      <c r="X246" s="20"/>
      <c r="Y246" s="18"/>
      <c r="Z246" s="18"/>
      <c r="AA246" s="20"/>
      <c r="AB246" s="21"/>
      <c r="AC246" s="21"/>
      <c r="AD246" s="17"/>
    </row>
    <row r="247" spans="1:30" ht="15" thickBot="1">
      <c r="A247" s="16" t="s">
        <v>309</v>
      </c>
      <c r="B247" s="17" t="s">
        <v>50</v>
      </c>
      <c r="C247" s="17" t="s">
        <v>56</v>
      </c>
      <c r="D247" s="17" t="s">
        <v>48</v>
      </c>
      <c r="E247" s="18"/>
      <c r="F247" s="19">
        <v>44201</v>
      </c>
      <c r="G247" s="19">
        <v>44221</v>
      </c>
      <c r="H247" s="20">
        <v>1</v>
      </c>
      <c r="I247" s="20">
        <v>80</v>
      </c>
      <c r="J247" s="18"/>
      <c r="K247" s="18"/>
      <c r="L247" s="20">
        <v>1.25</v>
      </c>
      <c r="M247" s="21">
        <v>646</v>
      </c>
      <c r="N247" s="21">
        <v>646</v>
      </c>
      <c r="O247" s="17" t="s">
        <v>44</v>
      </c>
      <c r="P247" s="16">
        <f t="shared" si="9"/>
        <v>80</v>
      </c>
      <c r="Q247" s="17">
        <f t="shared" si="10"/>
        <v>100</v>
      </c>
      <c r="R247" s="30">
        <f t="shared" si="11"/>
        <v>746</v>
      </c>
      <c r="S247" s="17"/>
      <c r="T247" s="18"/>
      <c r="U247" s="19"/>
      <c r="V247" s="19"/>
      <c r="W247" s="20"/>
      <c r="X247" s="20"/>
      <c r="Y247" s="18"/>
      <c r="Z247" s="18"/>
      <c r="AA247" s="20"/>
      <c r="AB247" s="21"/>
      <c r="AC247" s="21"/>
      <c r="AD247" s="17"/>
    </row>
    <row r="248" spans="1:30" ht="15" thickBot="1">
      <c r="A248" s="16" t="s">
        <v>310</v>
      </c>
      <c r="B248" s="17" t="s">
        <v>50</v>
      </c>
      <c r="C248" s="17" t="s">
        <v>71</v>
      </c>
      <c r="D248" s="17" t="s">
        <v>51</v>
      </c>
      <c r="E248" s="18"/>
      <c r="F248" s="19">
        <v>44201</v>
      </c>
      <c r="G248" s="19">
        <v>44226</v>
      </c>
      <c r="H248" s="20">
        <v>1</v>
      </c>
      <c r="I248" s="20">
        <v>80</v>
      </c>
      <c r="J248" s="18"/>
      <c r="K248" s="18"/>
      <c r="L248" s="20">
        <v>0.25</v>
      </c>
      <c r="M248" s="21">
        <v>125.42</v>
      </c>
      <c r="N248" s="21">
        <v>125.42</v>
      </c>
      <c r="O248" s="17" t="s">
        <v>63</v>
      </c>
      <c r="P248" s="16">
        <f t="shared" si="9"/>
        <v>80</v>
      </c>
      <c r="Q248" s="17">
        <f t="shared" si="10"/>
        <v>20</v>
      </c>
      <c r="R248" s="30">
        <f t="shared" si="11"/>
        <v>145.42000000000002</v>
      </c>
      <c r="S248" s="17"/>
      <c r="T248" s="18"/>
      <c r="U248" s="19"/>
      <c r="V248" s="19"/>
      <c r="W248" s="20"/>
      <c r="X248" s="20"/>
      <c r="Y248" s="18"/>
      <c r="Z248" s="18"/>
      <c r="AA248" s="20"/>
      <c r="AB248" s="21"/>
      <c r="AC248" s="21"/>
      <c r="AD248" s="17"/>
    </row>
    <row r="249" spans="1:30" ht="15" thickBot="1">
      <c r="A249" s="16" t="s">
        <v>311</v>
      </c>
      <c r="B249" s="17" t="s">
        <v>55</v>
      </c>
      <c r="C249" s="17" t="s">
        <v>42</v>
      </c>
      <c r="D249" s="17" t="s">
        <v>43</v>
      </c>
      <c r="E249" s="18"/>
      <c r="F249" s="19">
        <v>44201</v>
      </c>
      <c r="G249" s="19">
        <v>44229</v>
      </c>
      <c r="H249" s="20">
        <v>2</v>
      </c>
      <c r="I249" s="20">
        <v>140</v>
      </c>
      <c r="J249" s="18"/>
      <c r="K249" s="18"/>
      <c r="L249" s="20">
        <v>0.75</v>
      </c>
      <c r="M249" s="21">
        <v>286.73</v>
      </c>
      <c r="N249" s="21">
        <v>286.73</v>
      </c>
      <c r="O249" s="17" t="s">
        <v>44</v>
      </c>
      <c r="P249" s="16">
        <f t="shared" si="9"/>
        <v>280</v>
      </c>
      <c r="Q249" s="17">
        <f t="shared" si="10"/>
        <v>210</v>
      </c>
      <c r="R249" s="30">
        <f t="shared" si="11"/>
        <v>496.73</v>
      </c>
      <c r="S249" s="17"/>
      <c r="T249" s="18"/>
      <c r="U249" s="19"/>
      <c r="V249" s="19"/>
      <c r="W249" s="20"/>
      <c r="X249" s="20"/>
      <c r="Y249" s="18"/>
      <c r="Z249" s="18"/>
      <c r="AA249" s="20"/>
      <c r="AB249" s="21"/>
      <c r="AC249" s="21"/>
      <c r="AD249" s="17"/>
    </row>
    <row r="250" spans="1:30" ht="15" thickBot="1">
      <c r="A250" s="16" t="s">
        <v>312</v>
      </c>
      <c r="B250" s="17" t="s">
        <v>46</v>
      </c>
      <c r="C250" s="17" t="s">
        <v>71</v>
      </c>
      <c r="D250" s="17" t="s">
        <v>178</v>
      </c>
      <c r="E250" s="18"/>
      <c r="F250" s="19">
        <v>44201</v>
      </c>
      <c r="G250" s="19">
        <v>44229</v>
      </c>
      <c r="H250" s="20">
        <v>1</v>
      </c>
      <c r="I250" s="20">
        <v>80</v>
      </c>
      <c r="J250" s="18"/>
      <c r="K250" s="18"/>
      <c r="L250" s="20">
        <v>2.5</v>
      </c>
      <c r="M250" s="21">
        <v>258.02999999999997</v>
      </c>
      <c r="N250" s="21">
        <v>258.02999999999997</v>
      </c>
      <c r="O250" s="17" t="s">
        <v>63</v>
      </c>
      <c r="P250" s="16">
        <f t="shared" si="9"/>
        <v>80</v>
      </c>
      <c r="Q250" s="17">
        <f t="shared" si="10"/>
        <v>200</v>
      </c>
      <c r="R250" s="30">
        <f t="shared" si="11"/>
        <v>458.03</v>
      </c>
      <c r="S250" s="17"/>
      <c r="T250" s="18"/>
      <c r="U250" s="19"/>
      <c r="V250" s="19"/>
      <c r="W250" s="20"/>
      <c r="X250" s="20"/>
      <c r="Y250" s="18"/>
      <c r="Z250" s="18"/>
      <c r="AA250" s="20"/>
      <c r="AB250" s="21"/>
      <c r="AC250" s="21"/>
      <c r="AD250" s="17"/>
    </row>
    <row r="251" spans="1:30" ht="15" thickBot="1">
      <c r="A251" s="16" t="s">
        <v>313</v>
      </c>
      <c r="B251" s="17" t="s">
        <v>46</v>
      </c>
      <c r="C251" s="17" t="s">
        <v>47</v>
      </c>
      <c r="D251" s="17" t="s">
        <v>43</v>
      </c>
      <c r="E251" s="18"/>
      <c r="F251" s="19">
        <v>44201</v>
      </c>
      <c r="G251" s="19">
        <v>44320</v>
      </c>
      <c r="H251" s="20">
        <v>1</v>
      </c>
      <c r="I251" s="20">
        <v>80</v>
      </c>
      <c r="J251" s="18"/>
      <c r="K251" s="18"/>
      <c r="L251" s="20">
        <v>0.25</v>
      </c>
      <c r="M251" s="21">
        <v>14.3</v>
      </c>
      <c r="N251" s="21">
        <v>14.3</v>
      </c>
      <c r="O251" s="17" t="s">
        <v>52</v>
      </c>
      <c r="P251" s="16">
        <f t="shared" si="9"/>
        <v>80</v>
      </c>
      <c r="Q251" s="17">
        <f t="shared" si="10"/>
        <v>20</v>
      </c>
      <c r="R251" s="30">
        <f t="shared" si="11"/>
        <v>34.299999999999997</v>
      </c>
      <c r="S251" s="17"/>
      <c r="T251" s="18"/>
      <c r="U251" s="19"/>
      <c r="V251" s="19"/>
      <c r="W251" s="20"/>
      <c r="X251" s="20"/>
      <c r="Y251" s="18"/>
      <c r="Z251" s="18"/>
      <c r="AA251" s="20"/>
      <c r="AB251" s="21"/>
      <c r="AC251" s="21"/>
      <c r="AD251" s="17"/>
    </row>
    <row r="252" spans="1:30" ht="15" thickBot="1">
      <c r="A252" s="16" t="s">
        <v>314</v>
      </c>
      <c r="B252" s="17" t="s">
        <v>46</v>
      </c>
      <c r="C252" s="17" t="s">
        <v>47</v>
      </c>
      <c r="D252" s="17" t="s">
        <v>43</v>
      </c>
      <c r="E252" s="18"/>
      <c r="F252" s="19">
        <v>44202</v>
      </c>
      <c r="G252" s="19">
        <v>44214</v>
      </c>
      <c r="H252" s="20">
        <v>1</v>
      </c>
      <c r="I252" s="20">
        <v>80</v>
      </c>
      <c r="J252" s="18"/>
      <c r="K252" s="18"/>
      <c r="L252" s="20">
        <v>0.25</v>
      </c>
      <c r="M252" s="21">
        <v>44.85</v>
      </c>
      <c r="N252" s="21">
        <v>44.85</v>
      </c>
      <c r="O252" s="17" t="s">
        <v>52</v>
      </c>
      <c r="P252" s="16">
        <f t="shared" si="9"/>
        <v>80</v>
      </c>
      <c r="Q252" s="17">
        <f t="shared" si="10"/>
        <v>20</v>
      </c>
      <c r="R252" s="30">
        <f t="shared" si="11"/>
        <v>64.849999999999994</v>
      </c>
      <c r="S252" s="17"/>
      <c r="T252" s="18"/>
      <c r="U252" s="19"/>
      <c r="V252" s="19"/>
      <c r="W252" s="20"/>
      <c r="X252" s="20"/>
      <c r="Y252" s="18"/>
      <c r="Z252" s="18"/>
      <c r="AA252" s="20"/>
      <c r="AB252" s="21"/>
      <c r="AC252" s="21"/>
      <c r="AD252" s="17"/>
    </row>
    <row r="253" spans="1:30" ht="15" thickBot="1">
      <c r="A253" s="16" t="s">
        <v>315</v>
      </c>
      <c r="B253" s="17" t="s">
        <v>55</v>
      </c>
      <c r="C253" s="17" t="s">
        <v>71</v>
      </c>
      <c r="D253" s="17" t="s">
        <v>43</v>
      </c>
      <c r="E253" s="18"/>
      <c r="F253" s="19">
        <v>44202</v>
      </c>
      <c r="G253" s="19">
        <v>44217</v>
      </c>
      <c r="H253" s="20">
        <v>2</v>
      </c>
      <c r="I253" s="20">
        <v>140</v>
      </c>
      <c r="J253" s="18"/>
      <c r="K253" s="18"/>
      <c r="L253" s="20">
        <v>0.5</v>
      </c>
      <c r="M253" s="21">
        <v>74.61</v>
      </c>
      <c r="N253" s="21">
        <v>74.61</v>
      </c>
      <c r="O253" s="17" t="s">
        <v>63</v>
      </c>
      <c r="P253" s="16">
        <f t="shared" si="9"/>
        <v>280</v>
      </c>
      <c r="Q253" s="17">
        <f t="shared" si="10"/>
        <v>140</v>
      </c>
      <c r="R253" s="30">
        <f t="shared" si="11"/>
        <v>214.61</v>
      </c>
      <c r="S253" s="17"/>
      <c r="T253" s="18"/>
      <c r="U253" s="19"/>
      <c r="V253" s="19"/>
      <c r="W253" s="20"/>
      <c r="X253" s="20"/>
      <c r="Y253" s="18"/>
      <c r="Z253" s="18"/>
      <c r="AA253" s="20"/>
      <c r="AB253" s="21"/>
      <c r="AC253" s="21"/>
      <c r="AD253" s="17"/>
    </row>
    <row r="254" spans="1:30" ht="15" thickBot="1">
      <c r="A254" s="16" t="s">
        <v>316</v>
      </c>
      <c r="B254" s="17" t="s">
        <v>41</v>
      </c>
      <c r="C254" s="17" t="s">
        <v>211</v>
      </c>
      <c r="D254" s="17" t="s">
        <v>48</v>
      </c>
      <c r="E254" s="17" t="s">
        <v>57</v>
      </c>
      <c r="F254" s="19">
        <v>44202</v>
      </c>
      <c r="G254" s="19">
        <v>44230</v>
      </c>
      <c r="H254" s="20">
        <v>2</v>
      </c>
      <c r="I254" s="20">
        <v>140</v>
      </c>
      <c r="J254" s="18"/>
      <c r="K254" s="18"/>
      <c r="L254" s="20">
        <v>0.5</v>
      </c>
      <c r="M254" s="21">
        <v>126.71</v>
      </c>
      <c r="N254" s="21">
        <v>126.71</v>
      </c>
      <c r="O254" s="17" t="s">
        <v>44</v>
      </c>
      <c r="P254" s="16">
        <f t="shared" si="9"/>
        <v>280</v>
      </c>
      <c r="Q254" s="17">
        <f t="shared" si="10"/>
        <v>140</v>
      </c>
      <c r="R254" s="30">
        <f t="shared" si="11"/>
        <v>266.70999999999998</v>
      </c>
      <c r="S254" s="17"/>
      <c r="T254" s="17"/>
      <c r="U254" s="19"/>
      <c r="V254" s="19"/>
      <c r="W254" s="20"/>
      <c r="X254" s="20"/>
      <c r="Y254" s="18"/>
      <c r="Z254" s="18"/>
      <c r="AA254" s="20"/>
      <c r="AB254" s="21"/>
      <c r="AC254" s="21"/>
      <c r="AD254" s="17"/>
    </row>
    <row r="255" spans="1:30" ht="15" thickBot="1">
      <c r="A255" s="16" t="s">
        <v>317</v>
      </c>
      <c r="B255" s="17" t="s">
        <v>41</v>
      </c>
      <c r="C255" s="17" t="s">
        <v>211</v>
      </c>
      <c r="D255" s="17" t="s">
        <v>48</v>
      </c>
      <c r="E255" s="18"/>
      <c r="F255" s="19">
        <v>44202</v>
      </c>
      <c r="G255" s="19">
        <v>44259</v>
      </c>
      <c r="H255" s="20">
        <v>2</v>
      </c>
      <c r="I255" s="20">
        <v>140</v>
      </c>
      <c r="J255" s="18"/>
      <c r="K255" s="18"/>
      <c r="L255" s="20">
        <v>1.25</v>
      </c>
      <c r="M255" s="21">
        <v>256.83999999999997</v>
      </c>
      <c r="N255" s="21">
        <v>256.83999999999997</v>
      </c>
      <c r="O255" s="17" t="s">
        <v>44</v>
      </c>
      <c r="P255" s="16">
        <f t="shared" si="9"/>
        <v>280</v>
      </c>
      <c r="Q255" s="17">
        <f t="shared" si="10"/>
        <v>350</v>
      </c>
      <c r="R255" s="30">
        <f t="shared" si="11"/>
        <v>606.83999999999992</v>
      </c>
      <c r="S255" s="17"/>
      <c r="T255" s="18"/>
      <c r="U255" s="19"/>
      <c r="V255" s="19"/>
      <c r="W255" s="20"/>
      <c r="X255" s="20"/>
      <c r="Y255" s="18"/>
      <c r="Z255" s="18"/>
      <c r="AA255" s="20"/>
      <c r="AB255" s="21"/>
      <c r="AC255" s="21"/>
      <c r="AD255" s="17"/>
    </row>
    <row r="256" spans="1:30" ht="15" thickBot="1">
      <c r="A256" s="16" t="s">
        <v>318</v>
      </c>
      <c r="B256" s="17" t="s">
        <v>78</v>
      </c>
      <c r="C256" s="17" t="s">
        <v>56</v>
      </c>
      <c r="D256" s="17" t="s">
        <v>51</v>
      </c>
      <c r="E256" s="18"/>
      <c r="F256" s="19">
        <v>44203</v>
      </c>
      <c r="G256" s="19">
        <v>44215</v>
      </c>
      <c r="H256" s="20">
        <v>1</v>
      </c>
      <c r="I256" s="20">
        <v>80</v>
      </c>
      <c r="J256" s="18"/>
      <c r="K256" s="18"/>
      <c r="L256" s="20">
        <v>0.25</v>
      </c>
      <c r="M256" s="21">
        <v>32.67</v>
      </c>
      <c r="N256" s="21">
        <v>32.67</v>
      </c>
      <c r="O256" s="17" t="s">
        <v>52</v>
      </c>
      <c r="P256" s="16">
        <f t="shared" si="9"/>
        <v>80</v>
      </c>
      <c r="Q256" s="17">
        <f t="shared" si="10"/>
        <v>20</v>
      </c>
      <c r="R256" s="30">
        <f t="shared" si="11"/>
        <v>52.67</v>
      </c>
      <c r="S256" s="17"/>
      <c r="T256" s="18"/>
      <c r="U256" s="19"/>
      <c r="V256" s="19"/>
      <c r="W256" s="20"/>
      <c r="X256" s="20"/>
      <c r="Y256" s="18"/>
      <c r="Z256" s="18"/>
      <c r="AA256" s="20"/>
      <c r="AB256" s="21"/>
      <c r="AC256" s="21"/>
      <c r="AD256" s="17"/>
    </row>
    <row r="257" spans="1:30" ht="15" thickBot="1">
      <c r="A257" s="16" t="s">
        <v>319</v>
      </c>
      <c r="B257" s="17" t="s">
        <v>55</v>
      </c>
      <c r="C257" s="17" t="s">
        <v>56</v>
      </c>
      <c r="D257" s="17" t="s">
        <v>43</v>
      </c>
      <c r="E257" s="17" t="s">
        <v>57</v>
      </c>
      <c r="F257" s="19">
        <v>44203</v>
      </c>
      <c r="G257" s="19">
        <v>44228</v>
      </c>
      <c r="H257" s="20">
        <v>2</v>
      </c>
      <c r="I257" s="20">
        <v>140</v>
      </c>
      <c r="J257" s="18"/>
      <c r="K257" s="18"/>
      <c r="L257" s="20">
        <v>0.5</v>
      </c>
      <c r="M257" s="21">
        <v>72.349999999999994</v>
      </c>
      <c r="N257" s="21">
        <v>72.349999999999994</v>
      </c>
      <c r="O257" s="17" t="s">
        <v>44</v>
      </c>
      <c r="P257" s="16">
        <f t="shared" si="9"/>
        <v>280</v>
      </c>
      <c r="Q257" s="17">
        <f t="shared" si="10"/>
        <v>140</v>
      </c>
      <c r="R257" s="30">
        <f t="shared" si="11"/>
        <v>212.35</v>
      </c>
      <c r="S257" s="17"/>
      <c r="T257" s="17"/>
      <c r="U257" s="19"/>
      <c r="V257" s="19"/>
      <c r="W257" s="20"/>
      <c r="X257" s="20"/>
      <c r="Y257" s="18"/>
      <c r="Z257" s="18"/>
      <c r="AA257" s="20"/>
      <c r="AB257" s="21"/>
      <c r="AC257" s="21"/>
      <c r="AD257" s="17"/>
    </row>
    <row r="258" spans="1:30" ht="15" thickBot="1">
      <c r="A258" s="16" t="s">
        <v>320</v>
      </c>
      <c r="B258" s="17" t="s">
        <v>41</v>
      </c>
      <c r="C258" s="17" t="s">
        <v>211</v>
      </c>
      <c r="D258" s="17" t="s">
        <v>48</v>
      </c>
      <c r="E258" s="18"/>
      <c r="F258" s="19">
        <v>44203</v>
      </c>
      <c r="G258" s="19">
        <v>44232</v>
      </c>
      <c r="H258" s="20">
        <v>2</v>
      </c>
      <c r="I258" s="20">
        <v>140</v>
      </c>
      <c r="J258" s="18"/>
      <c r="K258" s="18"/>
      <c r="L258" s="20">
        <v>0.5</v>
      </c>
      <c r="M258" s="21">
        <v>178.5</v>
      </c>
      <c r="N258" s="21">
        <v>178.5</v>
      </c>
      <c r="O258" s="17" t="s">
        <v>63</v>
      </c>
      <c r="P258" s="16">
        <f t="shared" si="9"/>
        <v>280</v>
      </c>
      <c r="Q258" s="17">
        <f t="shared" si="10"/>
        <v>140</v>
      </c>
      <c r="R258" s="30">
        <f t="shared" si="11"/>
        <v>318.5</v>
      </c>
      <c r="S258" s="17"/>
      <c r="T258" s="18"/>
      <c r="U258" s="19"/>
      <c r="V258" s="19"/>
      <c r="W258" s="20"/>
      <c r="X258" s="20"/>
      <c r="Y258" s="18"/>
      <c r="Z258" s="18"/>
      <c r="AA258" s="20"/>
      <c r="AB258" s="21"/>
      <c r="AC258" s="21"/>
      <c r="AD258" s="17"/>
    </row>
    <row r="259" spans="1:30" ht="15" thickBot="1">
      <c r="A259" s="16" t="s">
        <v>321</v>
      </c>
      <c r="B259" s="17" t="s">
        <v>55</v>
      </c>
      <c r="C259" s="17" t="s">
        <v>62</v>
      </c>
      <c r="D259" s="17" t="s">
        <v>48</v>
      </c>
      <c r="E259" s="18"/>
      <c r="F259" s="19">
        <v>44203</v>
      </c>
      <c r="G259" s="19">
        <v>44249</v>
      </c>
      <c r="H259" s="20">
        <v>1</v>
      </c>
      <c r="I259" s="20">
        <v>80</v>
      </c>
      <c r="J259" s="18"/>
      <c r="K259" s="18"/>
      <c r="L259" s="20">
        <v>0.5</v>
      </c>
      <c r="M259" s="21">
        <v>18.25</v>
      </c>
      <c r="N259" s="21">
        <v>18.25</v>
      </c>
      <c r="O259" s="17" t="s">
        <v>63</v>
      </c>
      <c r="P259" s="16">
        <f t="shared" ref="P259:P322" si="12">I259*H259</f>
        <v>80</v>
      </c>
      <c r="Q259" s="17">
        <f t="shared" ref="Q259:Q322" si="13">P259*L259</f>
        <v>40</v>
      </c>
      <c r="R259" s="30">
        <f t="shared" ref="R259:R322" si="14">Q259+M259</f>
        <v>58.25</v>
      </c>
      <c r="S259" s="17"/>
      <c r="T259" s="18"/>
      <c r="U259" s="19"/>
      <c r="V259" s="19"/>
      <c r="W259" s="20"/>
      <c r="X259" s="20"/>
      <c r="Y259" s="18"/>
      <c r="Z259" s="18"/>
      <c r="AA259" s="20"/>
      <c r="AB259" s="21"/>
      <c r="AC259" s="21"/>
      <c r="AD259" s="17"/>
    </row>
    <row r="260" spans="1:30" ht="15" thickBot="1">
      <c r="A260" s="16" t="s">
        <v>322</v>
      </c>
      <c r="B260" s="17" t="s">
        <v>41</v>
      </c>
      <c r="C260" s="17" t="s">
        <v>211</v>
      </c>
      <c r="D260" s="17" t="s">
        <v>43</v>
      </c>
      <c r="E260" s="18"/>
      <c r="F260" s="19">
        <v>44203</v>
      </c>
      <c r="G260" s="19">
        <v>44249</v>
      </c>
      <c r="H260" s="20">
        <v>2</v>
      </c>
      <c r="I260" s="20">
        <v>140</v>
      </c>
      <c r="J260" s="18"/>
      <c r="K260" s="18"/>
      <c r="L260" s="20">
        <v>1.75</v>
      </c>
      <c r="M260" s="21">
        <v>151.81</v>
      </c>
      <c r="N260" s="21">
        <v>151.81</v>
      </c>
      <c r="O260" s="17" t="s">
        <v>63</v>
      </c>
      <c r="P260" s="16">
        <f t="shared" si="12"/>
        <v>280</v>
      </c>
      <c r="Q260" s="17">
        <f t="shared" si="13"/>
        <v>490</v>
      </c>
      <c r="R260" s="30">
        <f t="shared" si="14"/>
        <v>641.80999999999995</v>
      </c>
      <c r="S260" s="17"/>
      <c r="T260" s="18"/>
      <c r="U260" s="19"/>
      <c r="V260" s="19"/>
      <c r="W260" s="20"/>
      <c r="X260" s="20"/>
      <c r="Y260" s="18"/>
      <c r="Z260" s="18"/>
      <c r="AA260" s="20"/>
      <c r="AB260" s="21"/>
      <c r="AC260" s="21"/>
      <c r="AD260" s="17"/>
    </row>
    <row r="261" spans="1:30" ht="15" thickBot="1">
      <c r="A261" s="16" t="s">
        <v>323</v>
      </c>
      <c r="B261" s="17" t="s">
        <v>78</v>
      </c>
      <c r="C261" s="17" t="s">
        <v>62</v>
      </c>
      <c r="D261" s="17" t="s">
        <v>51</v>
      </c>
      <c r="E261" s="18"/>
      <c r="F261" s="19">
        <v>44204</v>
      </c>
      <c r="G261" s="19">
        <v>44212</v>
      </c>
      <c r="H261" s="20">
        <v>1</v>
      </c>
      <c r="I261" s="20">
        <v>80</v>
      </c>
      <c r="J261" s="18"/>
      <c r="K261" s="18"/>
      <c r="L261" s="20">
        <v>0.25</v>
      </c>
      <c r="M261" s="21">
        <v>85.09</v>
      </c>
      <c r="N261" s="21">
        <v>85.09</v>
      </c>
      <c r="O261" s="17" t="s">
        <v>63</v>
      </c>
      <c r="P261" s="16">
        <f t="shared" si="12"/>
        <v>80</v>
      </c>
      <c r="Q261" s="17">
        <f t="shared" si="13"/>
        <v>20</v>
      </c>
      <c r="R261" s="30">
        <f t="shared" si="14"/>
        <v>105.09</v>
      </c>
      <c r="S261" s="17"/>
      <c r="T261" s="18"/>
      <c r="U261" s="19"/>
      <c r="V261" s="19"/>
      <c r="W261" s="20"/>
      <c r="X261" s="20"/>
      <c r="Y261" s="18"/>
      <c r="Z261" s="18"/>
      <c r="AA261" s="20"/>
      <c r="AB261" s="21"/>
      <c r="AC261" s="21"/>
      <c r="AD261" s="17"/>
    </row>
    <row r="262" spans="1:30" ht="15" thickBot="1">
      <c r="A262" s="16" t="s">
        <v>324</v>
      </c>
      <c r="B262" s="17" t="s">
        <v>46</v>
      </c>
      <c r="C262" s="17" t="s">
        <v>47</v>
      </c>
      <c r="D262" s="17" t="s">
        <v>43</v>
      </c>
      <c r="E262" s="18"/>
      <c r="F262" s="19">
        <v>44204</v>
      </c>
      <c r="G262" s="19">
        <v>44228</v>
      </c>
      <c r="H262" s="20">
        <v>1</v>
      </c>
      <c r="I262" s="20">
        <v>80</v>
      </c>
      <c r="J262" s="18"/>
      <c r="K262" s="18"/>
      <c r="L262" s="20">
        <v>0.25</v>
      </c>
      <c r="M262" s="21">
        <v>67.069999999999993</v>
      </c>
      <c r="N262" s="21">
        <v>67.069999999999993</v>
      </c>
      <c r="O262" s="17" t="s">
        <v>44</v>
      </c>
      <c r="P262" s="16">
        <f t="shared" si="12"/>
        <v>80</v>
      </c>
      <c r="Q262" s="17">
        <f t="shared" si="13"/>
        <v>20</v>
      </c>
      <c r="R262" s="30">
        <f t="shared" si="14"/>
        <v>87.07</v>
      </c>
      <c r="S262" s="17"/>
      <c r="T262" s="18"/>
      <c r="U262" s="19"/>
      <c r="V262" s="19"/>
      <c r="W262" s="20"/>
      <c r="X262" s="20"/>
      <c r="Y262" s="18"/>
      <c r="Z262" s="18"/>
      <c r="AA262" s="20"/>
      <c r="AB262" s="21"/>
      <c r="AC262" s="21"/>
      <c r="AD262" s="17"/>
    </row>
    <row r="263" spans="1:30" ht="15" thickBot="1">
      <c r="A263" s="16" t="s">
        <v>325</v>
      </c>
      <c r="B263" s="17" t="s">
        <v>46</v>
      </c>
      <c r="C263" s="17" t="s">
        <v>47</v>
      </c>
      <c r="D263" s="17" t="s">
        <v>51</v>
      </c>
      <c r="E263" s="18"/>
      <c r="F263" s="19">
        <v>44207</v>
      </c>
      <c r="G263" s="19">
        <v>44217</v>
      </c>
      <c r="H263" s="20">
        <v>1</v>
      </c>
      <c r="I263" s="20">
        <v>80</v>
      </c>
      <c r="J263" s="18"/>
      <c r="K263" s="18"/>
      <c r="L263" s="20">
        <v>0.25</v>
      </c>
      <c r="M263" s="21">
        <v>162.21</v>
      </c>
      <c r="N263" s="21">
        <v>162.21</v>
      </c>
      <c r="O263" s="17" t="s">
        <v>44</v>
      </c>
      <c r="P263" s="16">
        <f t="shared" si="12"/>
        <v>80</v>
      </c>
      <c r="Q263" s="17">
        <f t="shared" si="13"/>
        <v>20</v>
      </c>
      <c r="R263" s="30">
        <f t="shared" si="14"/>
        <v>182.21</v>
      </c>
      <c r="S263" s="17"/>
      <c r="T263" s="18"/>
      <c r="U263" s="19"/>
      <c r="V263" s="19"/>
      <c r="W263" s="20"/>
      <c r="X263" s="20"/>
      <c r="Y263" s="18"/>
      <c r="Z263" s="18"/>
      <c r="AA263" s="20"/>
      <c r="AB263" s="21"/>
      <c r="AC263" s="21"/>
      <c r="AD263" s="17"/>
    </row>
    <row r="264" spans="1:30" ht="15" thickBot="1">
      <c r="A264" s="16" t="s">
        <v>326</v>
      </c>
      <c r="B264" s="17" t="s">
        <v>78</v>
      </c>
      <c r="C264" s="17" t="s">
        <v>62</v>
      </c>
      <c r="D264" s="17" t="s">
        <v>178</v>
      </c>
      <c r="E264" s="18"/>
      <c r="F264" s="19">
        <v>44207</v>
      </c>
      <c r="G264" s="19">
        <v>44224</v>
      </c>
      <c r="H264" s="20">
        <v>1</v>
      </c>
      <c r="I264" s="20">
        <v>80</v>
      </c>
      <c r="J264" s="18"/>
      <c r="K264" s="18"/>
      <c r="L264" s="20">
        <v>1.25</v>
      </c>
      <c r="M264" s="21">
        <v>53.69</v>
      </c>
      <c r="N264" s="21">
        <v>53.69</v>
      </c>
      <c r="O264" s="17" t="s">
        <v>44</v>
      </c>
      <c r="P264" s="16">
        <f t="shared" si="12"/>
        <v>80</v>
      </c>
      <c r="Q264" s="17">
        <f t="shared" si="13"/>
        <v>100</v>
      </c>
      <c r="R264" s="30">
        <f t="shared" si="14"/>
        <v>153.69</v>
      </c>
      <c r="S264" s="17"/>
      <c r="T264" s="18"/>
      <c r="U264" s="19"/>
      <c r="V264" s="19"/>
      <c r="W264" s="20"/>
      <c r="X264" s="20"/>
      <c r="Y264" s="18"/>
      <c r="Z264" s="18"/>
      <c r="AA264" s="20"/>
      <c r="AB264" s="21"/>
      <c r="AC264" s="21"/>
      <c r="AD264" s="17"/>
    </row>
    <row r="265" spans="1:30" ht="15" thickBot="1">
      <c r="A265" s="16" t="s">
        <v>327</v>
      </c>
      <c r="B265" s="17" t="s">
        <v>78</v>
      </c>
      <c r="C265" s="17" t="s">
        <v>71</v>
      </c>
      <c r="D265" s="17" t="s">
        <v>43</v>
      </c>
      <c r="E265" s="18"/>
      <c r="F265" s="19">
        <v>44207</v>
      </c>
      <c r="G265" s="19">
        <v>44228</v>
      </c>
      <c r="H265" s="20">
        <v>2</v>
      </c>
      <c r="I265" s="20">
        <v>140</v>
      </c>
      <c r="J265" s="18"/>
      <c r="K265" s="18"/>
      <c r="L265" s="20">
        <v>1</v>
      </c>
      <c r="M265" s="21">
        <v>211.85</v>
      </c>
      <c r="N265" s="21">
        <v>211.85</v>
      </c>
      <c r="O265" s="17" t="s">
        <v>63</v>
      </c>
      <c r="P265" s="16">
        <f t="shared" si="12"/>
        <v>280</v>
      </c>
      <c r="Q265" s="17">
        <f t="shared" si="13"/>
        <v>280</v>
      </c>
      <c r="R265" s="30">
        <f t="shared" si="14"/>
        <v>491.85</v>
      </c>
      <c r="S265" s="17"/>
      <c r="T265" s="18"/>
      <c r="U265" s="19"/>
      <c r="V265" s="19"/>
      <c r="W265" s="20"/>
      <c r="X265" s="20"/>
      <c r="Y265" s="18"/>
      <c r="Z265" s="18"/>
      <c r="AA265" s="20"/>
      <c r="AB265" s="21"/>
      <c r="AC265" s="21"/>
      <c r="AD265" s="17"/>
    </row>
    <row r="266" spans="1:30" ht="15" thickBot="1">
      <c r="A266" s="16" t="s">
        <v>328</v>
      </c>
      <c r="B266" s="17" t="s">
        <v>46</v>
      </c>
      <c r="C266" s="17" t="s">
        <v>47</v>
      </c>
      <c r="D266" s="17" t="s">
        <v>43</v>
      </c>
      <c r="E266" s="18"/>
      <c r="F266" s="19">
        <v>44207</v>
      </c>
      <c r="G266" s="19">
        <v>44228</v>
      </c>
      <c r="H266" s="20">
        <v>1</v>
      </c>
      <c r="I266" s="20">
        <v>80</v>
      </c>
      <c r="J266" s="18"/>
      <c r="K266" s="18"/>
      <c r="L266" s="20">
        <v>0.25</v>
      </c>
      <c r="M266" s="21">
        <v>150.32</v>
      </c>
      <c r="N266" s="21">
        <v>150.32</v>
      </c>
      <c r="O266" s="17" t="s">
        <v>52</v>
      </c>
      <c r="P266" s="16">
        <f t="shared" si="12"/>
        <v>80</v>
      </c>
      <c r="Q266" s="17">
        <f t="shared" si="13"/>
        <v>20</v>
      </c>
      <c r="R266" s="30">
        <f t="shared" si="14"/>
        <v>170.32</v>
      </c>
      <c r="S266" s="17"/>
      <c r="T266" s="18"/>
      <c r="U266" s="19"/>
      <c r="V266" s="19"/>
      <c r="W266" s="20"/>
      <c r="X266" s="20"/>
      <c r="Y266" s="18"/>
      <c r="Z266" s="18"/>
      <c r="AA266" s="20"/>
      <c r="AB266" s="21"/>
      <c r="AC266" s="21"/>
      <c r="AD266" s="17"/>
    </row>
    <row r="267" spans="1:30" ht="15" thickBot="1">
      <c r="A267" s="16" t="s">
        <v>329</v>
      </c>
      <c r="B267" s="17" t="s">
        <v>210</v>
      </c>
      <c r="C267" s="17" t="s">
        <v>211</v>
      </c>
      <c r="D267" s="17" t="s">
        <v>43</v>
      </c>
      <c r="E267" s="18"/>
      <c r="F267" s="19">
        <v>44207</v>
      </c>
      <c r="G267" s="19">
        <v>44250</v>
      </c>
      <c r="H267" s="20">
        <v>2</v>
      </c>
      <c r="I267" s="20">
        <v>140</v>
      </c>
      <c r="J267" s="18"/>
      <c r="K267" s="18"/>
      <c r="L267" s="20">
        <v>0.25</v>
      </c>
      <c r="M267" s="21">
        <v>46.86</v>
      </c>
      <c r="N267" s="21">
        <v>46.86</v>
      </c>
      <c r="O267" s="17" t="s">
        <v>44</v>
      </c>
      <c r="P267" s="16">
        <f t="shared" si="12"/>
        <v>280</v>
      </c>
      <c r="Q267" s="17">
        <f t="shared" si="13"/>
        <v>70</v>
      </c>
      <c r="R267" s="30">
        <f t="shared" si="14"/>
        <v>116.86</v>
      </c>
      <c r="S267" s="17"/>
      <c r="T267" s="18"/>
      <c r="U267" s="19"/>
      <c r="V267" s="19"/>
      <c r="W267" s="20"/>
      <c r="X267" s="20"/>
      <c r="Y267" s="18"/>
      <c r="Z267" s="18"/>
      <c r="AA267" s="20"/>
      <c r="AB267" s="21"/>
      <c r="AC267" s="21"/>
      <c r="AD267" s="17"/>
    </row>
    <row r="268" spans="1:30" ht="15" thickBot="1">
      <c r="A268" s="16" t="s">
        <v>330</v>
      </c>
      <c r="B268" s="17" t="s">
        <v>46</v>
      </c>
      <c r="C268" s="17" t="s">
        <v>47</v>
      </c>
      <c r="D268" s="17" t="s">
        <v>43</v>
      </c>
      <c r="E268" s="18"/>
      <c r="F268" s="19">
        <v>44208</v>
      </c>
      <c r="G268" s="19">
        <v>44217</v>
      </c>
      <c r="H268" s="20">
        <v>1</v>
      </c>
      <c r="I268" s="20">
        <v>80</v>
      </c>
      <c r="J268" s="18"/>
      <c r="K268" s="18"/>
      <c r="L268" s="20">
        <v>0.25</v>
      </c>
      <c r="M268" s="21">
        <v>19.5</v>
      </c>
      <c r="N268" s="21">
        <v>19.5</v>
      </c>
      <c r="O268" s="17" t="s">
        <v>52</v>
      </c>
      <c r="P268" s="16">
        <f t="shared" si="12"/>
        <v>80</v>
      </c>
      <c r="Q268" s="17">
        <f t="shared" si="13"/>
        <v>20</v>
      </c>
      <c r="R268" s="30">
        <f t="shared" si="14"/>
        <v>39.5</v>
      </c>
      <c r="S268" s="17"/>
      <c r="T268" s="18"/>
      <c r="U268" s="19"/>
      <c r="V268" s="19"/>
      <c r="W268" s="20"/>
      <c r="X268" s="20"/>
      <c r="Y268" s="18"/>
      <c r="Z268" s="18"/>
      <c r="AA268" s="20"/>
      <c r="AB268" s="21"/>
      <c r="AC268" s="21"/>
      <c r="AD268" s="17"/>
    </row>
    <row r="269" spans="1:30" ht="15" thickBot="1">
      <c r="A269" s="16" t="s">
        <v>331</v>
      </c>
      <c r="B269" s="17" t="s">
        <v>50</v>
      </c>
      <c r="C269" s="17" t="s">
        <v>56</v>
      </c>
      <c r="D269" s="17" t="s">
        <v>48</v>
      </c>
      <c r="E269" s="18"/>
      <c r="F269" s="19">
        <v>44208</v>
      </c>
      <c r="G269" s="19">
        <v>44215</v>
      </c>
      <c r="H269" s="20">
        <v>1</v>
      </c>
      <c r="I269" s="20">
        <v>80</v>
      </c>
      <c r="J269" s="18"/>
      <c r="K269" s="18"/>
      <c r="L269" s="20">
        <v>1.25</v>
      </c>
      <c r="M269" s="21">
        <v>256.72000000000003</v>
      </c>
      <c r="N269" s="21">
        <v>256.72000000000003</v>
      </c>
      <c r="O269" s="17" t="s">
        <v>63</v>
      </c>
      <c r="P269" s="16">
        <f t="shared" si="12"/>
        <v>80</v>
      </c>
      <c r="Q269" s="17">
        <f t="shared" si="13"/>
        <v>100</v>
      </c>
      <c r="R269" s="30">
        <f t="shared" si="14"/>
        <v>356.72</v>
      </c>
      <c r="S269" s="17"/>
      <c r="T269" s="18"/>
      <c r="U269" s="19"/>
      <c r="V269" s="19"/>
      <c r="W269" s="20"/>
      <c r="X269" s="20"/>
      <c r="Y269" s="18"/>
      <c r="Z269" s="18"/>
      <c r="AA269" s="20"/>
      <c r="AB269" s="21"/>
      <c r="AC269" s="21"/>
      <c r="AD269" s="17"/>
    </row>
    <row r="270" spans="1:30" ht="15" thickBot="1">
      <c r="A270" s="16" t="s">
        <v>332</v>
      </c>
      <c r="B270" s="17" t="s">
        <v>55</v>
      </c>
      <c r="C270" s="17" t="s">
        <v>42</v>
      </c>
      <c r="D270" s="17" t="s">
        <v>48</v>
      </c>
      <c r="E270" s="18"/>
      <c r="F270" s="19">
        <v>44209</v>
      </c>
      <c r="G270" s="19">
        <v>44226</v>
      </c>
      <c r="H270" s="20">
        <v>1</v>
      </c>
      <c r="I270" s="20">
        <v>80</v>
      </c>
      <c r="J270" s="18"/>
      <c r="K270" s="18"/>
      <c r="L270" s="20">
        <v>1</v>
      </c>
      <c r="M270" s="21">
        <v>86.29</v>
      </c>
      <c r="N270" s="21">
        <v>86.29</v>
      </c>
      <c r="O270" s="17" t="s">
        <v>63</v>
      </c>
      <c r="P270" s="16">
        <f t="shared" si="12"/>
        <v>80</v>
      </c>
      <c r="Q270" s="17">
        <f t="shared" si="13"/>
        <v>80</v>
      </c>
      <c r="R270" s="30">
        <f t="shared" si="14"/>
        <v>166.29000000000002</v>
      </c>
      <c r="S270" s="17"/>
      <c r="T270" s="18"/>
      <c r="U270" s="19"/>
      <c r="V270" s="19"/>
      <c r="W270" s="20"/>
      <c r="X270" s="20"/>
      <c r="Y270" s="18"/>
      <c r="Z270" s="18"/>
      <c r="AA270" s="20"/>
      <c r="AB270" s="21"/>
      <c r="AC270" s="21"/>
      <c r="AD270" s="17"/>
    </row>
    <row r="271" spans="1:30" ht="15" thickBot="1">
      <c r="A271" s="16" t="s">
        <v>333</v>
      </c>
      <c r="B271" s="17" t="s">
        <v>46</v>
      </c>
      <c r="C271" s="17" t="s">
        <v>47</v>
      </c>
      <c r="D271" s="17" t="s">
        <v>43</v>
      </c>
      <c r="E271" s="18"/>
      <c r="F271" s="19">
        <v>44210</v>
      </c>
      <c r="G271" s="19">
        <v>44215</v>
      </c>
      <c r="H271" s="20">
        <v>1</v>
      </c>
      <c r="I271" s="20">
        <v>80</v>
      </c>
      <c r="J271" s="18"/>
      <c r="K271" s="18"/>
      <c r="L271" s="20">
        <v>0.25</v>
      </c>
      <c r="M271" s="21">
        <v>108.31</v>
      </c>
      <c r="N271" s="21">
        <v>108.31</v>
      </c>
      <c r="O271" s="17" t="s">
        <v>52</v>
      </c>
      <c r="P271" s="16">
        <f t="shared" si="12"/>
        <v>80</v>
      </c>
      <c r="Q271" s="17">
        <f t="shared" si="13"/>
        <v>20</v>
      </c>
      <c r="R271" s="30">
        <f t="shared" si="14"/>
        <v>128.31</v>
      </c>
      <c r="S271" s="17"/>
      <c r="T271" s="18"/>
      <c r="U271" s="19"/>
      <c r="V271" s="19"/>
      <c r="W271" s="20"/>
      <c r="X271" s="20"/>
      <c r="Y271" s="18"/>
      <c r="Z271" s="18"/>
      <c r="AA271" s="20"/>
      <c r="AB271" s="21"/>
      <c r="AC271" s="21"/>
      <c r="AD271" s="17"/>
    </row>
    <row r="272" spans="1:30" ht="15" thickBot="1">
      <c r="A272" s="16" t="s">
        <v>334</v>
      </c>
      <c r="B272" s="17" t="s">
        <v>78</v>
      </c>
      <c r="C272" s="17" t="s">
        <v>56</v>
      </c>
      <c r="D272" s="17" t="s">
        <v>43</v>
      </c>
      <c r="E272" s="18"/>
      <c r="F272" s="19">
        <v>44210</v>
      </c>
      <c r="G272" s="19">
        <v>44221</v>
      </c>
      <c r="H272" s="20">
        <v>1</v>
      </c>
      <c r="I272" s="20">
        <v>80</v>
      </c>
      <c r="J272" s="18"/>
      <c r="K272" s="18"/>
      <c r="L272" s="20">
        <v>0.25</v>
      </c>
      <c r="M272" s="21">
        <v>70.819999999999993</v>
      </c>
      <c r="N272" s="21">
        <v>70.819999999999993</v>
      </c>
      <c r="O272" s="17" t="s">
        <v>63</v>
      </c>
      <c r="P272" s="16">
        <f t="shared" si="12"/>
        <v>80</v>
      </c>
      <c r="Q272" s="17">
        <f t="shared" si="13"/>
        <v>20</v>
      </c>
      <c r="R272" s="30">
        <f t="shared" si="14"/>
        <v>90.82</v>
      </c>
      <c r="S272" s="17"/>
      <c r="T272" s="18"/>
      <c r="U272" s="19"/>
      <c r="V272" s="19"/>
      <c r="W272" s="20"/>
      <c r="X272" s="20"/>
      <c r="Y272" s="18"/>
      <c r="Z272" s="18"/>
      <c r="AA272" s="20"/>
      <c r="AB272" s="21"/>
      <c r="AC272" s="21"/>
      <c r="AD272" s="17"/>
    </row>
    <row r="273" spans="1:30" ht="15" thickBot="1">
      <c r="A273" s="16" t="s">
        <v>335</v>
      </c>
      <c r="B273" s="17" t="s">
        <v>46</v>
      </c>
      <c r="C273" s="17" t="s">
        <v>47</v>
      </c>
      <c r="D273" s="17" t="s">
        <v>43</v>
      </c>
      <c r="E273" s="17" t="s">
        <v>57</v>
      </c>
      <c r="F273" s="19">
        <v>44210</v>
      </c>
      <c r="G273" s="19">
        <v>44228</v>
      </c>
      <c r="H273" s="20">
        <v>1</v>
      </c>
      <c r="I273" s="20">
        <v>80</v>
      </c>
      <c r="J273" s="18"/>
      <c r="K273" s="18"/>
      <c r="L273" s="20">
        <v>0.5</v>
      </c>
      <c r="M273" s="21">
        <v>56.92</v>
      </c>
      <c r="N273" s="21">
        <v>56.92</v>
      </c>
      <c r="O273" s="17" t="s">
        <v>44</v>
      </c>
      <c r="P273" s="16">
        <f t="shared" si="12"/>
        <v>80</v>
      </c>
      <c r="Q273" s="17">
        <f t="shared" si="13"/>
        <v>40</v>
      </c>
      <c r="R273" s="30">
        <f t="shared" si="14"/>
        <v>96.92</v>
      </c>
      <c r="S273" s="17"/>
      <c r="T273" s="17"/>
      <c r="U273" s="19"/>
      <c r="V273" s="19"/>
      <c r="W273" s="20"/>
      <c r="X273" s="20"/>
      <c r="Y273" s="18"/>
      <c r="Z273" s="18"/>
      <c r="AA273" s="20"/>
      <c r="AB273" s="21"/>
      <c r="AC273" s="21"/>
      <c r="AD273" s="17"/>
    </row>
    <row r="274" spans="1:30" ht="15" thickBot="1">
      <c r="A274" s="16" t="s">
        <v>336</v>
      </c>
      <c r="B274" s="17" t="s">
        <v>55</v>
      </c>
      <c r="C274" s="17" t="s">
        <v>62</v>
      </c>
      <c r="D274" s="17" t="s">
        <v>43</v>
      </c>
      <c r="E274" s="18"/>
      <c r="F274" s="19">
        <v>44210</v>
      </c>
      <c r="G274" s="19">
        <v>44232</v>
      </c>
      <c r="H274" s="20">
        <v>2</v>
      </c>
      <c r="I274" s="20">
        <v>140</v>
      </c>
      <c r="J274" s="18"/>
      <c r="K274" s="18"/>
      <c r="L274" s="20">
        <v>0.5</v>
      </c>
      <c r="M274" s="21">
        <v>74.53</v>
      </c>
      <c r="N274" s="21">
        <v>74.53</v>
      </c>
      <c r="O274" s="17" t="s">
        <v>63</v>
      </c>
      <c r="P274" s="16">
        <f t="shared" si="12"/>
        <v>280</v>
      </c>
      <c r="Q274" s="17">
        <f t="shared" si="13"/>
        <v>140</v>
      </c>
      <c r="R274" s="30">
        <f t="shared" si="14"/>
        <v>214.53</v>
      </c>
      <c r="S274" s="17"/>
      <c r="T274" s="18"/>
      <c r="U274" s="19"/>
      <c r="V274" s="19"/>
      <c r="W274" s="20"/>
      <c r="X274" s="20"/>
      <c r="Y274" s="18"/>
      <c r="Z274" s="18"/>
      <c r="AA274" s="20"/>
      <c r="AB274" s="21"/>
      <c r="AC274" s="21"/>
      <c r="AD274" s="17"/>
    </row>
    <row r="275" spans="1:30" ht="15" thickBot="1">
      <c r="A275" s="16" t="s">
        <v>337</v>
      </c>
      <c r="B275" s="17" t="s">
        <v>41</v>
      </c>
      <c r="C275" s="17" t="s">
        <v>211</v>
      </c>
      <c r="D275" s="17" t="s">
        <v>43</v>
      </c>
      <c r="E275" s="18"/>
      <c r="F275" s="19">
        <v>44210</v>
      </c>
      <c r="G275" s="19">
        <v>44242</v>
      </c>
      <c r="H275" s="20">
        <v>2</v>
      </c>
      <c r="I275" s="20">
        <v>140</v>
      </c>
      <c r="J275" s="18"/>
      <c r="K275" s="18"/>
      <c r="L275" s="20">
        <v>0.5</v>
      </c>
      <c r="M275" s="21">
        <v>137.22</v>
      </c>
      <c r="N275" s="21">
        <v>137.22</v>
      </c>
      <c r="O275" s="17" t="s">
        <v>44</v>
      </c>
      <c r="P275" s="16">
        <f t="shared" si="12"/>
        <v>280</v>
      </c>
      <c r="Q275" s="17">
        <f t="shared" si="13"/>
        <v>140</v>
      </c>
      <c r="R275" s="30">
        <f t="shared" si="14"/>
        <v>277.22000000000003</v>
      </c>
      <c r="S275" s="17"/>
      <c r="T275" s="18"/>
      <c r="U275" s="19"/>
      <c r="V275" s="19"/>
      <c r="W275" s="20"/>
      <c r="X275" s="20"/>
      <c r="Y275" s="18"/>
      <c r="Z275" s="18"/>
      <c r="AA275" s="20"/>
      <c r="AB275" s="21"/>
      <c r="AC275" s="21"/>
      <c r="AD275" s="17"/>
    </row>
    <row r="276" spans="1:30" ht="15" thickBot="1">
      <c r="A276" s="16" t="s">
        <v>338</v>
      </c>
      <c r="B276" s="17" t="s">
        <v>55</v>
      </c>
      <c r="C276" s="17" t="s">
        <v>56</v>
      </c>
      <c r="D276" s="17" t="s">
        <v>43</v>
      </c>
      <c r="E276" s="17" t="s">
        <v>57</v>
      </c>
      <c r="F276" s="19">
        <v>44211</v>
      </c>
      <c r="G276" s="19">
        <v>44228</v>
      </c>
      <c r="H276" s="20">
        <v>2</v>
      </c>
      <c r="I276" s="20">
        <v>140</v>
      </c>
      <c r="J276" s="18"/>
      <c r="K276" s="18"/>
      <c r="L276" s="20">
        <v>0.5</v>
      </c>
      <c r="M276" s="21">
        <v>83.46</v>
      </c>
      <c r="N276" s="21">
        <v>83.46</v>
      </c>
      <c r="O276" s="17" t="s">
        <v>44</v>
      </c>
      <c r="P276" s="16">
        <f t="shared" si="12"/>
        <v>280</v>
      </c>
      <c r="Q276" s="17">
        <f t="shared" si="13"/>
        <v>140</v>
      </c>
      <c r="R276" s="30">
        <f t="shared" si="14"/>
        <v>223.45999999999998</v>
      </c>
      <c r="S276" s="17"/>
      <c r="T276" s="17"/>
      <c r="U276" s="19"/>
      <c r="V276" s="19"/>
      <c r="W276" s="20"/>
      <c r="X276" s="20"/>
      <c r="Y276" s="18"/>
      <c r="Z276" s="18"/>
      <c r="AA276" s="20"/>
      <c r="AB276" s="21"/>
      <c r="AC276" s="21"/>
      <c r="AD276" s="17"/>
    </row>
    <row r="277" spans="1:30" ht="15" thickBot="1">
      <c r="A277" s="16" t="s">
        <v>339</v>
      </c>
      <c r="B277" s="17" t="s">
        <v>67</v>
      </c>
      <c r="C277" s="17" t="s">
        <v>42</v>
      </c>
      <c r="D277" s="17" t="s">
        <v>43</v>
      </c>
      <c r="E277" s="18"/>
      <c r="F277" s="19">
        <v>44212</v>
      </c>
      <c r="G277" s="19">
        <v>44230</v>
      </c>
      <c r="H277" s="20">
        <v>1</v>
      </c>
      <c r="I277" s="20">
        <v>80</v>
      </c>
      <c r="J277" s="18"/>
      <c r="K277" s="18"/>
      <c r="L277" s="20">
        <v>1</v>
      </c>
      <c r="M277" s="21">
        <v>9.92</v>
      </c>
      <c r="N277" s="21">
        <v>9.92</v>
      </c>
      <c r="O277" s="17" t="s">
        <v>52</v>
      </c>
      <c r="P277" s="16">
        <f t="shared" si="12"/>
        <v>80</v>
      </c>
      <c r="Q277" s="17">
        <f t="shared" si="13"/>
        <v>80</v>
      </c>
      <c r="R277" s="30">
        <f t="shared" si="14"/>
        <v>89.92</v>
      </c>
      <c r="S277" s="17"/>
      <c r="T277" s="18"/>
      <c r="U277" s="19"/>
      <c r="V277" s="19"/>
      <c r="W277" s="20"/>
      <c r="X277" s="20"/>
      <c r="Y277" s="18"/>
      <c r="Z277" s="18"/>
      <c r="AA277" s="20"/>
      <c r="AB277" s="21"/>
      <c r="AC277" s="21"/>
      <c r="AD277" s="17"/>
    </row>
    <row r="278" spans="1:30" ht="15" thickBot="1">
      <c r="A278" s="16" t="s">
        <v>340</v>
      </c>
      <c r="B278" s="17" t="s">
        <v>78</v>
      </c>
      <c r="C278" s="17" t="s">
        <v>56</v>
      </c>
      <c r="D278" s="17" t="s">
        <v>43</v>
      </c>
      <c r="E278" s="18"/>
      <c r="F278" s="19">
        <v>44214</v>
      </c>
      <c r="G278" s="19">
        <v>44221</v>
      </c>
      <c r="H278" s="20">
        <v>1</v>
      </c>
      <c r="I278" s="20">
        <v>80</v>
      </c>
      <c r="J278" s="18"/>
      <c r="K278" s="18"/>
      <c r="L278" s="20">
        <v>0.25</v>
      </c>
      <c r="M278" s="21">
        <v>72.349999999999994</v>
      </c>
      <c r="N278" s="21">
        <v>72.349999999999994</v>
      </c>
      <c r="O278" s="17" t="s">
        <v>63</v>
      </c>
      <c r="P278" s="16">
        <f t="shared" si="12"/>
        <v>80</v>
      </c>
      <c r="Q278" s="17">
        <f t="shared" si="13"/>
        <v>20</v>
      </c>
      <c r="R278" s="30">
        <f t="shared" si="14"/>
        <v>92.35</v>
      </c>
      <c r="S278" s="17"/>
      <c r="T278" s="18"/>
      <c r="U278" s="19"/>
      <c r="V278" s="19"/>
      <c r="W278" s="20"/>
      <c r="X278" s="20"/>
      <c r="Y278" s="18"/>
      <c r="Z278" s="18"/>
      <c r="AA278" s="20"/>
      <c r="AB278" s="21"/>
      <c r="AC278" s="21"/>
      <c r="AD278" s="17"/>
    </row>
    <row r="279" spans="1:30" ht="15" thickBot="1">
      <c r="A279" s="16" t="s">
        <v>341</v>
      </c>
      <c r="B279" s="17" t="s">
        <v>55</v>
      </c>
      <c r="C279" s="17" t="s">
        <v>56</v>
      </c>
      <c r="D279" s="17" t="s">
        <v>51</v>
      </c>
      <c r="E279" s="17" t="s">
        <v>57</v>
      </c>
      <c r="F279" s="19">
        <v>44214</v>
      </c>
      <c r="G279" s="19">
        <v>44223</v>
      </c>
      <c r="H279" s="20">
        <v>1</v>
      </c>
      <c r="I279" s="20">
        <v>80</v>
      </c>
      <c r="J279" s="18"/>
      <c r="K279" s="18"/>
      <c r="L279" s="20">
        <v>0.25</v>
      </c>
      <c r="M279" s="21">
        <v>19.98</v>
      </c>
      <c r="N279" s="21">
        <v>19.98</v>
      </c>
      <c r="O279" s="17" t="s">
        <v>44</v>
      </c>
      <c r="P279" s="16">
        <f t="shared" si="12"/>
        <v>80</v>
      </c>
      <c r="Q279" s="17">
        <f t="shared" si="13"/>
        <v>20</v>
      </c>
      <c r="R279" s="30">
        <f t="shared" si="14"/>
        <v>39.980000000000004</v>
      </c>
      <c r="S279" s="17"/>
      <c r="T279" s="17"/>
      <c r="U279" s="19"/>
      <c r="V279" s="19"/>
      <c r="W279" s="20"/>
      <c r="X279" s="20"/>
      <c r="Y279" s="18"/>
      <c r="Z279" s="18"/>
      <c r="AA279" s="20"/>
      <c r="AB279" s="21"/>
      <c r="AC279" s="21"/>
      <c r="AD279" s="17"/>
    </row>
    <row r="280" spans="1:30" ht="15" thickBot="1">
      <c r="A280" s="16" t="s">
        <v>342</v>
      </c>
      <c r="B280" s="17" t="s">
        <v>210</v>
      </c>
      <c r="C280" s="17" t="s">
        <v>211</v>
      </c>
      <c r="D280" s="17" t="s">
        <v>65</v>
      </c>
      <c r="E280" s="18"/>
      <c r="F280" s="19">
        <v>44214</v>
      </c>
      <c r="G280" s="19">
        <v>44229</v>
      </c>
      <c r="H280" s="20">
        <v>2</v>
      </c>
      <c r="I280" s="20">
        <v>140</v>
      </c>
      <c r="J280" s="18"/>
      <c r="K280" s="18"/>
      <c r="L280" s="20">
        <v>1.25</v>
      </c>
      <c r="M280" s="21">
        <v>85.32</v>
      </c>
      <c r="N280" s="21">
        <v>85.32</v>
      </c>
      <c r="O280" s="17" t="s">
        <v>44</v>
      </c>
      <c r="P280" s="16">
        <f t="shared" si="12"/>
        <v>280</v>
      </c>
      <c r="Q280" s="17">
        <f t="shared" si="13"/>
        <v>350</v>
      </c>
      <c r="R280" s="30">
        <f t="shared" si="14"/>
        <v>435.32</v>
      </c>
      <c r="S280" s="17"/>
      <c r="T280" s="18"/>
      <c r="U280" s="19"/>
      <c r="V280" s="19"/>
      <c r="W280" s="20"/>
      <c r="X280" s="20"/>
      <c r="Y280" s="18"/>
      <c r="Z280" s="18"/>
      <c r="AA280" s="20"/>
      <c r="AB280" s="21"/>
      <c r="AC280" s="21"/>
      <c r="AD280" s="17"/>
    </row>
    <row r="281" spans="1:30" ht="15" thickBot="1">
      <c r="A281" s="16" t="s">
        <v>343</v>
      </c>
      <c r="B281" s="17" t="s">
        <v>67</v>
      </c>
      <c r="C281" s="17" t="s">
        <v>42</v>
      </c>
      <c r="D281" s="17" t="s">
        <v>43</v>
      </c>
      <c r="E281" s="18"/>
      <c r="F281" s="19">
        <v>44214</v>
      </c>
      <c r="G281" s="19">
        <v>44256</v>
      </c>
      <c r="H281" s="20">
        <v>1</v>
      </c>
      <c r="I281" s="20">
        <v>80</v>
      </c>
      <c r="J281" s="18"/>
      <c r="K281" s="18"/>
      <c r="L281" s="20">
        <v>0.5</v>
      </c>
      <c r="M281" s="21">
        <v>180</v>
      </c>
      <c r="N281" s="21">
        <v>180</v>
      </c>
      <c r="O281" s="17" t="s">
        <v>52</v>
      </c>
      <c r="P281" s="16">
        <f t="shared" si="12"/>
        <v>80</v>
      </c>
      <c r="Q281" s="17">
        <f t="shared" si="13"/>
        <v>40</v>
      </c>
      <c r="R281" s="30">
        <f t="shared" si="14"/>
        <v>220</v>
      </c>
      <c r="S281" s="17"/>
      <c r="T281" s="18"/>
      <c r="U281" s="19"/>
      <c r="V281" s="19"/>
      <c r="W281" s="20"/>
      <c r="X281" s="20"/>
      <c r="Y281" s="18"/>
      <c r="Z281" s="18"/>
      <c r="AA281" s="20"/>
      <c r="AB281" s="21"/>
      <c r="AC281" s="21"/>
      <c r="AD281" s="17"/>
    </row>
    <row r="282" spans="1:30" ht="15" thickBot="1">
      <c r="A282" s="16" t="s">
        <v>344</v>
      </c>
      <c r="B282" s="17" t="s">
        <v>210</v>
      </c>
      <c r="C282" s="17" t="s">
        <v>211</v>
      </c>
      <c r="D282" s="17" t="s">
        <v>43</v>
      </c>
      <c r="E282" s="18"/>
      <c r="F282" s="19">
        <v>44215</v>
      </c>
      <c r="G282" s="19">
        <v>44231</v>
      </c>
      <c r="H282" s="20">
        <v>2</v>
      </c>
      <c r="I282" s="20">
        <v>140</v>
      </c>
      <c r="J282" s="18"/>
      <c r="K282" s="18"/>
      <c r="L282" s="20">
        <v>0.25</v>
      </c>
      <c r="M282" s="21">
        <v>52.35</v>
      </c>
      <c r="N282" s="21">
        <v>52.35</v>
      </c>
      <c r="O282" s="17" t="s">
        <v>44</v>
      </c>
      <c r="P282" s="16">
        <f t="shared" si="12"/>
        <v>280</v>
      </c>
      <c r="Q282" s="17">
        <f t="shared" si="13"/>
        <v>70</v>
      </c>
      <c r="R282" s="30">
        <f t="shared" si="14"/>
        <v>122.35</v>
      </c>
      <c r="S282" s="17"/>
      <c r="T282" s="18"/>
      <c r="U282" s="19"/>
      <c r="V282" s="19"/>
      <c r="W282" s="20"/>
      <c r="X282" s="20"/>
      <c r="Y282" s="18"/>
      <c r="Z282" s="18"/>
      <c r="AA282" s="20"/>
      <c r="AB282" s="21"/>
      <c r="AC282" s="21"/>
      <c r="AD282" s="17"/>
    </row>
    <row r="283" spans="1:30" ht="15" thickBot="1">
      <c r="A283" s="16" t="s">
        <v>345</v>
      </c>
      <c r="B283" s="17" t="s">
        <v>210</v>
      </c>
      <c r="C283" s="17" t="s">
        <v>211</v>
      </c>
      <c r="D283" s="17" t="s">
        <v>43</v>
      </c>
      <c r="E283" s="18"/>
      <c r="F283" s="19">
        <v>44215</v>
      </c>
      <c r="G283" s="19">
        <v>44236</v>
      </c>
      <c r="H283" s="20">
        <v>2</v>
      </c>
      <c r="I283" s="20">
        <v>140</v>
      </c>
      <c r="J283" s="18"/>
      <c r="K283" s="18"/>
      <c r="L283" s="20">
        <v>0.5</v>
      </c>
      <c r="M283" s="21">
        <v>45.29</v>
      </c>
      <c r="N283" s="21">
        <v>45.29</v>
      </c>
      <c r="O283" s="17" t="s">
        <v>44</v>
      </c>
      <c r="P283" s="16">
        <f t="shared" si="12"/>
        <v>280</v>
      </c>
      <c r="Q283" s="17">
        <f t="shared" si="13"/>
        <v>140</v>
      </c>
      <c r="R283" s="30">
        <f t="shared" si="14"/>
        <v>185.29</v>
      </c>
      <c r="S283" s="17"/>
      <c r="T283" s="18"/>
      <c r="U283" s="19"/>
      <c r="V283" s="19"/>
      <c r="W283" s="20"/>
      <c r="X283" s="20"/>
      <c r="Y283" s="18"/>
      <c r="Z283" s="18"/>
      <c r="AA283" s="20"/>
      <c r="AB283" s="21"/>
      <c r="AC283" s="21"/>
      <c r="AD283" s="17"/>
    </row>
    <row r="284" spans="1:30" ht="15" thickBot="1">
      <c r="A284" s="16" t="s">
        <v>346</v>
      </c>
      <c r="B284" s="17" t="s">
        <v>46</v>
      </c>
      <c r="C284" s="17" t="s">
        <v>47</v>
      </c>
      <c r="D284" s="17" t="s">
        <v>51</v>
      </c>
      <c r="E284" s="18"/>
      <c r="F284" s="19">
        <v>44216</v>
      </c>
      <c r="G284" s="19">
        <v>44224</v>
      </c>
      <c r="H284" s="20">
        <v>1</v>
      </c>
      <c r="I284" s="20">
        <v>80</v>
      </c>
      <c r="J284" s="18"/>
      <c r="K284" s="18"/>
      <c r="L284" s="20">
        <v>0.25</v>
      </c>
      <c r="M284" s="21">
        <v>11.7</v>
      </c>
      <c r="N284" s="21">
        <v>11.7</v>
      </c>
      <c r="O284" s="17" t="s">
        <v>44</v>
      </c>
      <c r="P284" s="16">
        <f t="shared" si="12"/>
        <v>80</v>
      </c>
      <c r="Q284" s="17">
        <f t="shared" si="13"/>
        <v>20</v>
      </c>
      <c r="R284" s="30">
        <f t="shared" si="14"/>
        <v>31.7</v>
      </c>
      <c r="S284" s="17"/>
      <c r="T284" s="18"/>
      <c r="U284" s="19"/>
      <c r="V284" s="19"/>
      <c r="W284" s="20"/>
      <c r="X284" s="20"/>
      <c r="Y284" s="18"/>
      <c r="Z284" s="18"/>
      <c r="AA284" s="20"/>
      <c r="AB284" s="21"/>
      <c r="AC284" s="21"/>
      <c r="AD284" s="17"/>
    </row>
    <row r="285" spans="1:30" ht="15" thickBot="1">
      <c r="A285" s="16" t="s">
        <v>347</v>
      </c>
      <c r="B285" s="17" t="s">
        <v>50</v>
      </c>
      <c r="C285" s="17" t="s">
        <v>42</v>
      </c>
      <c r="D285" s="17" t="s">
        <v>51</v>
      </c>
      <c r="E285" s="18"/>
      <c r="F285" s="19">
        <v>44216</v>
      </c>
      <c r="G285" s="19">
        <v>44329</v>
      </c>
      <c r="H285" s="20">
        <v>1</v>
      </c>
      <c r="I285" s="20">
        <v>80</v>
      </c>
      <c r="J285" s="18"/>
      <c r="K285" s="18"/>
      <c r="L285" s="20">
        <v>0.25</v>
      </c>
      <c r="M285" s="21">
        <v>37.71</v>
      </c>
      <c r="N285" s="21">
        <v>37.71</v>
      </c>
      <c r="O285" s="17" t="s">
        <v>52</v>
      </c>
      <c r="P285" s="16">
        <f t="shared" si="12"/>
        <v>80</v>
      </c>
      <c r="Q285" s="17">
        <f t="shared" si="13"/>
        <v>20</v>
      </c>
      <c r="R285" s="30">
        <f t="shared" si="14"/>
        <v>57.71</v>
      </c>
      <c r="S285" s="17"/>
      <c r="T285" s="18"/>
      <c r="U285" s="19"/>
      <c r="V285" s="19"/>
      <c r="W285" s="20"/>
      <c r="X285" s="20"/>
      <c r="Y285" s="18"/>
      <c r="Z285" s="18"/>
      <c r="AA285" s="20"/>
      <c r="AB285" s="21"/>
      <c r="AC285" s="21"/>
      <c r="AD285" s="17"/>
    </row>
    <row r="286" spans="1:30" ht="15" thickBot="1">
      <c r="A286" s="16" t="s">
        <v>348</v>
      </c>
      <c r="B286" s="17" t="s">
        <v>50</v>
      </c>
      <c r="C286" s="17" t="s">
        <v>71</v>
      </c>
      <c r="D286" s="17" t="s">
        <v>178</v>
      </c>
      <c r="E286" s="18"/>
      <c r="F286" s="19">
        <v>44217</v>
      </c>
      <c r="G286" s="19">
        <v>44229</v>
      </c>
      <c r="H286" s="20">
        <v>1</v>
      </c>
      <c r="I286" s="20">
        <v>80</v>
      </c>
      <c r="J286" s="18"/>
      <c r="K286" s="18"/>
      <c r="L286" s="20">
        <v>1</v>
      </c>
      <c r="M286" s="21">
        <v>155.04</v>
      </c>
      <c r="N286" s="21">
        <v>155.04</v>
      </c>
      <c r="O286" s="17" t="s">
        <v>63</v>
      </c>
      <c r="P286" s="16">
        <f t="shared" si="12"/>
        <v>80</v>
      </c>
      <c r="Q286" s="17">
        <f t="shared" si="13"/>
        <v>80</v>
      </c>
      <c r="R286" s="30">
        <f t="shared" si="14"/>
        <v>235.04</v>
      </c>
      <c r="S286" s="17"/>
      <c r="T286" s="18"/>
      <c r="U286" s="19"/>
      <c r="V286" s="19"/>
      <c r="W286" s="20"/>
      <c r="X286" s="20"/>
      <c r="Y286" s="18"/>
      <c r="Z286" s="18"/>
      <c r="AA286" s="20"/>
      <c r="AB286" s="21"/>
      <c r="AC286" s="21"/>
      <c r="AD286" s="17"/>
    </row>
    <row r="287" spans="1:30" ht="15" thickBot="1">
      <c r="A287" s="16" t="s">
        <v>349</v>
      </c>
      <c r="B287" s="17" t="s">
        <v>46</v>
      </c>
      <c r="C287" s="17" t="s">
        <v>47</v>
      </c>
      <c r="D287" s="17" t="s">
        <v>43</v>
      </c>
      <c r="E287" s="18"/>
      <c r="F287" s="19">
        <v>44217</v>
      </c>
      <c r="G287" s="19">
        <v>44239</v>
      </c>
      <c r="H287" s="20">
        <v>1</v>
      </c>
      <c r="I287" s="20">
        <v>80</v>
      </c>
      <c r="J287" s="18"/>
      <c r="K287" s="18"/>
      <c r="L287" s="20">
        <v>1.25</v>
      </c>
      <c r="M287" s="21">
        <v>93.6</v>
      </c>
      <c r="N287" s="21">
        <v>93.6</v>
      </c>
      <c r="O287" s="17" t="s">
        <v>52</v>
      </c>
      <c r="P287" s="16">
        <f t="shared" si="12"/>
        <v>80</v>
      </c>
      <c r="Q287" s="17">
        <f t="shared" si="13"/>
        <v>100</v>
      </c>
      <c r="R287" s="30">
        <f t="shared" si="14"/>
        <v>193.6</v>
      </c>
      <c r="S287" s="17"/>
      <c r="T287" s="18"/>
      <c r="U287" s="19"/>
      <c r="V287" s="19"/>
      <c r="W287" s="20"/>
      <c r="X287" s="20"/>
      <c r="Y287" s="18"/>
      <c r="Z287" s="18"/>
      <c r="AA287" s="20"/>
      <c r="AB287" s="21"/>
      <c r="AC287" s="21"/>
      <c r="AD287" s="17"/>
    </row>
    <row r="288" spans="1:30" ht="15" thickBot="1">
      <c r="A288" s="16" t="s">
        <v>350</v>
      </c>
      <c r="B288" s="17" t="s">
        <v>41</v>
      </c>
      <c r="C288" s="17" t="s">
        <v>211</v>
      </c>
      <c r="D288" s="17" t="s">
        <v>51</v>
      </c>
      <c r="E288" s="18"/>
      <c r="F288" s="19">
        <v>44217</v>
      </c>
      <c r="G288" s="19">
        <v>44237</v>
      </c>
      <c r="H288" s="20">
        <v>1</v>
      </c>
      <c r="I288" s="20">
        <v>80</v>
      </c>
      <c r="J288" s="18"/>
      <c r="K288" s="18"/>
      <c r="L288" s="20">
        <v>0.25</v>
      </c>
      <c r="M288" s="21">
        <v>21.33</v>
      </c>
      <c r="N288" s="21">
        <v>21.33</v>
      </c>
      <c r="O288" s="17" t="s">
        <v>44</v>
      </c>
      <c r="P288" s="16">
        <f t="shared" si="12"/>
        <v>80</v>
      </c>
      <c r="Q288" s="17">
        <f t="shared" si="13"/>
        <v>20</v>
      </c>
      <c r="R288" s="30">
        <f t="shared" si="14"/>
        <v>41.33</v>
      </c>
      <c r="S288" s="17"/>
      <c r="T288" s="18"/>
      <c r="U288" s="19"/>
      <c r="V288" s="19"/>
      <c r="W288" s="20"/>
      <c r="X288" s="20"/>
      <c r="Y288" s="18"/>
      <c r="Z288" s="18"/>
      <c r="AA288" s="20"/>
      <c r="AB288" s="21"/>
      <c r="AC288" s="21"/>
      <c r="AD288" s="17"/>
    </row>
    <row r="289" spans="1:30" ht="15" thickBot="1">
      <c r="A289" s="16" t="s">
        <v>351</v>
      </c>
      <c r="B289" s="17" t="s">
        <v>50</v>
      </c>
      <c r="C289" s="17" t="s">
        <v>62</v>
      </c>
      <c r="D289" s="17" t="s">
        <v>65</v>
      </c>
      <c r="E289" s="18"/>
      <c r="F289" s="19">
        <v>44217</v>
      </c>
      <c r="G289" s="19">
        <v>44278</v>
      </c>
      <c r="H289" s="20">
        <v>1</v>
      </c>
      <c r="I289" s="20">
        <v>80</v>
      </c>
      <c r="J289" s="18"/>
      <c r="K289" s="18"/>
      <c r="L289" s="20">
        <v>2.5</v>
      </c>
      <c r="M289" s="21">
        <v>357.11</v>
      </c>
      <c r="N289" s="21">
        <v>357.11</v>
      </c>
      <c r="O289" s="17" t="s">
        <v>44</v>
      </c>
      <c r="P289" s="16">
        <f t="shared" si="12"/>
        <v>80</v>
      </c>
      <c r="Q289" s="17">
        <f t="shared" si="13"/>
        <v>200</v>
      </c>
      <c r="R289" s="30">
        <f t="shared" si="14"/>
        <v>557.11</v>
      </c>
      <c r="S289" s="17"/>
      <c r="T289" s="18"/>
      <c r="U289" s="19"/>
      <c r="V289" s="19"/>
      <c r="W289" s="20"/>
      <c r="X289" s="20"/>
      <c r="Y289" s="18"/>
      <c r="Z289" s="18"/>
      <c r="AA289" s="20"/>
      <c r="AB289" s="21"/>
      <c r="AC289" s="21"/>
      <c r="AD289" s="17"/>
    </row>
    <row r="290" spans="1:30" ht="15" thickBot="1">
      <c r="A290" s="16" t="s">
        <v>352</v>
      </c>
      <c r="B290" s="17" t="s">
        <v>55</v>
      </c>
      <c r="C290" s="17" t="s">
        <v>62</v>
      </c>
      <c r="D290" s="17" t="s">
        <v>51</v>
      </c>
      <c r="E290" s="18"/>
      <c r="F290" s="19">
        <v>44218</v>
      </c>
      <c r="G290" s="19">
        <v>44226</v>
      </c>
      <c r="H290" s="20">
        <v>1</v>
      </c>
      <c r="I290" s="20">
        <v>80</v>
      </c>
      <c r="J290" s="18"/>
      <c r="K290" s="18"/>
      <c r="L290" s="20">
        <v>0.25</v>
      </c>
      <c r="M290" s="21">
        <v>120</v>
      </c>
      <c r="N290" s="21">
        <v>120</v>
      </c>
      <c r="O290" s="17" t="s">
        <v>63</v>
      </c>
      <c r="P290" s="16">
        <f t="shared" si="12"/>
        <v>80</v>
      </c>
      <c r="Q290" s="17">
        <f t="shared" si="13"/>
        <v>20</v>
      </c>
      <c r="R290" s="30">
        <f t="shared" si="14"/>
        <v>140</v>
      </c>
      <c r="S290" s="17"/>
      <c r="T290" s="18"/>
      <c r="U290" s="19"/>
      <c r="V290" s="19"/>
      <c r="W290" s="20"/>
      <c r="X290" s="20"/>
      <c r="Y290" s="18"/>
      <c r="Z290" s="18"/>
      <c r="AA290" s="20"/>
      <c r="AB290" s="21"/>
      <c r="AC290" s="21"/>
      <c r="AD290" s="17"/>
    </row>
    <row r="291" spans="1:30" ht="15" thickBot="1">
      <c r="A291" s="16" t="s">
        <v>353</v>
      </c>
      <c r="B291" s="17" t="s">
        <v>78</v>
      </c>
      <c r="C291" s="17" t="s">
        <v>62</v>
      </c>
      <c r="D291" s="17" t="s">
        <v>48</v>
      </c>
      <c r="E291" s="18"/>
      <c r="F291" s="19">
        <v>44221</v>
      </c>
      <c r="G291" s="19">
        <v>44236</v>
      </c>
      <c r="H291" s="20">
        <v>1</v>
      </c>
      <c r="I291" s="20">
        <v>80</v>
      </c>
      <c r="J291" s="18"/>
      <c r="K291" s="18"/>
      <c r="L291" s="20">
        <v>0.5</v>
      </c>
      <c r="M291" s="21">
        <v>52.35</v>
      </c>
      <c r="N291" s="21">
        <v>52.35</v>
      </c>
      <c r="O291" s="17" t="s">
        <v>63</v>
      </c>
      <c r="P291" s="16">
        <f t="shared" si="12"/>
        <v>80</v>
      </c>
      <c r="Q291" s="17">
        <f t="shared" si="13"/>
        <v>40</v>
      </c>
      <c r="R291" s="30">
        <f t="shared" si="14"/>
        <v>92.35</v>
      </c>
      <c r="S291" s="17"/>
      <c r="T291" s="18"/>
      <c r="U291" s="19"/>
      <c r="V291" s="19"/>
      <c r="W291" s="20"/>
      <c r="X291" s="20"/>
      <c r="Y291" s="18"/>
      <c r="Z291" s="18"/>
      <c r="AA291" s="20"/>
      <c r="AB291" s="21"/>
      <c r="AC291" s="21"/>
      <c r="AD291" s="17"/>
    </row>
    <row r="292" spans="1:30" ht="15" thickBot="1">
      <c r="A292" s="16" t="s">
        <v>354</v>
      </c>
      <c r="B292" s="17" t="s">
        <v>55</v>
      </c>
      <c r="C292" s="17" t="s">
        <v>56</v>
      </c>
      <c r="D292" s="17" t="s">
        <v>48</v>
      </c>
      <c r="E292" s="18"/>
      <c r="F292" s="19">
        <v>44221</v>
      </c>
      <c r="G292" s="19">
        <v>44242</v>
      </c>
      <c r="H292" s="20">
        <v>1</v>
      </c>
      <c r="I292" s="20">
        <v>80</v>
      </c>
      <c r="J292" s="18"/>
      <c r="K292" s="18"/>
      <c r="L292" s="20">
        <v>3.25</v>
      </c>
      <c r="M292" s="21">
        <v>511.88</v>
      </c>
      <c r="N292" s="21">
        <v>511.88</v>
      </c>
      <c r="O292" s="17" t="s">
        <v>44</v>
      </c>
      <c r="P292" s="16">
        <f t="shared" si="12"/>
        <v>80</v>
      </c>
      <c r="Q292" s="17">
        <f t="shared" si="13"/>
        <v>260</v>
      </c>
      <c r="R292" s="30">
        <f t="shared" si="14"/>
        <v>771.88</v>
      </c>
      <c r="S292" s="17"/>
      <c r="T292" s="18"/>
      <c r="U292" s="19"/>
      <c r="V292" s="19"/>
      <c r="W292" s="20"/>
      <c r="X292" s="20"/>
      <c r="Y292" s="18"/>
      <c r="Z292" s="18"/>
      <c r="AA292" s="20"/>
      <c r="AB292" s="21"/>
      <c r="AC292" s="21"/>
      <c r="AD292" s="17"/>
    </row>
    <row r="293" spans="1:30" ht="15" thickBot="1">
      <c r="A293" s="16" t="s">
        <v>355</v>
      </c>
      <c r="B293" s="17" t="s">
        <v>41</v>
      </c>
      <c r="C293" s="17" t="s">
        <v>211</v>
      </c>
      <c r="D293" s="17" t="s">
        <v>48</v>
      </c>
      <c r="E293" s="18"/>
      <c r="F293" s="19">
        <v>44221</v>
      </c>
      <c r="G293" s="19">
        <v>44275</v>
      </c>
      <c r="H293" s="20">
        <v>2</v>
      </c>
      <c r="I293" s="20">
        <v>140</v>
      </c>
      <c r="J293" s="18"/>
      <c r="K293" s="18"/>
      <c r="L293" s="20">
        <v>2</v>
      </c>
      <c r="M293" s="21">
        <v>368.87</v>
      </c>
      <c r="N293" s="21">
        <v>368.87</v>
      </c>
      <c r="O293" s="17" t="s">
        <v>44</v>
      </c>
      <c r="P293" s="16">
        <f t="shared" si="12"/>
        <v>280</v>
      </c>
      <c r="Q293" s="17">
        <f t="shared" si="13"/>
        <v>560</v>
      </c>
      <c r="R293" s="30">
        <f t="shared" si="14"/>
        <v>928.87</v>
      </c>
      <c r="S293" s="17"/>
      <c r="T293" s="18"/>
      <c r="U293" s="19"/>
      <c r="V293" s="19"/>
      <c r="W293" s="20"/>
      <c r="X293" s="20"/>
      <c r="Y293" s="18"/>
      <c r="Z293" s="18"/>
      <c r="AA293" s="20"/>
      <c r="AB293" s="21"/>
      <c r="AC293" s="21"/>
      <c r="AD293" s="17"/>
    </row>
    <row r="294" spans="1:30" ht="15" thickBot="1">
      <c r="A294" s="16" t="s">
        <v>356</v>
      </c>
      <c r="B294" s="17" t="s">
        <v>41</v>
      </c>
      <c r="C294" s="17" t="s">
        <v>211</v>
      </c>
      <c r="D294" s="17" t="s">
        <v>51</v>
      </c>
      <c r="E294" s="18"/>
      <c r="F294" s="19">
        <v>44223</v>
      </c>
      <c r="G294" s="19">
        <v>44231</v>
      </c>
      <c r="H294" s="20">
        <v>1</v>
      </c>
      <c r="I294" s="20">
        <v>80</v>
      </c>
      <c r="J294" s="18"/>
      <c r="K294" s="18"/>
      <c r="L294" s="20">
        <v>0.25</v>
      </c>
      <c r="M294" s="21">
        <v>120</v>
      </c>
      <c r="N294" s="21">
        <v>120</v>
      </c>
      <c r="O294" s="17" t="s">
        <v>44</v>
      </c>
      <c r="P294" s="16">
        <f t="shared" si="12"/>
        <v>80</v>
      </c>
      <c r="Q294" s="17">
        <f t="shared" si="13"/>
        <v>20</v>
      </c>
      <c r="R294" s="30">
        <f t="shared" si="14"/>
        <v>140</v>
      </c>
      <c r="S294" s="17"/>
      <c r="T294" s="18"/>
      <c r="U294" s="19"/>
      <c r="V294" s="19"/>
      <c r="W294" s="20"/>
      <c r="X294" s="20"/>
      <c r="Y294" s="18"/>
      <c r="Z294" s="18"/>
      <c r="AA294" s="20"/>
      <c r="AB294" s="21"/>
      <c r="AC294" s="21"/>
      <c r="AD294" s="17"/>
    </row>
    <row r="295" spans="1:30" ht="15" thickBot="1">
      <c r="A295" s="16" t="s">
        <v>357</v>
      </c>
      <c r="B295" s="17" t="s">
        <v>41</v>
      </c>
      <c r="C295" s="17" t="s">
        <v>211</v>
      </c>
      <c r="D295" s="17" t="s">
        <v>48</v>
      </c>
      <c r="E295" s="17" t="s">
        <v>57</v>
      </c>
      <c r="F295" s="19">
        <v>44223</v>
      </c>
      <c r="G295" s="19">
        <v>44249</v>
      </c>
      <c r="H295" s="20">
        <v>2</v>
      </c>
      <c r="I295" s="20">
        <v>140</v>
      </c>
      <c r="J295" s="18"/>
      <c r="K295" s="18"/>
      <c r="L295" s="20">
        <v>0.5</v>
      </c>
      <c r="M295" s="21">
        <v>5.47</v>
      </c>
      <c r="N295" s="21">
        <v>5.47</v>
      </c>
      <c r="O295" s="17" t="s">
        <v>63</v>
      </c>
      <c r="P295" s="16">
        <f t="shared" si="12"/>
        <v>280</v>
      </c>
      <c r="Q295" s="17">
        <f t="shared" si="13"/>
        <v>140</v>
      </c>
      <c r="R295" s="30">
        <f t="shared" si="14"/>
        <v>145.47</v>
      </c>
      <c r="S295" s="17"/>
      <c r="T295" s="17"/>
      <c r="U295" s="19"/>
      <c r="V295" s="19"/>
      <c r="W295" s="20"/>
      <c r="X295" s="20"/>
      <c r="Y295" s="18"/>
      <c r="Z295" s="18"/>
      <c r="AA295" s="20"/>
      <c r="AB295" s="21"/>
      <c r="AC295" s="21"/>
      <c r="AD295" s="17"/>
    </row>
    <row r="296" spans="1:30" ht="15" thickBot="1">
      <c r="A296" s="16" t="s">
        <v>358</v>
      </c>
      <c r="B296" s="17" t="s">
        <v>78</v>
      </c>
      <c r="C296" s="17" t="s">
        <v>42</v>
      </c>
      <c r="D296" s="17" t="s">
        <v>43</v>
      </c>
      <c r="E296" s="18"/>
      <c r="F296" s="19">
        <v>44224</v>
      </c>
      <c r="G296" s="19">
        <v>44235</v>
      </c>
      <c r="H296" s="20">
        <v>1</v>
      </c>
      <c r="I296" s="20">
        <v>80</v>
      </c>
      <c r="J296" s="18"/>
      <c r="K296" s="18"/>
      <c r="L296" s="20">
        <v>1</v>
      </c>
      <c r="M296" s="21">
        <v>60</v>
      </c>
      <c r="N296" s="21">
        <v>60</v>
      </c>
      <c r="O296" s="17" t="s">
        <v>63</v>
      </c>
      <c r="P296" s="16">
        <f t="shared" si="12"/>
        <v>80</v>
      </c>
      <c r="Q296" s="17">
        <f t="shared" si="13"/>
        <v>80</v>
      </c>
      <c r="R296" s="30">
        <f t="shared" si="14"/>
        <v>140</v>
      </c>
      <c r="S296" s="17"/>
      <c r="T296" s="18"/>
      <c r="U296" s="19"/>
      <c r="V296" s="19"/>
      <c r="W296" s="20"/>
      <c r="X296" s="20"/>
      <c r="Y296" s="18"/>
      <c r="Z296" s="18"/>
      <c r="AA296" s="20"/>
      <c r="AB296" s="21"/>
      <c r="AC296" s="21"/>
      <c r="AD296" s="17"/>
    </row>
    <row r="297" spans="1:30" ht="15" thickBot="1">
      <c r="A297" s="16" t="s">
        <v>359</v>
      </c>
      <c r="B297" s="17" t="s">
        <v>55</v>
      </c>
      <c r="C297" s="17" t="s">
        <v>62</v>
      </c>
      <c r="D297" s="17" t="s">
        <v>48</v>
      </c>
      <c r="E297" s="18"/>
      <c r="F297" s="19">
        <v>44224</v>
      </c>
      <c r="G297" s="19">
        <v>44237</v>
      </c>
      <c r="H297" s="20">
        <v>1</v>
      </c>
      <c r="I297" s="20">
        <v>80</v>
      </c>
      <c r="J297" s="18"/>
      <c r="K297" s="18"/>
      <c r="L297" s="20">
        <v>0.75</v>
      </c>
      <c r="M297" s="21">
        <v>114.89</v>
      </c>
      <c r="N297" s="21">
        <v>114.89</v>
      </c>
      <c r="O297" s="17" t="s">
        <v>52</v>
      </c>
      <c r="P297" s="16">
        <f t="shared" si="12"/>
        <v>80</v>
      </c>
      <c r="Q297" s="17">
        <f t="shared" si="13"/>
        <v>60</v>
      </c>
      <c r="R297" s="30">
        <f t="shared" si="14"/>
        <v>174.89</v>
      </c>
      <c r="S297" s="17"/>
      <c r="T297" s="18"/>
      <c r="U297" s="19"/>
      <c r="V297" s="19"/>
      <c r="W297" s="20"/>
      <c r="X297" s="20"/>
      <c r="Y297" s="18"/>
      <c r="Z297" s="18"/>
      <c r="AA297" s="20"/>
      <c r="AB297" s="21"/>
      <c r="AC297" s="21"/>
      <c r="AD297" s="17"/>
    </row>
    <row r="298" spans="1:30" ht="15" thickBot="1">
      <c r="A298" s="16" t="s">
        <v>360</v>
      </c>
      <c r="B298" s="17" t="s">
        <v>41</v>
      </c>
      <c r="C298" s="17" t="s">
        <v>211</v>
      </c>
      <c r="D298" s="17" t="s">
        <v>43</v>
      </c>
      <c r="E298" s="18"/>
      <c r="F298" s="19">
        <v>44224</v>
      </c>
      <c r="G298" s="19">
        <v>44245</v>
      </c>
      <c r="H298" s="20">
        <v>2</v>
      </c>
      <c r="I298" s="20">
        <v>140</v>
      </c>
      <c r="J298" s="18"/>
      <c r="K298" s="18"/>
      <c r="L298" s="20">
        <v>0.25</v>
      </c>
      <c r="M298" s="21">
        <v>23.9</v>
      </c>
      <c r="N298" s="21">
        <v>23.9</v>
      </c>
      <c r="O298" s="17" t="s">
        <v>63</v>
      </c>
      <c r="P298" s="16">
        <f t="shared" si="12"/>
        <v>280</v>
      </c>
      <c r="Q298" s="17">
        <f t="shared" si="13"/>
        <v>70</v>
      </c>
      <c r="R298" s="30">
        <f t="shared" si="14"/>
        <v>93.9</v>
      </c>
      <c r="S298" s="17"/>
      <c r="T298" s="18"/>
      <c r="U298" s="19"/>
      <c r="V298" s="19"/>
      <c r="W298" s="20"/>
      <c r="X298" s="20"/>
      <c r="Y298" s="18"/>
      <c r="Z298" s="18"/>
      <c r="AA298" s="20"/>
      <c r="AB298" s="21"/>
      <c r="AC298" s="21"/>
      <c r="AD298" s="17"/>
    </row>
    <row r="299" spans="1:30" ht="15" thickBot="1">
      <c r="A299" s="16" t="s">
        <v>361</v>
      </c>
      <c r="B299" s="17" t="s">
        <v>46</v>
      </c>
      <c r="C299" s="17" t="s">
        <v>47</v>
      </c>
      <c r="D299" s="17" t="s">
        <v>43</v>
      </c>
      <c r="E299" s="18"/>
      <c r="F299" s="19">
        <v>44224</v>
      </c>
      <c r="G299" s="19">
        <v>44245</v>
      </c>
      <c r="H299" s="20">
        <v>1</v>
      </c>
      <c r="I299" s="20">
        <v>80</v>
      </c>
      <c r="J299" s="18"/>
      <c r="K299" s="18"/>
      <c r="L299" s="20">
        <v>0.25</v>
      </c>
      <c r="M299" s="21">
        <v>57.2</v>
      </c>
      <c r="N299" s="21">
        <v>57.2</v>
      </c>
      <c r="O299" s="17" t="s">
        <v>52</v>
      </c>
      <c r="P299" s="16">
        <f t="shared" si="12"/>
        <v>80</v>
      </c>
      <c r="Q299" s="17">
        <f t="shared" si="13"/>
        <v>20</v>
      </c>
      <c r="R299" s="30">
        <f t="shared" si="14"/>
        <v>77.2</v>
      </c>
      <c r="S299" s="17"/>
      <c r="T299" s="18"/>
      <c r="U299" s="19"/>
      <c r="V299" s="19"/>
      <c r="W299" s="20"/>
      <c r="X299" s="20"/>
      <c r="Y299" s="18"/>
      <c r="Z299" s="18"/>
      <c r="AA299" s="20"/>
      <c r="AB299" s="21"/>
      <c r="AC299" s="21"/>
      <c r="AD299" s="17"/>
    </row>
    <row r="300" spans="1:30" ht="15" thickBot="1">
      <c r="A300" s="16" t="s">
        <v>362</v>
      </c>
      <c r="B300" s="17" t="s">
        <v>55</v>
      </c>
      <c r="C300" s="17" t="s">
        <v>62</v>
      </c>
      <c r="D300" s="17" t="s">
        <v>48</v>
      </c>
      <c r="E300" s="18"/>
      <c r="F300" s="19">
        <v>44224</v>
      </c>
      <c r="G300" s="19">
        <v>44258</v>
      </c>
      <c r="H300" s="20">
        <v>2</v>
      </c>
      <c r="I300" s="20">
        <v>140</v>
      </c>
      <c r="J300" s="18"/>
      <c r="K300" s="18"/>
      <c r="L300" s="20">
        <v>8.5</v>
      </c>
      <c r="M300" s="21">
        <v>653.99</v>
      </c>
      <c r="N300" s="21">
        <v>653.99</v>
      </c>
      <c r="O300" s="17" t="s">
        <v>44</v>
      </c>
      <c r="P300" s="16">
        <f t="shared" si="12"/>
        <v>280</v>
      </c>
      <c r="Q300" s="17">
        <f t="shared" si="13"/>
        <v>2380</v>
      </c>
      <c r="R300" s="30">
        <f t="shared" si="14"/>
        <v>3033.99</v>
      </c>
      <c r="S300" s="17"/>
      <c r="T300" s="18"/>
      <c r="U300" s="19"/>
      <c r="V300" s="19"/>
      <c r="W300" s="20"/>
      <c r="X300" s="20"/>
      <c r="Y300" s="18"/>
      <c r="Z300" s="18"/>
      <c r="AA300" s="20"/>
      <c r="AB300" s="21"/>
      <c r="AC300" s="21"/>
      <c r="AD300" s="17"/>
    </row>
    <row r="301" spans="1:30" ht="15" thickBot="1">
      <c r="A301" s="16" t="s">
        <v>363</v>
      </c>
      <c r="B301" s="17" t="s">
        <v>46</v>
      </c>
      <c r="C301" s="17" t="s">
        <v>47</v>
      </c>
      <c r="D301" s="17" t="s">
        <v>43</v>
      </c>
      <c r="E301" s="18"/>
      <c r="F301" s="19">
        <v>44224</v>
      </c>
      <c r="G301" s="19">
        <v>44271</v>
      </c>
      <c r="H301" s="20">
        <v>1</v>
      </c>
      <c r="I301" s="20">
        <v>80</v>
      </c>
      <c r="J301" s="18"/>
      <c r="K301" s="18"/>
      <c r="L301" s="20">
        <v>0.5</v>
      </c>
      <c r="M301" s="21">
        <v>9.75</v>
      </c>
      <c r="N301" s="21">
        <v>9.75</v>
      </c>
      <c r="O301" s="17" t="s">
        <v>44</v>
      </c>
      <c r="P301" s="16">
        <f t="shared" si="12"/>
        <v>80</v>
      </c>
      <c r="Q301" s="17">
        <f t="shared" si="13"/>
        <v>40</v>
      </c>
      <c r="R301" s="30">
        <f t="shared" si="14"/>
        <v>49.75</v>
      </c>
      <c r="S301" s="17"/>
      <c r="T301" s="18"/>
      <c r="U301" s="19"/>
      <c r="V301" s="19"/>
      <c r="W301" s="20"/>
      <c r="X301" s="20"/>
      <c r="Y301" s="18"/>
      <c r="Z301" s="18"/>
      <c r="AA301" s="20"/>
      <c r="AB301" s="21"/>
      <c r="AC301" s="21"/>
      <c r="AD301" s="17"/>
    </row>
    <row r="302" spans="1:30" ht="15" thickBot="1">
      <c r="A302" s="16" t="s">
        <v>364</v>
      </c>
      <c r="B302" s="17" t="s">
        <v>41</v>
      </c>
      <c r="C302" s="17" t="s">
        <v>211</v>
      </c>
      <c r="D302" s="17" t="s">
        <v>48</v>
      </c>
      <c r="E302" s="18"/>
      <c r="F302" s="19">
        <v>44226</v>
      </c>
      <c r="G302" s="19">
        <v>44229</v>
      </c>
      <c r="H302" s="20">
        <v>2</v>
      </c>
      <c r="I302" s="20">
        <v>140</v>
      </c>
      <c r="J302" s="18"/>
      <c r="K302" s="18"/>
      <c r="L302" s="20">
        <v>0.5</v>
      </c>
      <c r="M302" s="21">
        <v>134</v>
      </c>
      <c r="N302" s="21">
        <v>134</v>
      </c>
      <c r="O302" s="17" t="s">
        <v>44</v>
      </c>
      <c r="P302" s="16">
        <f t="shared" si="12"/>
        <v>280</v>
      </c>
      <c r="Q302" s="17">
        <f t="shared" si="13"/>
        <v>140</v>
      </c>
      <c r="R302" s="30">
        <f t="shared" si="14"/>
        <v>274</v>
      </c>
      <c r="S302" s="17"/>
      <c r="T302" s="18"/>
      <c r="U302" s="19"/>
      <c r="V302" s="19"/>
      <c r="W302" s="20"/>
      <c r="X302" s="20"/>
      <c r="Y302" s="18"/>
      <c r="Z302" s="18"/>
      <c r="AA302" s="20"/>
      <c r="AB302" s="21"/>
      <c r="AC302" s="21"/>
      <c r="AD302" s="17"/>
    </row>
    <row r="303" spans="1:30" ht="15" thickBot="1">
      <c r="A303" s="16" t="s">
        <v>365</v>
      </c>
      <c r="B303" s="17" t="s">
        <v>41</v>
      </c>
      <c r="C303" s="17" t="s">
        <v>211</v>
      </c>
      <c r="D303" s="17" t="s">
        <v>43</v>
      </c>
      <c r="E303" s="18"/>
      <c r="F303" s="19">
        <v>44228</v>
      </c>
      <c r="G303" s="19">
        <v>44237</v>
      </c>
      <c r="H303" s="20">
        <v>2</v>
      </c>
      <c r="I303" s="20">
        <v>140</v>
      </c>
      <c r="J303" s="18"/>
      <c r="K303" s="18"/>
      <c r="L303" s="20">
        <v>0.25</v>
      </c>
      <c r="M303" s="21">
        <v>144</v>
      </c>
      <c r="N303" s="21">
        <v>144</v>
      </c>
      <c r="O303" s="17" t="s">
        <v>44</v>
      </c>
      <c r="P303" s="16">
        <f t="shared" si="12"/>
        <v>280</v>
      </c>
      <c r="Q303" s="17">
        <f t="shared" si="13"/>
        <v>70</v>
      </c>
      <c r="R303" s="30">
        <f t="shared" si="14"/>
        <v>214</v>
      </c>
      <c r="S303" s="17"/>
      <c r="T303" s="18"/>
      <c r="U303" s="19"/>
      <c r="V303" s="19"/>
      <c r="W303" s="20"/>
      <c r="X303" s="20"/>
      <c r="Y303" s="18"/>
      <c r="Z303" s="18"/>
      <c r="AA303" s="20"/>
      <c r="AB303" s="21"/>
      <c r="AC303" s="21"/>
      <c r="AD303" s="17"/>
    </row>
    <row r="304" spans="1:30" ht="15" thickBot="1">
      <c r="A304" s="16" t="s">
        <v>366</v>
      </c>
      <c r="B304" s="17" t="s">
        <v>55</v>
      </c>
      <c r="C304" s="17" t="s">
        <v>62</v>
      </c>
      <c r="D304" s="17" t="s">
        <v>43</v>
      </c>
      <c r="E304" s="18"/>
      <c r="F304" s="19">
        <v>44228</v>
      </c>
      <c r="G304" s="19">
        <v>44237</v>
      </c>
      <c r="H304" s="20">
        <v>1</v>
      </c>
      <c r="I304" s="20">
        <v>80</v>
      </c>
      <c r="J304" s="18"/>
      <c r="K304" s="18"/>
      <c r="L304" s="20">
        <v>0.5</v>
      </c>
      <c r="M304" s="21">
        <v>205.19</v>
      </c>
      <c r="N304" s="21">
        <v>205.19</v>
      </c>
      <c r="O304" s="17" t="s">
        <v>63</v>
      </c>
      <c r="P304" s="16">
        <f t="shared" si="12"/>
        <v>80</v>
      </c>
      <c r="Q304" s="17">
        <f t="shared" si="13"/>
        <v>40</v>
      </c>
      <c r="R304" s="30">
        <f t="shared" si="14"/>
        <v>245.19</v>
      </c>
      <c r="S304" s="17"/>
      <c r="T304" s="18"/>
      <c r="U304" s="19"/>
      <c r="V304" s="19"/>
      <c r="W304" s="20"/>
      <c r="X304" s="20"/>
      <c r="Y304" s="18"/>
      <c r="Z304" s="18"/>
      <c r="AA304" s="20"/>
      <c r="AB304" s="21"/>
      <c r="AC304" s="21"/>
      <c r="AD304" s="17"/>
    </row>
    <row r="305" spans="1:30" ht="15" thickBot="1">
      <c r="A305" s="16" t="s">
        <v>367</v>
      </c>
      <c r="B305" s="17" t="s">
        <v>67</v>
      </c>
      <c r="C305" s="17" t="s">
        <v>47</v>
      </c>
      <c r="D305" s="17" t="s">
        <v>48</v>
      </c>
      <c r="E305" s="18"/>
      <c r="F305" s="19">
        <v>44228</v>
      </c>
      <c r="G305" s="19">
        <v>44252</v>
      </c>
      <c r="H305" s="20">
        <v>1</v>
      </c>
      <c r="I305" s="20">
        <v>80</v>
      </c>
      <c r="J305" s="18"/>
      <c r="K305" s="18"/>
      <c r="L305" s="20">
        <v>0.5</v>
      </c>
      <c r="M305" s="21">
        <v>42.9</v>
      </c>
      <c r="N305" s="21">
        <v>42.9</v>
      </c>
      <c r="O305" s="17" t="s">
        <v>44</v>
      </c>
      <c r="P305" s="16">
        <f t="shared" si="12"/>
        <v>80</v>
      </c>
      <c r="Q305" s="17">
        <f t="shared" si="13"/>
        <v>40</v>
      </c>
      <c r="R305" s="30">
        <f t="shared" si="14"/>
        <v>82.9</v>
      </c>
      <c r="S305" s="17"/>
      <c r="T305" s="18"/>
      <c r="U305" s="19"/>
      <c r="V305" s="19"/>
      <c r="W305" s="20"/>
      <c r="X305" s="20"/>
      <c r="Y305" s="18"/>
      <c r="Z305" s="18"/>
      <c r="AA305" s="20"/>
      <c r="AB305" s="21"/>
      <c r="AC305" s="21"/>
      <c r="AD305" s="17"/>
    </row>
    <row r="306" spans="1:30" ht="15" thickBot="1">
      <c r="A306" s="16" t="s">
        <v>368</v>
      </c>
      <c r="B306" s="17" t="s">
        <v>210</v>
      </c>
      <c r="C306" s="17" t="s">
        <v>211</v>
      </c>
      <c r="D306" s="17" t="s">
        <v>48</v>
      </c>
      <c r="E306" s="18"/>
      <c r="F306" s="19">
        <v>44228</v>
      </c>
      <c r="G306" s="19">
        <v>44258</v>
      </c>
      <c r="H306" s="20">
        <v>2</v>
      </c>
      <c r="I306" s="20">
        <v>140</v>
      </c>
      <c r="J306" s="18"/>
      <c r="K306" s="18"/>
      <c r="L306" s="20">
        <v>1.5</v>
      </c>
      <c r="M306" s="21">
        <v>319.82</v>
      </c>
      <c r="N306" s="21">
        <v>319.82</v>
      </c>
      <c r="O306" s="17" t="s">
        <v>44</v>
      </c>
      <c r="P306" s="16">
        <f t="shared" si="12"/>
        <v>280</v>
      </c>
      <c r="Q306" s="17">
        <f t="shared" si="13"/>
        <v>420</v>
      </c>
      <c r="R306" s="30">
        <f t="shared" si="14"/>
        <v>739.81999999999994</v>
      </c>
      <c r="S306" s="17"/>
      <c r="T306" s="18"/>
      <c r="U306" s="19"/>
      <c r="V306" s="19"/>
      <c r="W306" s="20"/>
      <c r="X306" s="20"/>
      <c r="Y306" s="18"/>
      <c r="Z306" s="18"/>
      <c r="AA306" s="20"/>
      <c r="AB306" s="21"/>
      <c r="AC306" s="21"/>
      <c r="AD306" s="17"/>
    </row>
    <row r="307" spans="1:30" ht="15" thickBot="1">
      <c r="A307" s="16" t="s">
        <v>369</v>
      </c>
      <c r="B307" s="17" t="s">
        <v>152</v>
      </c>
      <c r="C307" s="17" t="s">
        <v>211</v>
      </c>
      <c r="D307" s="17" t="s">
        <v>43</v>
      </c>
      <c r="E307" s="18"/>
      <c r="F307" s="19">
        <v>44228</v>
      </c>
      <c r="G307" s="19">
        <v>44266</v>
      </c>
      <c r="H307" s="20">
        <v>1</v>
      </c>
      <c r="I307" s="20">
        <v>80</v>
      </c>
      <c r="J307" s="18"/>
      <c r="K307" s="18"/>
      <c r="L307" s="20">
        <v>0.25</v>
      </c>
      <c r="M307" s="21">
        <v>21.33</v>
      </c>
      <c r="N307" s="21">
        <v>21.33</v>
      </c>
      <c r="O307" s="17" t="s">
        <v>44</v>
      </c>
      <c r="P307" s="16">
        <f t="shared" si="12"/>
        <v>80</v>
      </c>
      <c r="Q307" s="17">
        <f t="shared" si="13"/>
        <v>20</v>
      </c>
      <c r="R307" s="30">
        <f t="shared" si="14"/>
        <v>41.33</v>
      </c>
      <c r="S307" s="17"/>
      <c r="T307" s="18"/>
      <c r="U307" s="19"/>
      <c r="V307" s="19"/>
      <c r="W307" s="20"/>
      <c r="X307" s="20"/>
      <c r="Y307" s="18"/>
      <c r="Z307" s="18"/>
      <c r="AA307" s="20"/>
      <c r="AB307" s="21"/>
      <c r="AC307" s="21"/>
      <c r="AD307" s="17"/>
    </row>
    <row r="308" spans="1:30" ht="15" thickBot="1">
      <c r="A308" s="16" t="s">
        <v>370</v>
      </c>
      <c r="B308" s="17" t="s">
        <v>41</v>
      </c>
      <c r="C308" s="17" t="s">
        <v>211</v>
      </c>
      <c r="D308" s="17" t="s">
        <v>43</v>
      </c>
      <c r="E308" s="18"/>
      <c r="F308" s="19">
        <v>44229</v>
      </c>
      <c r="G308" s="19">
        <v>44229</v>
      </c>
      <c r="H308" s="20">
        <v>2</v>
      </c>
      <c r="I308" s="20">
        <v>140</v>
      </c>
      <c r="J308" s="18"/>
      <c r="K308" s="18"/>
      <c r="L308" s="20">
        <v>0.5</v>
      </c>
      <c r="M308" s="21">
        <v>21.33</v>
      </c>
      <c r="N308" s="21">
        <v>21.33</v>
      </c>
      <c r="O308" s="17" t="s">
        <v>44</v>
      </c>
      <c r="P308" s="16">
        <f t="shared" si="12"/>
        <v>280</v>
      </c>
      <c r="Q308" s="17">
        <f t="shared" si="13"/>
        <v>140</v>
      </c>
      <c r="R308" s="30">
        <f t="shared" si="14"/>
        <v>161.32999999999998</v>
      </c>
      <c r="S308" s="17"/>
      <c r="T308" s="18"/>
      <c r="U308" s="19"/>
      <c r="V308" s="19"/>
      <c r="W308" s="20"/>
      <c r="X308" s="20"/>
      <c r="Y308" s="18"/>
      <c r="Z308" s="18"/>
      <c r="AA308" s="20"/>
      <c r="AB308" s="21"/>
      <c r="AC308" s="21"/>
      <c r="AD308" s="17"/>
    </row>
    <row r="309" spans="1:30" ht="15" thickBot="1">
      <c r="A309" s="16" t="s">
        <v>371</v>
      </c>
      <c r="B309" s="17" t="s">
        <v>210</v>
      </c>
      <c r="C309" s="17" t="s">
        <v>211</v>
      </c>
      <c r="D309" s="17" t="s">
        <v>48</v>
      </c>
      <c r="E309" s="18"/>
      <c r="F309" s="19">
        <v>44229</v>
      </c>
      <c r="G309" s="19">
        <v>44236</v>
      </c>
      <c r="H309" s="20">
        <v>2</v>
      </c>
      <c r="I309" s="20">
        <v>140</v>
      </c>
      <c r="J309" s="18"/>
      <c r="K309" s="18"/>
      <c r="L309" s="20">
        <v>0.5</v>
      </c>
      <c r="M309" s="21">
        <v>1231.2</v>
      </c>
      <c r="N309" s="21">
        <v>1231.2</v>
      </c>
      <c r="O309" s="17" t="s">
        <v>63</v>
      </c>
      <c r="P309" s="16">
        <f t="shared" si="12"/>
        <v>280</v>
      </c>
      <c r="Q309" s="17">
        <f t="shared" si="13"/>
        <v>140</v>
      </c>
      <c r="R309" s="30">
        <f t="shared" si="14"/>
        <v>1371.2</v>
      </c>
      <c r="S309" s="17"/>
      <c r="T309" s="18"/>
      <c r="U309" s="19"/>
      <c r="V309" s="19"/>
      <c r="W309" s="20"/>
      <c r="X309" s="20"/>
      <c r="Y309" s="18"/>
      <c r="Z309" s="18"/>
      <c r="AA309" s="20"/>
      <c r="AB309" s="21"/>
      <c r="AC309" s="21"/>
      <c r="AD309" s="17"/>
    </row>
    <row r="310" spans="1:30" ht="15" thickBot="1">
      <c r="A310" s="16" t="s">
        <v>372</v>
      </c>
      <c r="B310" s="17" t="s">
        <v>41</v>
      </c>
      <c r="C310" s="17" t="s">
        <v>211</v>
      </c>
      <c r="D310" s="17" t="s">
        <v>48</v>
      </c>
      <c r="E310" s="18"/>
      <c r="F310" s="19">
        <v>44229</v>
      </c>
      <c r="G310" s="19">
        <v>44244</v>
      </c>
      <c r="H310" s="20">
        <v>2</v>
      </c>
      <c r="I310" s="20">
        <v>140</v>
      </c>
      <c r="J310" s="18"/>
      <c r="K310" s="18"/>
      <c r="L310" s="20">
        <v>0.5</v>
      </c>
      <c r="M310" s="21">
        <v>56.5</v>
      </c>
      <c r="N310" s="21">
        <v>56.5</v>
      </c>
      <c r="O310" s="17" t="s">
        <v>63</v>
      </c>
      <c r="P310" s="16">
        <f t="shared" si="12"/>
        <v>280</v>
      </c>
      <c r="Q310" s="17">
        <f t="shared" si="13"/>
        <v>140</v>
      </c>
      <c r="R310" s="30">
        <f t="shared" si="14"/>
        <v>196.5</v>
      </c>
      <c r="S310" s="17"/>
      <c r="T310" s="18"/>
      <c r="U310" s="19"/>
      <c r="V310" s="19"/>
      <c r="W310" s="20"/>
      <c r="X310" s="20"/>
      <c r="Y310" s="18"/>
      <c r="Z310" s="18"/>
      <c r="AA310" s="20"/>
      <c r="AB310" s="21"/>
      <c r="AC310" s="21"/>
      <c r="AD310" s="17"/>
    </row>
    <row r="311" spans="1:30" ht="15" thickBot="1">
      <c r="A311" s="16" t="s">
        <v>373</v>
      </c>
      <c r="B311" s="17" t="s">
        <v>41</v>
      </c>
      <c r="C311" s="17" t="s">
        <v>211</v>
      </c>
      <c r="D311" s="17" t="s">
        <v>48</v>
      </c>
      <c r="E311" s="18"/>
      <c r="F311" s="19">
        <v>44229</v>
      </c>
      <c r="G311" s="19">
        <v>44245</v>
      </c>
      <c r="H311" s="20">
        <v>2</v>
      </c>
      <c r="I311" s="20">
        <v>140</v>
      </c>
      <c r="J311" s="18"/>
      <c r="K311" s="18"/>
      <c r="L311" s="20">
        <v>0.5</v>
      </c>
      <c r="M311" s="21">
        <v>269.95</v>
      </c>
      <c r="N311" s="21">
        <v>269.95</v>
      </c>
      <c r="O311" s="17" t="s">
        <v>44</v>
      </c>
      <c r="P311" s="16">
        <f t="shared" si="12"/>
        <v>280</v>
      </c>
      <c r="Q311" s="17">
        <f t="shared" si="13"/>
        <v>140</v>
      </c>
      <c r="R311" s="30">
        <f t="shared" si="14"/>
        <v>409.95</v>
      </c>
      <c r="S311" s="17"/>
      <c r="T311" s="18"/>
      <c r="U311" s="19"/>
      <c r="V311" s="19"/>
      <c r="W311" s="20"/>
      <c r="X311" s="20"/>
      <c r="Y311" s="18"/>
      <c r="Z311" s="18"/>
      <c r="AA311" s="20"/>
      <c r="AB311" s="21"/>
      <c r="AC311" s="21"/>
      <c r="AD311" s="17"/>
    </row>
    <row r="312" spans="1:30" ht="15" thickBot="1">
      <c r="A312" s="16" t="s">
        <v>374</v>
      </c>
      <c r="B312" s="17" t="s">
        <v>210</v>
      </c>
      <c r="C312" s="17" t="s">
        <v>211</v>
      </c>
      <c r="D312" s="17" t="s">
        <v>48</v>
      </c>
      <c r="E312" s="18"/>
      <c r="F312" s="19">
        <v>44229</v>
      </c>
      <c r="G312" s="19">
        <v>44258</v>
      </c>
      <c r="H312" s="20">
        <v>2</v>
      </c>
      <c r="I312" s="20">
        <v>140</v>
      </c>
      <c r="J312" s="18"/>
      <c r="K312" s="18"/>
      <c r="L312" s="20">
        <v>0.5</v>
      </c>
      <c r="M312" s="21">
        <v>83.23</v>
      </c>
      <c r="N312" s="21">
        <v>83.23</v>
      </c>
      <c r="O312" s="17" t="s">
        <v>44</v>
      </c>
      <c r="P312" s="16">
        <f t="shared" si="12"/>
        <v>280</v>
      </c>
      <c r="Q312" s="17">
        <f t="shared" si="13"/>
        <v>140</v>
      </c>
      <c r="R312" s="30">
        <f t="shared" si="14"/>
        <v>223.23000000000002</v>
      </c>
      <c r="S312" s="17"/>
      <c r="T312" s="18"/>
      <c r="U312" s="19"/>
      <c r="V312" s="19"/>
      <c r="W312" s="20"/>
      <c r="X312" s="20"/>
      <c r="Y312" s="18"/>
      <c r="Z312" s="18"/>
      <c r="AA312" s="20"/>
      <c r="AB312" s="21"/>
      <c r="AC312" s="21"/>
      <c r="AD312" s="17"/>
    </row>
    <row r="313" spans="1:30" ht="15" thickBot="1">
      <c r="A313" s="16" t="s">
        <v>375</v>
      </c>
      <c r="B313" s="17" t="s">
        <v>78</v>
      </c>
      <c r="C313" s="17" t="s">
        <v>62</v>
      </c>
      <c r="D313" s="17" t="s">
        <v>51</v>
      </c>
      <c r="E313" s="18"/>
      <c r="F313" s="19">
        <v>44229</v>
      </c>
      <c r="G313" s="19">
        <v>44273</v>
      </c>
      <c r="H313" s="20">
        <v>1</v>
      </c>
      <c r="I313" s="20">
        <v>80</v>
      </c>
      <c r="J313" s="18"/>
      <c r="K313" s="18"/>
      <c r="L313" s="20">
        <v>0.25</v>
      </c>
      <c r="M313" s="21">
        <v>88.62</v>
      </c>
      <c r="N313" s="21">
        <v>88.62</v>
      </c>
      <c r="O313" s="17" t="s">
        <v>44</v>
      </c>
      <c r="P313" s="16">
        <f t="shared" si="12"/>
        <v>80</v>
      </c>
      <c r="Q313" s="17">
        <f t="shared" si="13"/>
        <v>20</v>
      </c>
      <c r="R313" s="30">
        <f t="shared" si="14"/>
        <v>108.62</v>
      </c>
      <c r="S313" s="17"/>
      <c r="T313" s="18"/>
      <c r="U313" s="19"/>
      <c r="V313" s="19"/>
      <c r="W313" s="20"/>
      <c r="X313" s="20"/>
      <c r="Y313" s="18"/>
      <c r="Z313" s="18"/>
      <c r="AA313" s="20"/>
      <c r="AB313" s="21"/>
      <c r="AC313" s="21"/>
      <c r="AD313" s="17"/>
    </row>
    <row r="314" spans="1:30" ht="15" thickBot="1">
      <c r="A314" s="16" t="s">
        <v>376</v>
      </c>
      <c r="B314" s="17" t="s">
        <v>67</v>
      </c>
      <c r="C314" s="17" t="s">
        <v>42</v>
      </c>
      <c r="D314" s="17" t="s">
        <v>51</v>
      </c>
      <c r="E314" s="18"/>
      <c r="F314" s="19">
        <v>44229</v>
      </c>
      <c r="G314" s="19">
        <v>44341</v>
      </c>
      <c r="H314" s="20">
        <v>1</v>
      </c>
      <c r="I314" s="20">
        <v>80</v>
      </c>
      <c r="J314" s="18"/>
      <c r="K314" s="18"/>
      <c r="L314" s="20">
        <v>0.25</v>
      </c>
      <c r="M314" s="21">
        <v>40</v>
      </c>
      <c r="N314" s="21">
        <v>40</v>
      </c>
      <c r="O314" s="17" t="s">
        <v>52</v>
      </c>
      <c r="P314" s="16">
        <f t="shared" si="12"/>
        <v>80</v>
      </c>
      <c r="Q314" s="17">
        <f t="shared" si="13"/>
        <v>20</v>
      </c>
      <c r="R314" s="30">
        <f t="shared" si="14"/>
        <v>60</v>
      </c>
      <c r="S314" s="17"/>
      <c r="T314" s="18"/>
      <c r="U314" s="19"/>
      <c r="V314" s="19"/>
      <c r="W314" s="20"/>
      <c r="X314" s="20"/>
      <c r="Y314" s="18"/>
      <c r="Z314" s="18"/>
      <c r="AA314" s="20"/>
      <c r="AB314" s="21"/>
      <c r="AC314" s="21"/>
      <c r="AD314" s="17"/>
    </row>
    <row r="315" spans="1:30" ht="15" thickBot="1">
      <c r="A315" s="16" t="s">
        <v>377</v>
      </c>
      <c r="B315" s="17" t="s">
        <v>46</v>
      </c>
      <c r="C315" s="17" t="s">
        <v>47</v>
      </c>
      <c r="D315" s="17" t="s">
        <v>43</v>
      </c>
      <c r="E315" s="18"/>
      <c r="F315" s="19">
        <v>44231</v>
      </c>
      <c r="G315" s="19">
        <v>44242</v>
      </c>
      <c r="H315" s="20">
        <v>1</v>
      </c>
      <c r="I315" s="20">
        <v>80</v>
      </c>
      <c r="J315" s="18"/>
      <c r="K315" s="18"/>
      <c r="L315" s="20">
        <v>1.5</v>
      </c>
      <c r="M315" s="21">
        <v>33.479999999999997</v>
      </c>
      <c r="N315" s="21">
        <v>33.479999999999997</v>
      </c>
      <c r="O315" s="17" t="s">
        <v>52</v>
      </c>
      <c r="P315" s="16">
        <f t="shared" si="12"/>
        <v>80</v>
      </c>
      <c r="Q315" s="17">
        <f t="shared" si="13"/>
        <v>120</v>
      </c>
      <c r="R315" s="30">
        <f t="shared" si="14"/>
        <v>153.47999999999999</v>
      </c>
      <c r="S315" s="17"/>
      <c r="T315" s="18"/>
      <c r="U315" s="19"/>
      <c r="V315" s="19"/>
      <c r="W315" s="20"/>
      <c r="X315" s="20"/>
      <c r="Y315" s="18"/>
      <c r="Z315" s="18"/>
      <c r="AA315" s="20"/>
      <c r="AB315" s="21"/>
      <c r="AC315" s="21"/>
      <c r="AD315" s="17"/>
    </row>
    <row r="316" spans="1:30" ht="15" thickBot="1">
      <c r="A316" s="16" t="s">
        <v>378</v>
      </c>
      <c r="B316" s="17" t="s">
        <v>67</v>
      </c>
      <c r="C316" s="17" t="s">
        <v>62</v>
      </c>
      <c r="D316" s="17" t="s">
        <v>43</v>
      </c>
      <c r="E316" s="18"/>
      <c r="F316" s="19">
        <v>44231</v>
      </c>
      <c r="G316" s="19">
        <v>44247</v>
      </c>
      <c r="H316" s="20">
        <v>2</v>
      </c>
      <c r="I316" s="20">
        <v>140</v>
      </c>
      <c r="J316" s="18"/>
      <c r="K316" s="18"/>
      <c r="L316" s="20">
        <v>0.25</v>
      </c>
      <c r="M316" s="21">
        <v>33.86</v>
      </c>
      <c r="N316" s="21">
        <v>33.86</v>
      </c>
      <c r="O316" s="17" t="s">
        <v>44</v>
      </c>
      <c r="P316" s="16">
        <f t="shared" si="12"/>
        <v>280</v>
      </c>
      <c r="Q316" s="17">
        <f t="shared" si="13"/>
        <v>70</v>
      </c>
      <c r="R316" s="30">
        <f t="shared" si="14"/>
        <v>103.86</v>
      </c>
      <c r="S316" s="17"/>
      <c r="T316" s="18"/>
      <c r="U316" s="19"/>
      <c r="V316" s="19"/>
      <c r="W316" s="20"/>
      <c r="X316" s="20"/>
      <c r="Y316" s="18"/>
      <c r="Z316" s="18"/>
      <c r="AA316" s="20"/>
      <c r="AB316" s="21"/>
      <c r="AC316" s="21"/>
      <c r="AD316" s="17"/>
    </row>
    <row r="317" spans="1:30" ht="15" thickBot="1">
      <c r="A317" s="16" t="s">
        <v>379</v>
      </c>
      <c r="B317" s="17" t="s">
        <v>46</v>
      </c>
      <c r="C317" s="17" t="s">
        <v>47</v>
      </c>
      <c r="D317" s="17" t="s">
        <v>51</v>
      </c>
      <c r="E317" s="18"/>
      <c r="F317" s="19">
        <v>44231</v>
      </c>
      <c r="G317" s="19">
        <v>44250</v>
      </c>
      <c r="H317" s="20">
        <v>1</v>
      </c>
      <c r="I317" s="20">
        <v>80</v>
      </c>
      <c r="J317" s="18"/>
      <c r="K317" s="18"/>
      <c r="L317" s="20">
        <v>0.25</v>
      </c>
      <c r="M317" s="21">
        <v>33.96</v>
      </c>
      <c r="N317" s="21">
        <v>33.96</v>
      </c>
      <c r="O317" s="17" t="s">
        <v>44</v>
      </c>
      <c r="P317" s="16">
        <f t="shared" si="12"/>
        <v>80</v>
      </c>
      <c r="Q317" s="17">
        <f t="shared" si="13"/>
        <v>20</v>
      </c>
      <c r="R317" s="30">
        <f t="shared" si="14"/>
        <v>53.96</v>
      </c>
      <c r="S317" s="17"/>
      <c r="T317" s="18"/>
      <c r="U317" s="19"/>
      <c r="V317" s="19"/>
      <c r="W317" s="20"/>
      <c r="X317" s="20"/>
      <c r="Y317" s="18"/>
      <c r="Z317" s="18"/>
      <c r="AA317" s="20"/>
      <c r="AB317" s="21"/>
      <c r="AC317" s="21"/>
      <c r="AD317" s="17"/>
    </row>
    <row r="318" spans="1:30" ht="15" thickBot="1">
      <c r="A318" s="16" t="s">
        <v>380</v>
      </c>
      <c r="B318" s="17" t="s">
        <v>67</v>
      </c>
      <c r="C318" s="17" t="s">
        <v>42</v>
      </c>
      <c r="D318" s="17" t="s">
        <v>43</v>
      </c>
      <c r="E318" s="18"/>
      <c r="F318" s="19">
        <v>44231</v>
      </c>
      <c r="G318" s="19">
        <v>44260</v>
      </c>
      <c r="H318" s="20">
        <v>1</v>
      </c>
      <c r="I318" s="20">
        <v>80</v>
      </c>
      <c r="J318" s="18"/>
      <c r="K318" s="18"/>
      <c r="L318" s="20">
        <v>0.5</v>
      </c>
      <c r="M318" s="21">
        <v>36.89</v>
      </c>
      <c r="N318" s="21">
        <v>36.89</v>
      </c>
      <c r="O318" s="17" t="s">
        <v>63</v>
      </c>
      <c r="P318" s="16">
        <f t="shared" si="12"/>
        <v>80</v>
      </c>
      <c r="Q318" s="17">
        <f t="shared" si="13"/>
        <v>40</v>
      </c>
      <c r="R318" s="30">
        <f t="shared" si="14"/>
        <v>76.89</v>
      </c>
      <c r="S318" s="17"/>
      <c r="T318" s="18"/>
      <c r="U318" s="19"/>
      <c r="V318" s="19"/>
      <c r="W318" s="20"/>
      <c r="X318" s="20"/>
      <c r="Y318" s="18"/>
      <c r="Z318" s="18"/>
      <c r="AA318" s="20"/>
      <c r="AB318" s="21"/>
      <c r="AC318" s="21"/>
      <c r="AD318" s="17"/>
    </row>
    <row r="319" spans="1:30" ht="15" thickBot="1">
      <c r="A319" s="16" t="s">
        <v>381</v>
      </c>
      <c r="B319" s="17" t="s">
        <v>78</v>
      </c>
      <c r="C319" s="17" t="s">
        <v>42</v>
      </c>
      <c r="D319" s="17" t="s">
        <v>43</v>
      </c>
      <c r="E319" s="18"/>
      <c r="F319" s="19">
        <v>44231</v>
      </c>
      <c r="G319" s="19">
        <v>44264</v>
      </c>
      <c r="H319" s="20">
        <v>1</v>
      </c>
      <c r="I319" s="20">
        <v>80</v>
      </c>
      <c r="J319" s="18"/>
      <c r="K319" s="18"/>
      <c r="L319" s="20">
        <v>0.5</v>
      </c>
      <c r="M319" s="21">
        <v>25.34</v>
      </c>
      <c r="N319" s="21">
        <v>25.34</v>
      </c>
      <c r="O319" s="17" t="s">
        <v>63</v>
      </c>
      <c r="P319" s="16">
        <f t="shared" si="12"/>
        <v>80</v>
      </c>
      <c r="Q319" s="17">
        <f t="shared" si="13"/>
        <v>40</v>
      </c>
      <c r="R319" s="30">
        <f t="shared" si="14"/>
        <v>65.34</v>
      </c>
      <c r="S319" s="17"/>
      <c r="T319" s="18"/>
      <c r="U319" s="19"/>
      <c r="V319" s="19"/>
      <c r="W319" s="20"/>
      <c r="X319" s="20"/>
      <c r="Y319" s="18"/>
      <c r="Z319" s="18"/>
      <c r="AA319" s="20"/>
      <c r="AB319" s="21"/>
      <c r="AC319" s="21"/>
      <c r="AD319" s="17"/>
    </row>
    <row r="320" spans="1:30" ht="15" thickBot="1">
      <c r="A320" s="16" t="s">
        <v>382</v>
      </c>
      <c r="B320" s="17" t="s">
        <v>152</v>
      </c>
      <c r="C320" s="17" t="s">
        <v>211</v>
      </c>
      <c r="D320" s="17" t="s">
        <v>51</v>
      </c>
      <c r="E320" s="18"/>
      <c r="F320" s="19">
        <v>44231</v>
      </c>
      <c r="G320" s="19">
        <v>44270</v>
      </c>
      <c r="H320" s="20">
        <v>1</v>
      </c>
      <c r="I320" s="20">
        <v>80</v>
      </c>
      <c r="J320" s="18"/>
      <c r="K320" s="18"/>
      <c r="L320" s="20">
        <v>0.25</v>
      </c>
      <c r="M320" s="21">
        <v>30</v>
      </c>
      <c r="N320" s="21">
        <v>30</v>
      </c>
      <c r="O320" s="17" t="s">
        <v>44</v>
      </c>
      <c r="P320" s="16">
        <f t="shared" si="12"/>
        <v>80</v>
      </c>
      <c r="Q320" s="17">
        <f t="shared" si="13"/>
        <v>20</v>
      </c>
      <c r="R320" s="30">
        <f t="shared" si="14"/>
        <v>50</v>
      </c>
      <c r="S320" s="17"/>
      <c r="T320" s="18"/>
      <c r="U320" s="19"/>
      <c r="V320" s="19"/>
      <c r="W320" s="20"/>
      <c r="X320" s="20"/>
      <c r="Y320" s="18"/>
      <c r="Z320" s="18"/>
      <c r="AA320" s="20"/>
      <c r="AB320" s="21"/>
      <c r="AC320" s="21"/>
      <c r="AD320" s="17"/>
    </row>
    <row r="321" spans="1:30" ht="15" thickBot="1">
      <c r="A321" s="16" t="s">
        <v>383</v>
      </c>
      <c r="B321" s="17" t="s">
        <v>78</v>
      </c>
      <c r="C321" s="17" t="s">
        <v>62</v>
      </c>
      <c r="D321" s="17" t="s">
        <v>43</v>
      </c>
      <c r="E321" s="17" t="s">
        <v>57</v>
      </c>
      <c r="F321" s="19">
        <v>44232</v>
      </c>
      <c r="G321" s="19">
        <v>44268</v>
      </c>
      <c r="H321" s="20">
        <v>1</v>
      </c>
      <c r="I321" s="20">
        <v>80</v>
      </c>
      <c r="J321" s="18"/>
      <c r="K321" s="18"/>
      <c r="L321" s="20">
        <v>0.5</v>
      </c>
      <c r="M321" s="21">
        <v>31.81</v>
      </c>
      <c r="N321" s="21">
        <v>31.81</v>
      </c>
      <c r="O321" s="17" t="s">
        <v>44</v>
      </c>
      <c r="P321" s="16">
        <f t="shared" si="12"/>
        <v>80</v>
      </c>
      <c r="Q321" s="17">
        <f t="shared" si="13"/>
        <v>40</v>
      </c>
      <c r="R321" s="30">
        <f t="shared" si="14"/>
        <v>71.81</v>
      </c>
      <c r="S321" s="17"/>
      <c r="T321" s="17"/>
      <c r="U321" s="19"/>
      <c r="V321" s="19"/>
      <c r="W321" s="20"/>
      <c r="X321" s="20"/>
      <c r="Y321" s="18"/>
      <c r="Z321" s="18"/>
      <c r="AA321" s="20"/>
      <c r="AB321" s="21"/>
      <c r="AC321" s="21"/>
      <c r="AD321" s="17"/>
    </row>
    <row r="322" spans="1:30" ht="15" thickBot="1">
      <c r="A322" s="16" t="s">
        <v>384</v>
      </c>
      <c r="B322" s="17" t="s">
        <v>55</v>
      </c>
      <c r="C322" s="17" t="s">
        <v>42</v>
      </c>
      <c r="D322" s="17" t="s">
        <v>48</v>
      </c>
      <c r="E322" s="17" t="s">
        <v>57</v>
      </c>
      <c r="F322" s="19">
        <v>44232</v>
      </c>
      <c r="G322" s="19">
        <v>44377</v>
      </c>
      <c r="H322" s="20">
        <v>1</v>
      </c>
      <c r="I322" s="20">
        <v>80</v>
      </c>
      <c r="J322" s="18"/>
      <c r="K322" s="18"/>
      <c r="L322" s="20">
        <v>0.5</v>
      </c>
      <c r="M322" s="21">
        <v>61.17</v>
      </c>
      <c r="N322" s="21">
        <v>61.17</v>
      </c>
      <c r="O322" s="17" t="s">
        <v>52</v>
      </c>
      <c r="P322" s="16">
        <f t="shared" si="12"/>
        <v>80</v>
      </c>
      <c r="Q322" s="17">
        <f t="shared" si="13"/>
        <v>40</v>
      </c>
      <c r="R322" s="30">
        <f t="shared" si="14"/>
        <v>101.17</v>
      </c>
      <c r="S322" s="17"/>
      <c r="T322" s="17"/>
      <c r="U322" s="19"/>
      <c r="V322" s="19"/>
      <c r="W322" s="20"/>
      <c r="X322" s="20"/>
      <c r="Y322" s="18"/>
      <c r="Z322" s="18"/>
      <c r="AA322" s="20"/>
      <c r="AB322" s="21"/>
      <c r="AC322" s="21"/>
      <c r="AD322" s="17"/>
    </row>
    <row r="323" spans="1:30" ht="15" thickBot="1">
      <c r="A323" s="16" t="s">
        <v>385</v>
      </c>
      <c r="B323" s="17" t="s">
        <v>67</v>
      </c>
      <c r="C323" s="17" t="s">
        <v>42</v>
      </c>
      <c r="D323" s="17" t="s">
        <v>43</v>
      </c>
      <c r="E323" s="18"/>
      <c r="F323" s="19">
        <v>44233</v>
      </c>
      <c r="G323" s="19">
        <v>44278</v>
      </c>
      <c r="H323" s="20">
        <v>1</v>
      </c>
      <c r="I323" s="20">
        <v>80</v>
      </c>
      <c r="J323" s="18"/>
      <c r="K323" s="18"/>
      <c r="L323" s="20">
        <v>0.5</v>
      </c>
      <c r="M323" s="21">
        <v>15.54</v>
      </c>
      <c r="N323" s="21">
        <v>15.54</v>
      </c>
      <c r="O323" s="17" t="s">
        <v>52</v>
      </c>
      <c r="P323" s="16">
        <f t="shared" ref="P323:P386" si="15">I323*H323</f>
        <v>80</v>
      </c>
      <c r="Q323" s="17">
        <f t="shared" ref="Q323:Q386" si="16">P323*L323</f>
        <v>40</v>
      </c>
      <c r="R323" s="30">
        <f t="shared" ref="R323:R386" si="17">Q323+M323</f>
        <v>55.54</v>
      </c>
      <c r="S323" s="17"/>
      <c r="T323" s="18"/>
      <c r="U323" s="19"/>
      <c r="V323" s="19"/>
      <c r="W323" s="20"/>
      <c r="X323" s="20"/>
      <c r="Y323" s="18"/>
      <c r="Z323" s="18"/>
      <c r="AA323" s="20"/>
      <c r="AB323" s="21"/>
      <c r="AC323" s="21"/>
      <c r="AD323" s="17"/>
    </row>
    <row r="324" spans="1:30" ht="15" thickBot="1">
      <c r="A324" s="16" t="s">
        <v>386</v>
      </c>
      <c r="B324" s="17" t="s">
        <v>67</v>
      </c>
      <c r="C324" s="17" t="s">
        <v>42</v>
      </c>
      <c r="D324" s="17" t="s">
        <v>51</v>
      </c>
      <c r="E324" s="18"/>
      <c r="F324" s="19">
        <v>44233</v>
      </c>
      <c r="G324" s="19">
        <v>44286</v>
      </c>
      <c r="H324" s="20">
        <v>1</v>
      </c>
      <c r="I324" s="20">
        <v>80</v>
      </c>
      <c r="J324" s="18"/>
      <c r="K324" s="18"/>
      <c r="L324" s="20">
        <v>0.25</v>
      </c>
      <c r="M324" s="21">
        <v>72.349999999999994</v>
      </c>
      <c r="N324" s="21">
        <v>72.349999999999994</v>
      </c>
      <c r="O324" s="17" t="s">
        <v>44</v>
      </c>
      <c r="P324" s="16">
        <f t="shared" si="15"/>
        <v>80</v>
      </c>
      <c r="Q324" s="17">
        <f t="shared" si="16"/>
        <v>20</v>
      </c>
      <c r="R324" s="30">
        <f t="shared" si="17"/>
        <v>92.35</v>
      </c>
      <c r="S324" s="17"/>
      <c r="T324" s="18"/>
      <c r="U324" s="19"/>
      <c r="V324" s="19"/>
      <c r="W324" s="20"/>
      <c r="X324" s="20"/>
      <c r="Y324" s="18"/>
      <c r="Z324" s="18"/>
      <c r="AA324" s="20"/>
      <c r="AB324" s="21"/>
      <c r="AC324" s="21"/>
      <c r="AD324" s="17"/>
    </row>
    <row r="325" spans="1:30" ht="15" thickBot="1">
      <c r="A325" s="16" t="s">
        <v>387</v>
      </c>
      <c r="B325" s="17" t="s">
        <v>41</v>
      </c>
      <c r="C325" s="17" t="s">
        <v>211</v>
      </c>
      <c r="D325" s="17" t="s">
        <v>51</v>
      </c>
      <c r="E325" s="17" t="s">
        <v>57</v>
      </c>
      <c r="F325" s="19">
        <v>44235</v>
      </c>
      <c r="G325" s="19">
        <v>44246</v>
      </c>
      <c r="H325" s="20">
        <v>1</v>
      </c>
      <c r="I325" s="20">
        <v>80</v>
      </c>
      <c r="J325" s="18"/>
      <c r="K325" s="18"/>
      <c r="L325" s="20">
        <v>0.25</v>
      </c>
      <c r="M325" s="21">
        <v>96.71</v>
      </c>
      <c r="N325" s="21">
        <v>96.71</v>
      </c>
      <c r="O325" s="17" t="s">
        <v>44</v>
      </c>
      <c r="P325" s="16">
        <f t="shared" si="15"/>
        <v>80</v>
      </c>
      <c r="Q325" s="17">
        <f t="shared" si="16"/>
        <v>20</v>
      </c>
      <c r="R325" s="30">
        <f t="shared" si="17"/>
        <v>116.71</v>
      </c>
      <c r="S325" s="17"/>
      <c r="T325" s="17"/>
      <c r="U325" s="19"/>
      <c r="V325" s="19"/>
      <c r="W325" s="20"/>
      <c r="X325" s="20"/>
      <c r="Y325" s="18"/>
      <c r="Z325" s="18"/>
      <c r="AA325" s="20"/>
      <c r="AB325" s="21"/>
      <c r="AC325" s="21"/>
      <c r="AD325" s="17"/>
    </row>
    <row r="326" spans="1:30" ht="15" thickBot="1">
      <c r="A326" s="16" t="s">
        <v>388</v>
      </c>
      <c r="B326" s="17" t="s">
        <v>55</v>
      </c>
      <c r="C326" s="17" t="s">
        <v>56</v>
      </c>
      <c r="D326" s="17" t="s">
        <v>48</v>
      </c>
      <c r="E326" s="18"/>
      <c r="F326" s="19">
        <v>44235</v>
      </c>
      <c r="G326" s="19">
        <v>44243</v>
      </c>
      <c r="H326" s="20">
        <v>1</v>
      </c>
      <c r="I326" s="20">
        <v>80</v>
      </c>
      <c r="J326" s="18"/>
      <c r="K326" s="18"/>
      <c r="L326" s="20">
        <v>0.5</v>
      </c>
      <c r="M326" s="21">
        <v>207.9</v>
      </c>
      <c r="N326" s="21">
        <v>207.9</v>
      </c>
      <c r="O326" s="17" t="s">
        <v>63</v>
      </c>
      <c r="P326" s="16">
        <f t="shared" si="15"/>
        <v>80</v>
      </c>
      <c r="Q326" s="17">
        <f t="shared" si="16"/>
        <v>40</v>
      </c>
      <c r="R326" s="30">
        <f t="shared" si="17"/>
        <v>247.9</v>
      </c>
      <c r="S326" s="17"/>
      <c r="T326" s="18"/>
      <c r="U326" s="19"/>
      <c r="V326" s="19"/>
      <c r="W326" s="20"/>
      <c r="X326" s="20"/>
      <c r="Y326" s="18"/>
      <c r="Z326" s="18"/>
      <c r="AA326" s="20"/>
      <c r="AB326" s="21"/>
      <c r="AC326" s="21"/>
      <c r="AD326" s="17"/>
    </row>
    <row r="327" spans="1:30" ht="15" thickBot="1">
      <c r="A327" s="16" t="s">
        <v>389</v>
      </c>
      <c r="B327" s="17" t="s">
        <v>46</v>
      </c>
      <c r="C327" s="17" t="s">
        <v>47</v>
      </c>
      <c r="D327" s="17" t="s">
        <v>178</v>
      </c>
      <c r="E327" s="18"/>
      <c r="F327" s="19">
        <v>44235</v>
      </c>
      <c r="G327" s="19">
        <v>44245</v>
      </c>
      <c r="H327" s="20">
        <v>3</v>
      </c>
      <c r="I327" s="20">
        <v>195</v>
      </c>
      <c r="J327" s="18"/>
      <c r="K327" s="18"/>
      <c r="L327" s="20">
        <v>3.5</v>
      </c>
      <c r="M327" s="21">
        <v>821.87</v>
      </c>
      <c r="N327" s="21">
        <v>821.87</v>
      </c>
      <c r="O327" s="17" t="s">
        <v>44</v>
      </c>
      <c r="P327" s="16">
        <f t="shared" si="15"/>
        <v>585</v>
      </c>
      <c r="Q327" s="17">
        <f t="shared" si="16"/>
        <v>2047.5</v>
      </c>
      <c r="R327" s="30">
        <f t="shared" si="17"/>
        <v>2869.37</v>
      </c>
      <c r="S327" s="17"/>
      <c r="T327" s="18"/>
      <c r="U327" s="19"/>
      <c r="V327" s="19"/>
      <c r="W327" s="20"/>
      <c r="X327" s="20"/>
      <c r="Y327" s="18"/>
      <c r="Z327" s="18"/>
      <c r="AA327" s="20"/>
      <c r="AB327" s="21"/>
      <c r="AC327" s="21"/>
      <c r="AD327" s="17"/>
    </row>
    <row r="328" spans="1:30" ht="15" thickBot="1">
      <c r="A328" s="16" t="s">
        <v>390</v>
      </c>
      <c r="B328" s="17" t="s">
        <v>41</v>
      </c>
      <c r="C328" s="17" t="s">
        <v>211</v>
      </c>
      <c r="D328" s="17" t="s">
        <v>65</v>
      </c>
      <c r="E328" s="18"/>
      <c r="F328" s="19">
        <v>44235</v>
      </c>
      <c r="G328" s="19">
        <v>44249</v>
      </c>
      <c r="H328" s="20">
        <v>2</v>
      </c>
      <c r="I328" s="20">
        <v>140</v>
      </c>
      <c r="J328" s="18"/>
      <c r="K328" s="18"/>
      <c r="L328" s="20">
        <v>1</v>
      </c>
      <c r="M328" s="21">
        <v>118.56</v>
      </c>
      <c r="N328" s="21">
        <v>118.56</v>
      </c>
      <c r="O328" s="17" t="s">
        <v>44</v>
      </c>
      <c r="P328" s="16">
        <f t="shared" si="15"/>
        <v>280</v>
      </c>
      <c r="Q328" s="17">
        <f t="shared" si="16"/>
        <v>280</v>
      </c>
      <c r="R328" s="30">
        <f t="shared" si="17"/>
        <v>398.56</v>
      </c>
      <c r="S328" s="17"/>
      <c r="T328" s="18"/>
      <c r="U328" s="19"/>
      <c r="V328" s="19"/>
      <c r="W328" s="20"/>
      <c r="X328" s="20"/>
      <c r="Y328" s="18"/>
      <c r="Z328" s="18"/>
      <c r="AA328" s="20"/>
      <c r="AB328" s="21"/>
      <c r="AC328" s="21"/>
      <c r="AD328" s="17"/>
    </row>
    <row r="329" spans="1:30" ht="15" thickBot="1">
      <c r="A329" s="16" t="s">
        <v>391</v>
      </c>
      <c r="B329" s="17" t="s">
        <v>55</v>
      </c>
      <c r="C329" s="17" t="s">
        <v>56</v>
      </c>
      <c r="D329" s="17" t="s">
        <v>43</v>
      </c>
      <c r="E329" s="17" t="s">
        <v>57</v>
      </c>
      <c r="F329" s="19">
        <v>44236</v>
      </c>
      <c r="G329" s="19">
        <v>44237</v>
      </c>
      <c r="H329" s="20">
        <v>1</v>
      </c>
      <c r="I329" s="20">
        <v>80</v>
      </c>
      <c r="J329" s="18"/>
      <c r="K329" s="18"/>
      <c r="L329" s="20">
        <v>0.25</v>
      </c>
      <c r="M329" s="21">
        <v>54.46</v>
      </c>
      <c r="N329" s="21">
        <v>54.46</v>
      </c>
      <c r="O329" s="17" t="s">
        <v>52</v>
      </c>
      <c r="P329" s="16">
        <f t="shared" si="15"/>
        <v>80</v>
      </c>
      <c r="Q329" s="17">
        <f t="shared" si="16"/>
        <v>20</v>
      </c>
      <c r="R329" s="30">
        <f t="shared" si="17"/>
        <v>74.460000000000008</v>
      </c>
      <c r="S329" s="17"/>
      <c r="T329" s="17"/>
      <c r="U329" s="19"/>
      <c r="V329" s="19"/>
      <c r="W329" s="20"/>
      <c r="X329" s="20"/>
      <c r="Y329" s="18"/>
      <c r="Z329" s="18"/>
      <c r="AA329" s="20"/>
      <c r="AB329" s="21"/>
      <c r="AC329" s="21"/>
      <c r="AD329" s="17"/>
    </row>
    <row r="330" spans="1:30" ht="15" thickBot="1">
      <c r="A330" s="16" t="s">
        <v>392</v>
      </c>
      <c r="B330" s="17" t="s">
        <v>41</v>
      </c>
      <c r="C330" s="17" t="s">
        <v>211</v>
      </c>
      <c r="D330" s="17" t="s">
        <v>43</v>
      </c>
      <c r="E330" s="18"/>
      <c r="F330" s="19">
        <v>44236</v>
      </c>
      <c r="G330" s="19">
        <v>44249</v>
      </c>
      <c r="H330" s="20">
        <v>2</v>
      </c>
      <c r="I330" s="20">
        <v>140</v>
      </c>
      <c r="J330" s="18"/>
      <c r="K330" s="18"/>
      <c r="L330" s="20">
        <v>0.25</v>
      </c>
      <c r="M330" s="21">
        <v>83.44</v>
      </c>
      <c r="N330" s="21">
        <v>83.44</v>
      </c>
      <c r="O330" s="17" t="s">
        <v>44</v>
      </c>
      <c r="P330" s="16">
        <f t="shared" si="15"/>
        <v>280</v>
      </c>
      <c r="Q330" s="17">
        <f t="shared" si="16"/>
        <v>70</v>
      </c>
      <c r="R330" s="30">
        <f t="shared" si="17"/>
        <v>153.44</v>
      </c>
      <c r="S330" s="17"/>
      <c r="T330" s="18"/>
      <c r="U330" s="19"/>
      <c r="V330" s="19"/>
      <c r="W330" s="20"/>
      <c r="X330" s="20"/>
      <c r="Y330" s="18"/>
      <c r="Z330" s="18"/>
      <c r="AA330" s="20"/>
      <c r="AB330" s="21"/>
      <c r="AC330" s="21"/>
      <c r="AD330" s="17"/>
    </row>
    <row r="331" spans="1:30" ht="15" thickBot="1">
      <c r="A331" s="16" t="s">
        <v>393</v>
      </c>
      <c r="B331" s="17" t="s">
        <v>41</v>
      </c>
      <c r="C331" s="17" t="s">
        <v>211</v>
      </c>
      <c r="D331" s="17" t="s">
        <v>43</v>
      </c>
      <c r="E331" s="18"/>
      <c r="F331" s="19">
        <v>44236</v>
      </c>
      <c r="G331" s="19">
        <v>44251</v>
      </c>
      <c r="H331" s="20">
        <v>2</v>
      </c>
      <c r="I331" s="20">
        <v>140</v>
      </c>
      <c r="J331" s="18"/>
      <c r="K331" s="18"/>
      <c r="L331" s="20">
        <v>0.75</v>
      </c>
      <c r="M331" s="21">
        <v>36</v>
      </c>
      <c r="N331" s="21">
        <v>36</v>
      </c>
      <c r="O331" s="17" t="s">
        <v>44</v>
      </c>
      <c r="P331" s="16">
        <f t="shared" si="15"/>
        <v>280</v>
      </c>
      <c r="Q331" s="17">
        <f t="shared" si="16"/>
        <v>210</v>
      </c>
      <c r="R331" s="30">
        <f t="shared" si="17"/>
        <v>246</v>
      </c>
      <c r="S331" s="17"/>
      <c r="T331" s="18"/>
      <c r="U331" s="19"/>
      <c r="V331" s="19"/>
      <c r="W331" s="20"/>
      <c r="X331" s="20"/>
      <c r="Y331" s="18"/>
      <c r="Z331" s="18"/>
      <c r="AA331" s="20"/>
      <c r="AB331" s="21"/>
      <c r="AC331" s="21"/>
      <c r="AD331" s="17"/>
    </row>
    <row r="332" spans="1:30" ht="15" thickBot="1">
      <c r="A332" s="16" t="s">
        <v>394</v>
      </c>
      <c r="B332" s="17" t="s">
        <v>46</v>
      </c>
      <c r="C332" s="17" t="s">
        <v>47</v>
      </c>
      <c r="D332" s="17" t="s">
        <v>48</v>
      </c>
      <c r="E332" s="18"/>
      <c r="F332" s="19">
        <v>44236</v>
      </c>
      <c r="G332" s="19">
        <v>44299</v>
      </c>
      <c r="H332" s="20">
        <v>1</v>
      </c>
      <c r="I332" s="20">
        <v>80</v>
      </c>
      <c r="J332" s="18"/>
      <c r="K332" s="18"/>
      <c r="L332" s="20">
        <v>0.5</v>
      </c>
      <c r="M332" s="21">
        <v>53.43</v>
      </c>
      <c r="N332" s="21">
        <v>53.43</v>
      </c>
      <c r="O332" s="17" t="s">
        <v>44</v>
      </c>
      <c r="P332" s="16">
        <f t="shared" si="15"/>
        <v>80</v>
      </c>
      <c r="Q332" s="17">
        <f t="shared" si="16"/>
        <v>40</v>
      </c>
      <c r="R332" s="30">
        <f t="shared" si="17"/>
        <v>93.43</v>
      </c>
      <c r="S332" s="17"/>
      <c r="T332" s="18"/>
      <c r="U332" s="19"/>
      <c r="V332" s="19"/>
      <c r="W332" s="20"/>
      <c r="X332" s="20"/>
      <c r="Y332" s="18"/>
      <c r="Z332" s="18"/>
      <c r="AA332" s="20"/>
      <c r="AB332" s="21"/>
      <c r="AC332" s="21"/>
      <c r="AD332" s="17"/>
    </row>
    <row r="333" spans="1:30" ht="15" thickBot="1">
      <c r="A333" s="16" t="s">
        <v>395</v>
      </c>
      <c r="B333" s="17" t="s">
        <v>41</v>
      </c>
      <c r="C333" s="17" t="s">
        <v>211</v>
      </c>
      <c r="D333" s="17" t="s">
        <v>43</v>
      </c>
      <c r="E333" s="18"/>
      <c r="F333" s="19">
        <v>44237</v>
      </c>
      <c r="G333" s="19">
        <v>44244</v>
      </c>
      <c r="H333" s="20">
        <v>1</v>
      </c>
      <c r="I333" s="20">
        <v>80</v>
      </c>
      <c r="J333" s="18"/>
      <c r="K333" s="18"/>
      <c r="L333" s="20">
        <v>0.5</v>
      </c>
      <c r="M333" s="21">
        <v>76.790000000000006</v>
      </c>
      <c r="N333" s="21">
        <v>76.790000000000006</v>
      </c>
      <c r="O333" s="17" t="s">
        <v>44</v>
      </c>
      <c r="P333" s="16">
        <f t="shared" si="15"/>
        <v>80</v>
      </c>
      <c r="Q333" s="17">
        <f t="shared" si="16"/>
        <v>40</v>
      </c>
      <c r="R333" s="30">
        <f t="shared" si="17"/>
        <v>116.79</v>
      </c>
      <c r="S333" s="17"/>
      <c r="T333" s="18"/>
      <c r="U333" s="19"/>
      <c r="V333" s="19"/>
      <c r="W333" s="20"/>
      <c r="X333" s="20"/>
      <c r="Y333" s="18"/>
      <c r="Z333" s="18"/>
      <c r="AA333" s="20"/>
      <c r="AB333" s="21"/>
      <c r="AC333" s="21"/>
      <c r="AD333" s="17"/>
    </row>
    <row r="334" spans="1:30" ht="15" thickBot="1">
      <c r="A334" s="16" t="s">
        <v>396</v>
      </c>
      <c r="B334" s="17" t="s">
        <v>78</v>
      </c>
      <c r="C334" s="17" t="s">
        <v>62</v>
      </c>
      <c r="D334" s="17" t="s">
        <v>43</v>
      </c>
      <c r="E334" s="18"/>
      <c r="F334" s="19">
        <v>44237</v>
      </c>
      <c r="G334" s="19">
        <v>44249</v>
      </c>
      <c r="H334" s="20">
        <v>1</v>
      </c>
      <c r="I334" s="20">
        <v>80</v>
      </c>
      <c r="J334" s="20" t="s">
        <v>57</v>
      </c>
      <c r="K334" s="20" t="s">
        <v>57</v>
      </c>
      <c r="L334" s="20">
        <v>0.25</v>
      </c>
      <c r="M334" s="21">
        <v>78</v>
      </c>
      <c r="N334" s="21">
        <v>0</v>
      </c>
      <c r="O334" s="17" t="s">
        <v>397</v>
      </c>
      <c r="P334" s="16">
        <f t="shared" si="15"/>
        <v>80</v>
      </c>
      <c r="Q334" s="17">
        <f t="shared" si="16"/>
        <v>20</v>
      </c>
      <c r="R334" s="30">
        <f t="shared" si="17"/>
        <v>98</v>
      </c>
      <c r="S334" s="17"/>
      <c r="T334" s="18"/>
      <c r="U334" s="19"/>
      <c r="V334" s="19"/>
      <c r="W334" s="20"/>
      <c r="X334" s="20"/>
      <c r="Y334" s="20"/>
      <c r="Z334" s="20"/>
      <c r="AA334" s="20"/>
      <c r="AB334" s="21"/>
      <c r="AC334" s="21"/>
      <c r="AD334" s="17"/>
    </row>
    <row r="335" spans="1:30" ht="15" thickBot="1">
      <c r="A335" s="16" t="s">
        <v>398</v>
      </c>
      <c r="B335" s="17" t="s">
        <v>55</v>
      </c>
      <c r="C335" s="17" t="s">
        <v>62</v>
      </c>
      <c r="D335" s="17" t="s">
        <v>48</v>
      </c>
      <c r="E335" s="18"/>
      <c r="F335" s="19">
        <v>44237</v>
      </c>
      <c r="G335" s="19">
        <v>44252</v>
      </c>
      <c r="H335" s="20">
        <v>2</v>
      </c>
      <c r="I335" s="20">
        <v>140</v>
      </c>
      <c r="J335" s="18"/>
      <c r="K335" s="18"/>
      <c r="L335" s="20">
        <v>2.75</v>
      </c>
      <c r="M335" s="21">
        <v>666.44</v>
      </c>
      <c r="N335" s="21">
        <v>666.44</v>
      </c>
      <c r="O335" s="17" t="s">
        <v>63</v>
      </c>
      <c r="P335" s="16">
        <f t="shared" si="15"/>
        <v>280</v>
      </c>
      <c r="Q335" s="17">
        <f t="shared" si="16"/>
        <v>770</v>
      </c>
      <c r="R335" s="30">
        <f t="shared" si="17"/>
        <v>1436.44</v>
      </c>
      <c r="S335" s="17"/>
      <c r="T335" s="18"/>
      <c r="U335" s="19"/>
      <c r="V335" s="19"/>
      <c r="W335" s="20"/>
      <c r="X335" s="20"/>
      <c r="Y335" s="18"/>
      <c r="Z335" s="18"/>
      <c r="AA335" s="20"/>
      <c r="AB335" s="21"/>
      <c r="AC335" s="21"/>
      <c r="AD335" s="17"/>
    </row>
    <row r="336" spans="1:30" ht="15" thickBot="1">
      <c r="A336" s="16" t="s">
        <v>399</v>
      </c>
      <c r="B336" s="17" t="s">
        <v>55</v>
      </c>
      <c r="C336" s="17" t="s">
        <v>62</v>
      </c>
      <c r="D336" s="17" t="s">
        <v>51</v>
      </c>
      <c r="E336" s="17" t="s">
        <v>57</v>
      </c>
      <c r="F336" s="19">
        <v>44238</v>
      </c>
      <c r="G336" s="19">
        <v>44254</v>
      </c>
      <c r="H336" s="20">
        <v>1</v>
      </c>
      <c r="I336" s="20">
        <v>80</v>
      </c>
      <c r="J336" s="18"/>
      <c r="K336" s="18"/>
      <c r="L336" s="20">
        <v>0.25</v>
      </c>
      <c r="M336" s="21">
        <v>19.2</v>
      </c>
      <c r="N336" s="21">
        <v>19.2</v>
      </c>
      <c r="O336" s="17" t="s">
        <v>63</v>
      </c>
      <c r="P336" s="16">
        <f t="shared" si="15"/>
        <v>80</v>
      </c>
      <c r="Q336" s="17">
        <f t="shared" si="16"/>
        <v>20</v>
      </c>
      <c r="R336" s="30">
        <f t="shared" si="17"/>
        <v>39.200000000000003</v>
      </c>
      <c r="S336" s="17"/>
      <c r="T336" s="17"/>
      <c r="U336" s="19"/>
      <c r="V336" s="19"/>
      <c r="W336" s="20"/>
      <c r="X336" s="20"/>
      <c r="Y336" s="18"/>
      <c r="Z336" s="18"/>
      <c r="AA336" s="20"/>
      <c r="AB336" s="21"/>
      <c r="AC336" s="21"/>
      <c r="AD336" s="17"/>
    </row>
    <row r="337" spans="1:30" ht="15" thickBot="1">
      <c r="A337" s="16" t="s">
        <v>400</v>
      </c>
      <c r="B337" s="17" t="s">
        <v>46</v>
      </c>
      <c r="C337" s="17" t="s">
        <v>47</v>
      </c>
      <c r="D337" s="17" t="s">
        <v>43</v>
      </c>
      <c r="E337" s="18"/>
      <c r="F337" s="19">
        <v>44238</v>
      </c>
      <c r="G337" s="19">
        <v>44266</v>
      </c>
      <c r="H337" s="20">
        <v>1</v>
      </c>
      <c r="I337" s="20">
        <v>80</v>
      </c>
      <c r="J337" s="18"/>
      <c r="K337" s="18"/>
      <c r="L337" s="20">
        <v>0.75</v>
      </c>
      <c r="M337" s="21">
        <v>414.54</v>
      </c>
      <c r="N337" s="21">
        <v>414.54</v>
      </c>
      <c r="O337" s="17" t="s">
        <v>52</v>
      </c>
      <c r="P337" s="16">
        <f t="shared" si="15"/>
        <v>80</v>
      </c>
      <c r="Q337" s="17">
        <f t="shared" si="16"/>
        <v>60</v>
      </c>
      <c r="R337" s="30">
        <f t="shared" si="17"/>
        <v>474.54</v>
      </c>
      <c r="S337" s="17"/>
      <c r="T337" s="18"/>
      <c r="U337" s="19"/>
      <c r="V337" s="19"/>
      <c r="W337" s="20"/>
      <c r="X337" s="20"/>
      <c r="Y337" s="18"/>
      <c r="Z337" s="18"/>
      <c r="AA337" s="20"/>
      <c r="AB337" s="21"/>
      <c r="AC337" s="21"/>
      <c r="AD337" s="17"/>
    </row>
    <row r="338" spans="1:30" ht="15" thickBot="1">
      <c r="A338" s="16" t="s">
        <v>401</v>
      </c>
      <c r="B338" s="17" t="s">
        <v>78</v>
      </c>
      <c r="C338" s="17" t="s">
        <v>42</v>
      </c>
      <c r="D338" s="17" t="s">
        <v>65</v>
      </c>
      <c r="E338" s="18"/>
      <c r="F338" s="19">
        <v>44240</v>
      </c>
      <c r="G338" s="19">
        <v>44294</v>
      </c>
      <c r="H338" s="20">
        <v>1</v>
      </c>
      <c r="I338" s="20">
        <v>80</v>
      </c>
      <c r="J338" s="18"/>
      <c r="K338" s="18"/>
      <c r="L338" s="20">
        <v>1</v>
      </c>
      <c r="M338" s="21">
        <v>19.2</v>
      </c>
      <c r="N338" s="21">
        <v>19.2</v>
      </c>
      <c r="O338" s="17" t="s">
        <v>44</v>
      </c>
      <c r="P338" s="16">
        <f t="shared" si="15"/>
        <v>80</v>
      </c>
      <c r="Q338" s="17">
        <f t="shared" si="16"/>
        <v>80</v>
      </c>
      <c r="R338" s="30">
        <f t="shared" si="17"/>
        <v>99.2</v>
      </c>
      <c r="S338" s="17"/>
      <c r="T338" s="18"/>
      <c r="U338" s="19"/>
      <c r="V338" s="19"/>
      <c r="W338" s="20"/>
      <c r="X338" s="20"/>
      <c r="Y338" s="18"/>
      <c r="Z338" s="18"/>
      <c r="AA338" s="20"/>
      <c r="AB338" s="21"/>
      <c r="AC338" s="21"/>
      <c r="AD338" s="17"/>
    </row>
    <row r="339" spans="1:30" ht="15" thickBot="1">
      <c r="A339" s="16" t="s">
        <v>402</v>
      </c>
      <c r="B339" s="17" t="s">
        <v>41</v>
      </c>
      <c r="C339" s="17" t="s">
        <v>211</v>
      </c>
      <c r="D339" s="17" t="s">
        <v>178</v>
      </c>
      <c r="E339" s="18"/>
      <c r="F339" s="19">
        <v>44242</v>
      </c>
      <c r="G339" s="19">
        <v>44245</v>
      </c>
      <c r="H339" s="20">
        <v>2</v>
      </c>
      <c r="I339" s="20">
        <v>140</v>
      </c>
      <c r="J339" s="18"/>
      <c r="K339" s="18"/>
      <c r="L339" s="20">
        <v>1</v>
      </c>
      <c r="M339" s="21">
        <v>157.86000000000001</v>
      </c>
      <c r="N339" s="21">
        <v>157.86000000000001</v>
      </c>
      <c r="O339" s="17" t="s">
        <v>44</v>
      </c>
      <c r="P339" s="16">
        <f t="shared" si="15"/>
        <v>280</v>
      </c>
      <c r="Q339" s="17">
        <f t="shared" si="16"/>
        <v>280</v>
      </c>
      <c r="R339" s="30">
        <f t="shared" si="17"/>
        <v>437.86</v>
      </c>
      <c r="S339" s="17"/>
      <c r="T339" s="18"/>
      <c r="U339" s="19"/>
      <c r="V339" s="19"/>
      <c r="W339" s="20"/>
      <c r="X339" s="20"/>
      <c r="Y339" s="18"/>
      <c r="Z339" s="18"/>
      <c r="AA339" s="20"/>
      <c r="AB339" s="21"/>
      <c r="AC339" s="21"/>
      <c r="AD339" s="17"/>
    </row>
    <row r="340" spans="1:30" ht="15" thickBot="1">
      <c r="A340" s="16" t="s">
        <v>403</v>
      </c>
      <c r="B340" s="17" t="s">
        <v>41</v>
      </c>
      <c r="C340" s="17" t="s">
        <v>211</v>
      </c>
      <c r="D340" s="17" t="s">
        <v>43</v>
      </c>
      <c r="E340" s="18"/>
      <c r="F340" s="19">
        <v>44242</v>
      </c>
      <c r="G340" s="19">
        <v>44251</v>
      </c>
      <c r="H340" s="20">
        <v>2</v>
      </c>
      <c r="I340" s="20">
        <v>140</v>
      </c>
      <c r="J340" s="18"/>
      <c r="K340" s="18"/>
      <c r="L340" s="20">
        <v>0.25</v>
      </c>
      <c r="M340" s="21">
        <v>160.38999999999999</v>
      </c>
      <c r="N340" s="21">
        <v>160.38999999999999</v>
      </c>
      <c r="O340" s="17" t="s">
        <v>44</v>
      </c>
      <c r="P340" s="16">
        <f t="shared" si="15"/>
        <v>280</v>
      </c>
      <c r="Q340" s="17">
        <f t="shared" si="16"/>
        <v>70</v>
      </c>
      <c r="R340" s="30">
        <f t="shared" si="17"/>
        <v>230.39</v>
      </c>
      <c r="S340" s="17"/>
      <c r="T340" s="18"/>
      <c r="U340" s="19"/>
      <c r="V340" s="19"/>
      <c r="W340" s="20"/>
      <c r="X340" s="20"/>
      <c r="Y340" s="18"/>
      <c r="Z340" s="18"/>
      <c r="AA340" s="20"/>
      <c r="AB340" s="21"/>
      <c r="AC340" s="21"/>
      <c r="AD340" s="17"/>
    </row>
    <row r="341" spans="1:30" ht="15" thickBot="1">
      <c r="A341" s="16" t="s">
        <v>404</v>
      </c>
      <c r="B341" s="17" t="s">
        <v>41</v>
      </c>
      <c r="C341" s="17" t="s">
        <v>211</v>
      </c>
      <c r="D341" s="17" t="s">
        <v>43</v>
      </c>
      <c r="E341" s="18"/>
      <c r="F341" s="19">
        <v>44242</v>
      </c>
      <c r="G341" s="19">
        <v>44252</v>
      </c>
      <c r="H341" s="20">
        <v>2</v>
      </c>
      <c r="I341" s="20">
        <v>140</v>
      </c>
      <c r="J341" s="18"/>
      <c r="K341" s="18"/>
      <c r="L341" s="20">
        <v>0.25</v>
      </c>
      <c r="M341" s="21">
        <v>46.85</v>
      </c>
      <c r="N341" s="21">
        <v>46.85</v>
      </c>
      <c r="O341" s="17" t="s">
        <v>44</v>
      </c>
      <c r="P341" s="16">
        <f t="shared" si="15"/>
        <v>280</v>
      </c>
      <c r="Q341" s="17">
        <f t="shared" si="16"/>
        <v>70</v>
      </c>
      <c r="R341" s="30">
        <f t="shared" si="17"/>
        <v>116.85</v>
      </c>
      <c r="S341" s="17"/>
      <c r="T341" s="18"/>
      <c r="U341" s="19"/>
      <c r="V341" s="19"/>
      <c r="W341" s="20"/>
      <c r="X341" s="20"/>
      <c r="Y341" s="18"/>
      <c r="Z341" s="18"/>
      <c r="AA341" s="20"/>
      <c r="AB341" s="21"/>
      <c r="AC341" s="21"/>
      <c r="AD341" s="17"/>
    </row>
    <row r="342" spans="1:30" ht="15" thickBot="1">
      <c r="A342" s="16" t="s">
        <v>405</v>
      </c>
      <c r="B342" s="17" t="s">
        <v>90</v>
      </c>
      <c r="C342" s="17" t="s">
        <v>56</v>
      </c>
      <c r="D342" s="17" t="s">
        <v>48</v>
      </c>
      <c r="E342" s="17" t="s">
        <v>57</v>
      </c>
      <c r="F342" s="19">
        <v>44242</v>
      </c>
      <c r="G342" s="19">
        <v>44256</v>
      </c>
      <c r="H342" s="20">
        <v>2</v>
      </c>
      <c r="I342" s="20">
        <v>140</v>
      </c>
      <c r="J342" s="18"/>
      <c r="K342" s="18"/>
      <c r="L342" s="20">
        <v>1.25</v>
      </c>
      <c r="M342" s="21">
        <v>952.06</v>
      </c>
      <c r="N342" s="21">
        <v>952.06</v>
      </c>
      <c r="O342" s="17" t="s">
        <v>63</v>
      </c>
      <c r="P342" s="16">
        <f t="shared" si="15"/>
        <v>280</v>
      </c>
      <c r="Q342" s="17">
        <f t="shared" si="16"/>
        <v>350</v>
      </c>
      <c r="R342" s="30">
        <f t="shared" si="17"/>
        <v>1302.06</v>
      </c>
      <c r="S342" s="17"/>
      <c r="T342" s="17"/>
      <c r="U342" s="19"/>
      <c r="V342" s="19"/>
      <c r="W342" s="20"/>
      <c r="X342" s="20"/>
      <c r="Y342" s="18"/>
      <c r="Z342" s="18"/>
      <c r="AA342" s="20"/>
      <c r="AB342" s="21"/>
      <c r="AC342" s="21"/>
      <c r="AD342" s="17"/>
    </row>
    <row r="343" spans="1:30" ht="15" thickBot="1">
      <c r="A343" s="16" t="s">
        <v>406</v>
      </c>
      <c r="B343" s="17" t="s">
        <v>67</v>
      </c>
      <c r="C343" s="17" t="s">
        <v>42</v>
      </c>
      <c r="D343" s="17" t="s">
        <v>51</v>
      </c>
      <c r="E343" s="18"/>
      <c r="F343" s="19">
        <v>44243</v>
      </c>
      <c r="G343" s="19">
        <v>44258</v>
      </c>
      <c r="H343" s="20">
        <v>1</v>
      </c>
      <c r="I343" s="20">
        <v>80</v>
      </c>
      <c r="J343" s="18"/>
      <c r="K343" s="18"/>
      <c r="L343" s="20">
        <v>0.25</v>
      </c>
      <c r="M343" s="21">
        <v>17.420000000000002</v>
      </c>
      <c r="N343" s="21">
        <v>17.420000000000002</v>
      </c>
      <c r="O343" s="17" t="s">
        <v>44</v>
      </c>
      <c r="P343" s="16">
        <f t="shared" si="15"/>
        <v>80</v>
      </c>
      <c r="Q343" s="17">
        <f t="shared" si="16"/>
        <v>20</v>
      </c>
      <c r="R343" s="30">
        <f t="shared" si="17"/>
        <v>37.42</v>
      </c>
      <c r="S343" s="17"/>
      <c r="T343" s="18"/>
      <c r="U343" s="19"/>
      <c r="V343" s="19"/>
      <c r="W343" s="20"/>
      <c r="X343" s="20"/>
      <c r="Y343" s="18"/>
      <c r="Z343" s="18"/>
      <c r="AA343" s="20"/>
      <c r="AB343" s="21"/>
      <c r="AC343" s="21"/>
      <c r="AD343" s="17"/>
    </row>
    <row r="344" spans="1:30" ht="15" thickBot="1">
      <c r="A344" s="16" t="s">
        <v>407</v>
      </c>
      <c r="B344" s="17" t="s">
        <v>55</v>
      </c>
      <c r="C344" s="17" t="s">
        <v>56</v>
      </c>
      <c r="D344" s="17" t="s">
        <v>48</v>
      </c>
      <c r="E344" s="18"/>
      <c r="F344" s="19">
        <v>44243</v>
      </c>
      <c r="G344" s="19">
        <v>44263</v>
      </c>
      <c r="H344" s="20">
        <v>2</v>
      </c>
      <c r="I344" s="20">
        <v>140</v>
      </c>
      <c r="J344" s="18"/>
      <c r="K344" s="18"/>
      <c r="L344" s="20">
        <v>0.5</v>
      </c>
      <c r="M344" s="21">
        <v>202</v>
      </c>
      <c r="N344" s="21">
        <v>202</v>
      </c>
      <c r="O344" s="17" t="s">
        <v>63</v>
      </c>
      <c r="P344" s="16">
        <f t="shared" si="15"/>
        <v>280</v>
      </c>
      <c r="Q344" s="17">
        <f t="shared" si="16"/>
        <v>140</v>
      </c>
      <c r="R344" s="30">
        <f t="shared" si="17"/>
        <v>342</v>
      </c>
      <c r="S344" s="17"/>
      <c r="T344" s="18"/>
      <c r="U344" s="19"/>
      <c r="V344" s="19"/>
      <c r="W344" s="20"/>
      <c r="X344" s="20"/>
      <c r="Y344" s="18"/>
      <c r="Z344" s="18"/>
      <c r="AA344" s="20"/>
      <c r="AB344" s="21"/>
      <c r="AC344" s="21"/>
      <c r="AD344" s="17"/>
    </row>
    <row r="345" spans="1:30" ht="15" thickBot="1">
      <c r="A345" s="16" t="s">
        <v>408</v>
      </c>
      <c r="B345" s="17" t="s">
        <v>78</v>
      </c>
      <c r="C345" s="17" t="s">
        <v>62</v>
      </c>
      <c r="D345" s="17" t="s">
        <v>43</v>
      </c>
      <c r="E345" s="18"/>
      <c r="F345" s="19">
        <v>44244</v>
      </c>
      <c r="G345" s="19">
        <v>44249</v>
      </c>
      <c r="H345" s="20">
        <v>1</v>
      </c>
      <c r="I345" s="20">
        <v>80</v>
      </c>
      <c r="J345" s="18"/>
      <c r="K345" s="18"/>
      <c r="L345" s="20">
        <v>0.75</v>
      </c>
      <c r="M345" s="21">
        <v>137.13</v>
      </c>
      <c r="N345" s="21">
        <v>137.13</v>
      </c>
      <c r="O345" s="17" t="s">
        <v>44</v>
      </c>
      <c r="P345" s="16">
        <f t="shared" si="15"/>
        <v>80</v>
      </c>
      <c r="Q345" s="17">
        <f t="shared" si="16"/>
        <v>60</v>
      </c>
      <c r="R345" s="30">
        <f t="shared" si="17"/>
        <v>197.13</v>
      </c>
      <c r="S345" s="17"/>
      <c r="T345" s="18"/>
      <c r="U345" s="19"/>
      <c r="V345" s="19"/>
      <c r="W345" s="20"/>
      <c r="X345" s="20"/>
      <c r="Y345" s="18"/>
      <c r="Z345" s="18"/>
      <c r="AA345" s="20"/>
      <c r="AB345" s="21"/>
      <c r="AC345" s="21"/>
      <c r="AD345" s="17"/>
    </row>
    <row r="346" spans="1:30" ht="15" thickBot="1">
      <c r="A346" s="16" t="s">
        <v>409</v>
      </c>
      <c r="B346" s="17" t="s">
        <v>67</v>
      </c>
      <c r="C346" s="17" t="s">
        <v>42</v>
      </c>
      <c r="D346" s="17" t="s">
        <v>43</v>
      </c>
      <c r="E346" s="18"/>
      <c r="F346" s="19">
        <v>44244</v>
      </c>
      <c r="G346" s="19">
        <v>44256</v>
      </c>
      <c r="H346" s="20">
        <v>1</v>
      </c>
      <c r="I346" s="20">
        <v>80</v>
      </c>
      <c r="J346" s="18"/>
      <c r="K346" s="18"/>
      <c r="L346" s="20">
        <v>0.5</v>
      </c>
      <c r="M346" s="21">
        <v>180</v>
      </c>
      <c r="N346" s="21">
        <v>180</v>
      </c>
      <c r="O346" s="17" t="s">
        <v>63</v>
      </c>
      <c r="P346" s="16">
        <f t="shared" si="15"/>
        <v>80</v>
      </c>
      <c r="Q346" s="17">
        <f t="shared" si="16"/>
        <v>40</v>
      </c>
      <c r="R346" s="30">
        <f t="shared" si="17"/>
        <v>220</v>
      </c>
      <c r="S346" s="17"/>
      <c r="T346" s="18"/>
      <c r="U346" s="19"/>
      <c r="V346" s="19"/>
      <c r="W346" s="20"/>
      <c r="X346" s="20"/>
      <c r="Y346" s="18"/>
      <c r="Z346" s="18"/>
      <c r="AA346" s="20"/>
      <c r="AB346" s="21"/>
      <c r="AC346" s="21"/>
      <c r="AD346" s="17"/>
    </row>
    <row r="347" spans="1:30" ht="15" thickBot="1">
      <c r="A347" s="16" t="s">
        <v>410</v>
      </c>
      <c r="B347" s="17" t="s">
        <v>50</v>
      </c>
      <c r="C347" s="17" t="s">
        <v>42</v>
      </c>
      <c r="D347" s="17" t="s">
        <v>43</v>
      </c>
      <c r="E347" s="18"/>
      <c r="F347" s="19">
        <v>44244</v>
      </c>
      <c r="G347" s="19">
        <v>44256</v>
      </c>
      <c r="H347" s="20">
        <v>1</v>
      </c>
      <c r="I347" s="20">
        <v>80</v>
      </c>
      <c r="J347" s="18"/>
      <c r="K347" s="18"/>
      <c r="L347" s="20">
        <v>0.25</v>
      </c>
      <c r="M347" s="21">
        <v>255.34</v>
      </c>
      <c r="N347" s="21">
        <v>255.34</v>
      </c>
      <c r="O347" s="17" t="s">
        <v>63</v>
      </c>
      <c r="P347" s="16">
        <f t="shared" si="15"/>
        <v>80</v>
      </c>
      <c r="Q347" s="17">
        <f t="shared" si="16"/>
        <v>20</v>
      </c>
      <c r="R347" s="30">
        <f t="shared" si="17"/>
        <v>275.34000000000003</v>
      </c>
      <c r="S347" s="17"/>
      <c r="T347" s="18"/>
      <c r="U347" s="19"/>
      <c r="V347" s="19"/>
      <c r="W347" s="20"/>
      <c r="X347" s="20"/>
      <c r="Y347" s="18"/>
      <c r="Z347" s="18"/>
      <c r="AA347" s="20"/>
      <c r="AB347" s="21"/>
      <c r="AC347" s="21"/>
      <c r="AD347" s="17"/>
    </row>
    <row r="348" spans="1:30" ht="15" thickBot="1">
      <c r="A348" s="16" t="s">
        <v>411</v>
      </c>
      <c r="B348" s="17" t="s">
        <v>55</v>
      </c>
      <c r="C348" s="17" t="s">
        <v>42</v>
      </c>
      <c r="D348" s="17" t="s">
        <v>51</v>
      </c>
      <c r="E348" s="18"/>
      <c r="F348" s="19">
        <v>44244</v>
      </c>
      <c r="G348" s="19">
        <v>44257</v>
      </c>
      <c r="H348" s="20">
        <v>1</v>
      </c>
      <c r="I348" s="20">
        <v>80</v>
      </c>
      <c r="J348" s="18"/>
      <c r="K348" s="18"/>
      <c r="L348" s="20">
        <v>0.25</v>
      </c>
      <c r="M348" s="21">
        <v>48.37</v>
      </c>
      <c r="N348" s="21">
        <v>48.37</v>
      </c>
      <c r="O348" s="17" t="s">
        <v>52</v>
      </c>
      <c r="P348" s="16">
        <f t="shared" si="15"/>
        <v>80</v>
      </c>
      <c r="Q348" s="17">
        <f t="shared" si="16"/>
        <v>20</v>
      </c>
      <c r="R348" s="30">
        <f t="shared" si="17"/>
        <v>68.37</v>
      </c>
      <c r="S348" s="17"/>
      <c r="T348" s="18"/>
      <c r="U348" s="19"/>
      <c r="V348" s="19"/>
      <c r="W348" s="20"/>
      <c r="X348" s="20"/>
      <c r="Y348" s="18"/>
      <c r="Z348" s="18"/>
      <c r="AA348" s="20"/>
      <c r="AB348" s="21"/>
      <c r="AC348" s="21"/>
      <c r="AD348" s="17"/>
    </row>
    <row r="349" spans="1:30" ht="15" thickBot="1">
      <c r="A349" s="16" t="s">
        <v>412</v>
      </c>
      <c r="B349" s="17" t="s">
        <v>41</v>
      </c>
      <c r="C349" s="17" t="s">
        <v>211</v>
      </c>
      <c r="D349" s="17" t="s">
        <v>51</v>
      </c>
      <c r="E349" s="18"/>
      <c r="F349" s="19">
        <v>44244</v>
      </c>
      <c r="G349" s="19">
        <v>44263</v>
      </c>
      <c r="H349" s="20">
        <v>1</v>
      </c>
      <c r="I349" s="20">
        <v>80</v>
      </c>
      <c r="J349" s="18"/>
      <c r="K349" s="18"/>
      <c r="L349" s="20">
        <v>0.25</v>
      </c>
      <c r="M349" s="21">
        <v>40.200000000000003</v>
      </c>
      <c r="N349" s="21">
        <v>40.200000000000003</v>
      </c>
      <c r="O349" s="17" t="s">
        <v>44</v>
      </c>
      <c r="P349" s="16">
        <f t="shared" si="15"/>
        <v>80</v>
      </c>
      <c r="Q349" s="17">
        <f t="shared" si="16"/>
        <v>20</v>
      </c>
      <c r="R349" s="30">
        <f t="shared" si="17"/>
        <v>60.2</v>
      </c>
      <c r="S349" s="17"/>
      <c r="T349" s="18"/>
      <c r="U349" s="19"/>
      <c r="V349" s="19"/>
      <c r="W349" s="20"/>
      <c r="X349" s="20"/>
      <c r="Y349" s="18"/>
      <c r="Z349" s="18"/>
      <c r="AA349" s="20"/>
      <c r="AB349" s="21"/>
      <c r="AC349" s="21"/>
      <c r="AD349" s="17"/>
    </row>
    <row r="350" spans="1:30" ht="15" thickBot="1">
      <c r="A350" s="16" t="s">
        <v>413</v>
      </c>
      <c r="B350" s="17" t="s">
        <v>50</v>
      </c>
      <c r="C350" s="17" t="s">
        <v>56</v>
      </c>
      <c r="D350" s="17" t="s">
        <v>51</v>
      </c>
      <c r="E350" s="18"/>
      <c r="F350" s="19">
        <v>44245</v>
      </c>
      <c r="G350" s="19">
        <v>44261</v>
      </c>
      <c r="H350" s="20">
        <v>1</v>
      </c>
      <c r="I350" s="20">
        <v>80</v>
      </c>
      <c r="J350" s="18"/>
      <c r="K350" s="18"/>
      <c r="L350" s="20">
        <v>0.25</v>
      </c>
      <c r="M350" s="21">
        <v>61.5</v>
      </c>
      <c r="N350" s="21">
        <v>61.5</v>
      </c>
      <c r="O350" s="17" t="s">
        <v>44</v>
      </c>
      <c r="P350" s="16">
        <f t="shared" si="15"/>
        <v>80</v>
      </c>
      <c r="Q350" s="17">
        <f t="shared" si="16"/>
        <v>20</v>
      </c>
      <c r="R350" s="30">
        <f t="shared" si="17"/>
        <v>81.5</v>
      </c>
      <c r="S350" s="17"/>
      <c r="T350" s="18"/>
      <c r="U350" s="19"/>
      <c r="V350" s="19"/>
      <c r="W350" s="20"/>
      <c r="X350" s="20"/>
      <c r="Y350" s="18"/>
      <c r="Z350" s="18"/>
      <c r="AA350" s="20"/>
      <c r="AB350" s="21"/>
      <c r="AC350" s="21"/>
      <c r="AD350" s="17"/>
    </row>
    <row r="351" spans="1:30" ht="15" thickBot="1">
      <c r="A351" s="16" t="s">
        <v>414</v>
      </c>
      <c r="B351" s="17" t="s">
        <v>55</v>
      </c>
      <c r="C351" s="17" t="s">
        <v>42</v>
      </c>
      <c r="D351" s="17" t="s">
        <v>48</v>
      </c>
      <c r="E351" s="18"/>
      <c r="F351" s="19">
        <v>44245</v>
      </c>
      <c r="G351" s="19">
        <v>44257</v>
      </c>
      <c r="H351" s="20">
        <v>1</v>
      </c>
      <c r="I351" s="20">
        <v>80</v>
      </c>
      <c r="J351" s="18"/>
      <c r="K351" s="18"/>
      <c r="L351" s="20">
        <v>0.5</v>
      </c>
      <c r="M351" s="21">
        <v>42.66</v>
      </c>
      <c r="N351" s="21">
        <v>42.66</v>
      </c>
      <c r="O351" s="17" t="s">
        <v>44</v>
      </c>
      <c r="P351" s="16">
        <f t="shared" si="15"/>
        <v>80</v>
      </c>
      <c r="Q351" s="17">
        <f t="shared" si="16"/>
        <v>40</v>
      </c>
      <c r="R351" s="30">
        <f t="shared" si="17"/>
        <v>82.66</v>
      </c>
      <c r="S351" s="17"/>
      <c r="T351" s="18"/>
      <c r="U351" s="19"/>
      <c r="V351" s="19"/>
      <c r="W351" s="20"/>
      <c r="X351" s="20"/>
      <c r="Y351" s="18"/>
      <c r="Z351" s="18"/>
      <c r="AA351" s="20"/>
      <c r="AB351" s="21"/>
      <c r="AC351" s="21"/>
      <c r="AD351" s="17"/>
    </row>
    <row r="352" spans="1:30" ht="15" thickBot="1">
      <c r="A352" s="16" t="s">
        <v>415</v>
      </c>
      <c r="B352" s="17" t="s">
        <v>41</v>
      </c>
      <c r="C352" s="17" t="s">
        <v>211</v>
      </c>
      <c r="D352" s="17" t="s">
        <v>48</v>
      </c>
      <c r="E352" s="18"/>
      <c r="F352" s="19">
        <v>44245</v>
      </c>
      <c r="G352" s="19">
        <v>44265</v>
      </c>
      <c r="H352" s="20">
        <v>1</v>
      </c>
      <c r="I352" s="20">
        <v>80</v>
      </c>
      <c r="J352" s="18"/>
      <c r="K352" s="18"/>
      <c r="L352" s="20">
        <v>0.5</v>
      </c>
      <c r="M352" s="21">
        <v>16.420000000000002</v>
      </c>
      <c r="N352" s="21">
        <v>16.420000000000002</v>
      </c>
      <c r="O352" s="17" t="s">
        <v>416</v>
      </c>
      <c r="P352" s="16">
        <f t="shared" si="15"/>
        <v>80</v>
      </c>
      <c r="Q352" s="17">
        <f t="shared" si="16"/>
        <v>40</v>
      </c>
      <c r="R352" s="30">
        <f t="shared" si="17"/>
        <v>56.42</v>
      </c>
      <c r="S352" s="17"/>
      <c r="T352" s="18"/>
      <c r="U352" s="19"/>
      <c r="V352" s="19"/>
      <c r="W352" s="20"/>
      <c r="X352" s="20"/>
      <c r="Y352" s="18"/>
      <c r="Z352" s="18"/>
      <c r="AA352" s="20"/>
      <c r="AB352" s="21"/>
      <c r="AC352" s="21"/>
      <c r="AD352" s="17"/>
    </row>
    <row r="353" spans="1:30" ht="15" thickBot="1">
      <c r="A353" s="16" t="s">
        <v>417</v>
      </c>
      <c r="B353" s="17" t="s">
        <v>78</v>
      </c>
      <c r="C353" s="17" t="s">
        <v>62</v>
      </c>
      <c r="D353" s="17" t="s">
        <v>43</v>
      </c>
      <c r="E353" s="18"/>
      <c r="F353" s="19">
        <v>44246</v>
      </c>
      <c r="G353" s="19">
        <v>44264</v>
      </c>
      <c r="H353" s="20">
        <v>2</v>
      </c>
      <c r="I353" s="20">
        <v>140</v>
      </c>
      <c r="J353" s="18"/>
      <c r="K353" s="18"/>
      <c r="L353" s="20">
        <v>0.5</v>
      </c>
      <c r="M353" s="21">
        <v>31.81</v>
      </c>
      <c r="N353" s="21">
        <v>31.81</v>
      </c>
      <c r="O353" s="17" t="s">
        <v>44</v>
      </c>
      <c r="P353" s="16">
        <f t="shared" si="15"/>
        <v>280</v>
      </c>
      <c r="Q353" s="17">
        <f t="shared" si="16"/>
        <v>140</v>
      </c>
      <c r="R353" s="30">
        <f t="shared" si="17"/>
        <v>171.81</v>
      </c>
      <c r="S353" s="17"/>
      <c r="T353" s="18"/>
      <c r="U353" s="19"/>
      <c r="V353" s="19"/>
      <c r="W353" s="20"/>
      <c r="X353" s="20"/>
      <c r="Y353" s="18"/>
      <c r="Z353" s="18"/>
      <c r="AA353" s="20"/>
      <c r="AB353" s="21"/>
      <c r="AC353" s="21"/>
      <c r="AD353" s="17"/>
    </row>
    <row r="354" spans="1:30" ht="15" thickBot="1">
      <c r="A354" s="16" t="s">
        <v>418</v>
      </c>
      <c r="B354" s="17" t="s">
        <v>41</v>
      </c>
      <c r="C354" s="17" t="s">
        <v>211</v>
      </c>
      <c r="D354" s="17" t="s">
        <v>43</v>
      </c>
      <c r="E354" s="18"/>
      <c r="F354" s="19">
        <v>44249</v>
      </c>
      <c r="G354" s="19">
        <v>44284</v>
      </c>
      <c r="H354" s="20">
        <v>2</v>
      </c>
      <c r="I354" s="20">
        <v>140</v>
      </c>
      <c r="J354" s="18"/>
      <c r="K354" s="18"/>
      <c r="L354" s="20">
        <v>0.5</v>
      </c>
      <c r="M354" s="21">
        <v>239.97</v>
      </c>
      <c r="N354" s="21">
        <v>239.97</v>
      </c>
      <c r="O354" s="17" t="s">
        <v>44</v>
      </c>
      <c r="P354" s="16">
        <f t="shared" si="15"/>
        <v>280</v>
      </c>
      <c r="Q354" s="17">
        <f t="shared" si="16"/>
        <v>140</v>
      </c>
      <c r="R354" s="30">
        <f t="shared" si="17"/>
        <v>379.97</v>
      </c>
      <c r="S354" s="17"/>
      <c r="T354" s="18"/>
      <c r="U354" s="19"/>
      <c r="V354" s="19"/>
      <c r="W354" s="20"/>
      <c r="X354" s="20"/>
      <c r="Y354" s="18"/>
      <c r="Z354" s="18"/>
      <c r="AA354" s="20"/>
      <c r="AB354" s="21"/>
      <c r="AC354" s="21"/>
      <c r="AD354" s="17"/>
    </row>
    <row r="355" spans="1:30" ht="15" thickBot="1">
      <c r="A355" s="16" t="s">
        <v>419</v>
      </c>
      <c r="B355" s="17" t="s">
        <v>50</v>
      </c>
      <c r="C355" s="17" t="s">
        <v>62</v>
      </c>
      <c r="D355" s="17" t="s">
        <v>65</v>
      </c>
      <c r="E355" s="18"/>
      <c r="F355" s="19">
        <v>44250</v>
      </c>
      <c r="G355" s="19">
        <v>44257</v>
      </c>
      <c r="H355" s="20">
        <v>1</v>
      </c>
      <c r="I355" s="20">
        <v>80</v>
      </c>
      <c r="J355" s="18"/>
      <c r="K355" s="18"/>
      <c r="L355" s="20">
        <v>1</v>
      </c>
      <c r="M355" s="21">
        <v>90</v>
      </c>
      <c r="N355" s="21">
        <v>90</v>
      </c>
      <c r="O355" s="17" t="s">
        <v>63</v>
      </c>
      <c r="P355" s="16">
        <f t="shared" si="15"/>
        <v>80</v>
      </c>
      <c r="Q355" s="17">
        <f t="shared" si="16"/>
        <v>80</v>
      </c>
      <c r="R355" s="30">
        <f t="shared" si="17"/>
        <v>170</v>
      </c>
      <c r="S355" s="17"/>
      <c r="T355" s="18"/>
      <c r="U355" s="19"/>
      <c r="V355" s="19"/>
      <c r="W355" s="20"/>
      <c r="X355" s="20"/>
      <c r="Y355" s="18"/>
      <c r="Z355" s="18"/>
      <c r="AA355" s="20"/>
      <c r="AB355" s="21"/>
      <c r="AC355" s="21"/>
      <c r="AD355" s="17"/>
    </row>
    <row r="356" spans="1:30" ht="15" thickBot="1">
      <c r="A356" s="16" t="s">
        <v>420</v>
      </c>
      <c r="B356" s="17" t="s">
        <v>46</v>
      </c>
      <c r="C356" s="17" t="s">
        <v>47</v>
      </c>
      <c r="D356" s="17" t="s">
        <v>51</v>
      </c>
      <c r="E356" s="18"/>
      <c r="F356" s="19">
        <v>44250</v>
      </c>
      <c r="G356" s="19">
        <v>44271</v>
      </c>
      <c r="H356" s="20">
        <v>1</v>
      </c>
      <c r="I356" s="20">
        <v>80</v>
      </c>
      <c r="J356" s="18"/>
      <c r="K356" s="18"/>
      <c r="L356" s="20">
        <v>0.25</v>
      </c>
      <c r="M356" s="21">
        <v>16.25</v>
      </c>
      <c r="N356" s="21">
        <v>16.25</v>
      </c>
      <c r="O356" s="17" t="s">
        <v>44</v>
      </c>
      <c r="P356" s="16">
        <f t="shared" si="15"/>
        <v>80</v>
      </c>
      <c r="Q356" s="17">
        <f t="shared" si="16"/>
        <v>20</v>
      </c>
      <c r="R356" s="30">
        <f t="shared" si="17"/>
        <v>36.25</v>
      </c>
      <c r="S356" s="17"/>
      <c r="T356" s="18"/>
      <c r="U356" s="19"/>
      <c r="V356" s="19"/>
      <c r="W356" s="20"/>
      <c r="X356" s="20"/>
      <c r="Y356" s="18"/>
      <c r="Z356" s="18"/>
      <c r="AA356" s="20"/>
      <c r="AB356" s="21"/>
      <c r="AC356" s="21"/>
      <c r="AD356" s="17"/>
    </row>
    <row r="357" spans="1:30" ht="15" thickBot="1">
      <c r="A357" s="16" t="s">
        <v>421</v>
      </c>
      <c r="B357" s="17" t="s">
        <v>50</v>
      </c>
      <c r="C357" s="17" t="s">
        <v>56</v>
      </c>
      <c r="D357" s="17" t="s">
        <v>43</v>
      </c>
      <c r="E357" s="18"/>
      <c r="F357" s="19">
        <v>44250</v>
      </c>
      <c r="G357" s="19">
        <v>44287</v>
      </c>
      <c r="H357" s="20">
        <v>2</v>
      </c>
      <c r="I357" s="20">
        <v>140</v>
      </c>
      <c r="J357" s="18"/>
      <c r="K357" s="18"/>
      <c r="L357" s="20">
        <v>0.25</v>
      </c>
      <c r="M357" s="21">
        <v>269.39999999999998</v>
      </c>
      <c r="N357" s="21">
        <v>269.39999999999998</v>
      </c>
      <c r="O357" s="17" t="s">
        <v>63</v>
      </c>
      <c r="P357" s="16">
        <f t="shared" si="15"/>
        <v>280</v>
      </c>
      <c r="Q357" s="17">
        <f t="shared" si="16"/>
        <v>70</v>
      </c>
      <c r="R357" s="30">
        <f t="shared" si="17"/>
        <v>339.4</v>
      </c>
      <c r="S357" s="17"/>
      <c r="T357" s="18"/>
      <c r="U357" s="19"/>
      <c r="V357" s="19"/>
      <c r="W357" s="20"/>
      <c r="X357" s="20"/>
      <c r="Y357" s="18"/>
      <c r="Z357" s="18"/>
      <c r="AA357" s="20"/>
      <c r="AB357" s="21"/>
      <c r="AC357" s="21"/>
      <c r="AD357" s="17"/>
    </row>
    <row r="358" spans="1:30" ht="15" thickBot="1">
      <c r="A358" s="16" t="s">
        <v>422</v>
      </c>
      <c r="B358" s="17" t="s">
        <v>46</v>
      </c>
      <c r="C358" s="17" t="s">
        <v>47</v>
      </c>
      <c r="D358" s="17" t="s">
        <v>51</v>
      </c>
      <c r="E358" s="18"/>
      <c r="F358" s="19">
        <v>44251</v>
      </c>
      <c r="G358" s="19">
        <v>44270</v>
      </c>
      <c r="H358" s="20">
        <v>1</v>
      </c>
      <c r="I358" s="20">
        <v>80</v>
      </c>
      <c r="J358" s="18"/>
      <c r="K358" s="18"/>
      <c r="L358" s="20">
        <v>0.25</v>
      </c>
      <c r="M358" s="21">
        <v>33.5</v>
      </c>
      <c r="N358" s="21">
        <v>33.5</v>
      </c>
      <c r="O358" s="17" t="s">
        <v>44</v>
      </c>
      <c r="P358" s="16">
        <f t="shared" si="15"/>
        <v>80</v>
      </c>
      <c r="Q358" s="17">
        <f t="shared" si="16"/>
        <v>20</v>
      </c>
      <c r="R358" s="30">
        <f t="shared" si="17"/>
        <v>53.5</v>
      </c>
      <c r="S358" s="17"/>
      <c r="T358" s="18"/>
      <c r="U358" s="19"/>
      <c r="V358" s="19"/>
      <c r="W358" s="20"/>
      <c r="X358" s="20"/>
      <c r="Y358" s="18"/>
      <c r="Z358" s="18"/>
      <c r="AA358" s="20"/>
      <c r="AB358" s="21"/>
      <c r="AC358" s="21"/>
      <c r="AD358" s="17"/>
    </row>
    <row r="359" spans="1:30" ht="15" thickBot="1">
      <c r="A359" s="16" t="s">
        <v>423</v>
      </c>
      <c r="B359" s="17" t="s">
        <v>50</v>
      </c>
      <c r="C359" s="17" t="s">
        <v>62</v>
      </c>
      <c r="D359" s="17" t="s">
        <v>43</v>
      </c>
      <c r="E359" s="18"/>
      <c r="F359" s="19">
        <v>44252</v>
      </c>
      <c r="G359" s="19">
        <v>44263</v>
      </c>
      <c r="H359" s="20">
        <v>1</v>
      </c>
      <c r="I359" s="20">
        <v>80</v>
      </c>
      <c r="J359" s="18"/>
      <c r="K359" s="18"/>
      <c r="L359" s="20">
        <v>0.25</v>
      </c>
      <c r="M359" s="21">
        <v>305.45999999999998</v>
      </c>
      <c r="N359" s="21">
        <v>305.45999999999998</v>
      </c>
      <c r="O359" s="17" t="s">
        <v>44</v>
      </c>
      <c r="P359" s="16">
        <f t="shared" si="15"/>
        <v>80</v>
      </c>
      <c r="Q359" s="17">
        <f t="shared" si="16"/>
        <v>20</v>
      </c>
      <c r="R359" s="30">
        <f t="shared" si="17"/>
        <v>325.45999999999998</v>
      </c>
      <c r="S359" s="17"/>
      <c r="T359" s="18"/>
      <c r="U359" s="19"/>
      <c r="V359" s="19"/>
      <c r="W359" s="20"/>
      <c r="X359" s="20"/>
      <c r="Y359" s="18"/>
      <c r="Z359" s="18"/>
      <c r="AA359" s="20"/>
      <c r="AB359" s="21"/>
      <c r="AC359" s="21"/>
      <c r="AD359" s="17"/>
    </row>
    <row r="360" spans="1:30" ht="15" thickBot="1">
      <c r="A360" s="16" t="s">
        <v>424</v>
      </c>
      <c r="B360" s="17" t="s">
        <v>46</v>
      </c>
      <c r="C360" s="17" t="s">
        <v>47</v>
      </c>
      <c r="D360" s="17" t="s">
        <v>48</v>
      </c>
      <c r="E360" s="18"/>
      <c r="F360" s="19">
        <v>44252</v>
      </c>
      <c r="G360" s="19">
        <v>44270</v>
      </c>
      <c r="H360" s="20">
        <v>1</v>
      </c>
      <c r="I360" s="20">
        <v>80</v>
      </c>
      <c r="J360" s="18"/>
      <c r="K360" s="18"/>
      <c r="L360" s="20">
        <v>0.75</v>
      </c>
      <c r="M360" s="21">
        <v>50.67</v>
      </c>
      <c r="N360" s="21">
        <v>50.67</v>
      </c>
      <c r="O360" s="17" t="s">
        <v>52</v>
      </c>
      <c r="P360" s="16">
        <f t="shared" si="15"/>
        <v>80</v>
      </c>
      <c r="Q360" s="17">
        <f t="shared" si="16"/>
        <v>60</v>
      </c>
      <c r="R360" s="30">
        <f t="shared" si="17"/>
        <v>110.67</v>
      </c>
      <c r="S360" s="17"/>
      <c r="T360" s="18"/>
      <c r="U360" s="19"/>
      <c r="V360" s="19"/>
      <c r="W360" s="20"/>
      <c r="X360" s="20"/>
      <c r="Y360" s="18"/>
      <c r="Z360" s="18"/>
      <c r="AA360" s="20"/>
      <c r="AB360" s="21"/>
      <c r="AC360" s="21"/>
      <c r="AD360" s="17"/>
    </row>
    <row r="361" spans="1:30" ht="15" thickBot="1">
      <c r="A361" s="16" t="s">
        <v>425</v>
      </c>
      <c r="B361" s="17" t="s">
        <v>46</v>
      </c>
      <c r="C361" s="17" t="s">
        <v>47</v>
      </c>
      <c r="D361" s="17" t="s">
        <v>48</v>
      </c>
      <c r="E361" s="18"/>
      <c r="F361" s="19">
        <v>44252</v>
      </c>
      <c r="G361" s="19">
        <v>44271</v>
      </c>
      <c r="H361" s="20">
        <v>1</v>
      </c>
      <c r="I361" s="20">
        <v>80</v>
      </c>
      <c r="J361" s="18"/>
      <c r="K361" s="18"/>
      <c r="L361" s="20">
        <v>0.5</v>
      </c>
      <c r="M361" s="21">
        <v>45.63</v>
      </c>
      <c r="N361" s="21">
        <v>45.63</v>
      </c>
      <c r="O361" s="17" t="s">
        <v>52</v>
      </c>
      <c r="P361" s="16">
        <f t="shared" si="15"/>
        <v>80</v>
      </c>
      <c r="Q361" s="17">
        <f t="shared" si="16"/>
        <v>40</v>
      </c>
      <c r="R361" s="30">
        <f t="shared" si="17"/>
        <v>85.63</v>
      </c>
      <c r="S361" s="17"/>
      <c r="T361" s="18"/>
      <c r="U361" s="19"/>
      <c r="V361" s="19"/>
      <c r="W361" s="20"/>
      <c r="X361" s="20"/>
      <c r="Y361" s="18"/>
      <c r="Z361" s="18"/>
      <c r="AA361" s="20"/>
      <c r="AB361" s="21"/>
      <c r="AC361" s="21"/>
      <c r="AD361" s="17"/>
    </row>
    <row r="362" spans="1:30" ht="15" thickBot="1">
      <c r="A362" s="16" t="s">
        <v>426</v>
      </c>
      <c r="B362" s="17" t="s">
        <v>67</v>
      </c>
      <c r="C362" s="17" t="s">
        <v>42</v>
      </c>
      <c r="D362" s="17" t="s">
        <v>48</v>
      </c>
      <c r="E362" s="18"/>
      <c r="F362" s="19">
        <v>44252</v>
      </c>
      <c r="G362" s="19">
        <v>44279</v>
      </c>
      <c r="H362" s="20">
        <v>1</v>
      </c>
      <c r="I362" s="20">
        <v>80</v>
      </c>
      <c r="J362" s="18"/>
      <c r="K362" s="18"/>
      <c r="L362" s="20">
        <v>1</v>
      </c>
      <c r="M362" s="21">
        <v>42.66</v>
      </c>
      <c r="N362" s="21">
        <v>42.66</v>
      </c>
      <c r="O362" s="17" t="s">
        <v>63</v>
      </c>
      <c r="P362" s="16">
        <f t="shared" si="15"/>
        <v>80</v>
      </c>
      <c r="Q362" s="17">
        <f t="shared" si="16"/>
        <v>80</v>
      </c>
      <c r="R362" s="30">
        <f t="shared" si="17"/>
        <v>122.66</v>
      </c>
      <c r="S362" s="17"/>
      <c r="T362" s="18"/>
      <c r="U362" s="19"/>
      <c r="V362" s="19"/>
      <c r="W362" s="20"/>
      <c r="X362" s="20"/>
      <c r="Y362" s="18"/>
      <c r="Z362" s="18"/>
      <c r="AA362" s="20"/>
      <c r="AB362" s="21"/>
      <c r="AC362" s="21"/>
      <c r="AD362" s="17"/>
    </row>
    <row r="363" spans="1:30" ht="15" thickBot="1">
      <c r="A363" s="16" t="s">
        <v>427</v>
      </c>
      <c r="B363" s="17" t="s">
        <v>50</v>
      </c>
      <c r="C363" s="17" t="s">
        <v>62</v>
      </c>
      <c r="D363" s="17" t="s">
        <v>43</v>
      </c>
      <c r="E363" s="18"/>
      <c r="F363" s="19">
        <v>44252</v>
      </c>
      <c r="G363" s="19">
        <v>44293</v>
      </c>
      <c r="H363" s="20">
        <v>1</v>
      </c>
      <c r="I363" s="20">
        <v>80</v>
      </c>
      <c r="J363" s="18"/>
      <c r="K363" s="18"/>
      <c r="L363" s="20">
        <v>0.25</v>
      </c>
      <c r="M363" s="21">
        <v>38.700000000000003</v>
      </c>
      <c r="N363" s="21">
        <v>38.700000000000003</v>
      </c>
      <c r="O363" s="17" t="s">
        <v>52</v>
      </c>
      <c r="P363" s="16">
        <f t="shared" si="15"/>
        <v>80</v>
      </c>
      <c r="Q363" s="17">
        <f t="shared" si="16"/>
        <v>20</v>
      </c>
      <c r="R363" s="30">
        <f t="shared" si="17"/>
        <v>58.7</v>
      </c>
      <c r="S363" s="17"/>
      <c r="T363" s="18"/>
      <c r="U363" s="19"/>
      <c r="V363" s="19"/>
      <c r="W363" s="20"/>
      <c r="X363" s="20"/>
      <c r="Y363" s="18"/>
      <c r="Z363" s="18"/>
      <c r="AA363" s="20"/>
      <c r="AB363" s="21"/>
      <c r="AC363" s="21"/>
      <c r="AD363" s="17"/>
    </row>
    <row r="364" spans="1:30" ht="15" thickBot="1">
      <c r="A364" s="16" t="s">
        <v>428</v>
      </c>
      <c r="B364" s="17" t="s">
        <v>50</v>
      </c>
      <c r="C364" s="17" t="s">
        <v>56</v>
      </c>
      <c r="D364" s="17" t="s">
        <v>43</v>
      </c>
      <c r="E364" s="18"/>
      <c r="F364" s="19">
        <v>44256</v>
      </c>
      <c r="G364" s="19">
        <v>44270</v>
      </c>
      <c r="H364" s="20">
        <v>1</v>
      </c>
      <c r="I364" s="20">
        <v>80</v>
      </c>
      <c r="J364" s="18"/>
      <c r="K364" s="18"/>
      <c r="L364" s="20">
        <v>0.25</v>
      </c>
      <c r="M364" s="21">
        <v>164.22</v>
      </c>
      <c r="N364" s="21">
        <v>164.22</v>
      </c>
      <c r="O364" s="17" t="s">
        <v>44</v>
      </c>
      <c r="P364" s="16">
        <f t="shared" si="15"/>
        <v>80</v>
      </c>
      <c r="Q364" s="17">
        <f t="shared" si="16"/>
        <v>20</v>
      </c>
      <c r="R364" s="30">
        <f t="shared" si="17"/>
        <v>184.22</v>
      </c>
      <c r="S364" s="17"/>
      <c r="T364" s="18"/>
      <c r="U364" s="19"/>
      <c r="V364" s="19"/>
      <c r="W364" s="20"/>
      <c r="X364" s="20"/>
      <c r="Y364" s="18"/>
      <c r="Z364" s="18"/>
      <c r="AA364" s="20"/>
      <c r="AB364" s="21"/>
      <c r="AC364" s="21"/>
      <c r="AD364" s="17"/>
    </row>
    <row r="365" spans="1:30" ht="15" thickBot="1">
      <c r="A365" s="16" t="s">
        <v>429</v>
      </c>
      <c r="B365" s="17" t="s">
        <v>67</v>
      </c>
      <c r="C365" s="17" t="s">
        <v>42</v>
      </c>
      <c r="D365" s="17" t="s">
        <v>48</v>
      </c>
      <c r="E365" s="18"/>
      <c r="F365" s="19">
        <v>44256</v>
      </c>
      <c r="G365" s="19">
        <v>44270</v>
      </c>
      <c r="H365" s="20">
        <v>2</v>
      </c>
      <c r="I365" s="20">
        <v>140</v>
      </c>
      <c r="J365" s="18"/>
      <c r="K365" s="18"/>
      <c r="L365" s="20">
        <v>0.5</v>
      </c>
      <c r="M365" s="21">
        <v>24.38</v>
      </c>
      <c r="N365" s="21">
        <v>24.38</v>
      </c>
      <c r="O365" s="17" t="s">
        <v>44</v>
      </c>
      <c r="P365" s="16">
        <f t="shared" si="15"/>
        <v>280</v>
      </c>
      <c r="Q365" s="17">
        <f t="shared" si="16"/>
        <v>140</v>
      </c>
      <c r="R365" s="30">
        <f t="shared" si="17"/>
        <v>164.38</v>
      </c>
      <c r="S365" s="17"/>
      <c r="T365" s="18"/>
      <c r="U365" s="19"/>
      <c r="V365" s="19"/>
      <c r="W365" s="20"/>
      <c r="X365" s="20"/>
      <c r="Y365" s="18"/>
      <c r="Z365" s="18"/>
      <c r="AA365" s="20"/>
      <c r="AB365" s="21"/>
      <c r="AC365" s="21"/>
      <c r="AD365" s="17"/>
    </row>
    <row r="366" spans="1:30" ht="15" thickBot="1">
      <c r="A366" s="16" t="s">
        <v>430</v>
      </c>
      <c r="B366" s="17" t="s">
        <v>46</v>
      </c>
      <c r="C366" s="17" t="s">
        <v>47</v>
      </c>
      <c r="D366" s="17" t="s">
        <v>43</v>
      </c>
      <c r="E366" s="18"/>
      <c r="F366" s="19">
        <v>44256</v>
      </c>
      <c r="G366" s="19">
        <v>44279</v>
      </c>
      <c r="H366" s="20">
        <v>1</v>
      </c>
      <c r="I366" s="20">
        <v>80</v>
      </c>
      <c r="J366" s="18"/>
      <c r="K366" s="18"/>
      <c r="L366" s="20">
        <v>0.25</v>
      </c>
      <c r="M366" s="21">
        <v>267.94</v>
      </c>
      <c r="N366" s="21">
        <v>267.94</v>
      </c>
      <c r="O366" s="17" t="s">
        <v>52</v>
      </c>
      <c r="P366" s="16">
        <f t="shared" si="15"/>
        <v>80</v>
      </c>
      <c r="Q366" s="17">
        <f t="shared" si="16"/>
        <v>20</v>
      </c>
      <c r="R366" s="30">
        <f t="shared" si="17"/>
        <v>287.94</v>
      </c>
      <c r="S366" s="17"/>
      <c r="T366" s="18"/>
      <c r="U366" s="19"/>
      <c r="V366" s="19"/>
      <c r="W366" s="20"/>
      <c r="X366" s="20"/>
      <c r="Y366" s="18"/>
      <c r="Z366" s="18"/>
      <c r="AA366" s="20"/>
      <c r="AB366" s="21"/>
      <c r="AC366" s="21"/>
      <c r="AD366" s="17"/>
    </row>
    <row r="367" spans="1:30" ht="15" thickBot="1">
      <c r="A367" s="16" t="s">
        <v>431</v>
      </c>
      <c r="B367" s="17" t="s">
        <v>210</v>
      </c>
      <c r="C367" s="17" t="s">
        <v>211</v>
      </c>
      <c r="D367" s="17" t="s">
        <v>43</v>
      </c>
      <c r="E367" s="18"/>
      <c r="F367" s="19">
        <v>44256</v>
      </c>
      <c r="G367" s="19">
        <v>44299</v>
      </c>
      <c r="H367" s="20">
        <v>2</v>
      </c>
      <c r="I367" s="20">
        <v>140</v>
      </c>
      <c r="J367" s="18"/>
      <c r="K367" s="18"/>
      <c r="L367" s="20">
        <v>0.5</v>
      </c>
      <c r="M367" s="21">
        <v>175.87</v>
      </c>
      <c r="N367" s="21">
        <v>175.87</v>
      </c>
      <c r="O367" s="17" t="s">
        <v>44</v>
      </c>
      <c r="P367" s="16">
        <f t="shared" si="15"/>
        <v>280</v>
      </c>
      <c r="Q367" s="17">
        <f t="shared" si="16"/>
        <v>140</v>
      </c>
      <c r="R367" s="30">
        <f t="shared" si="17"/>
        <v>315.87</v>
      </c>
      <c r="S367" s="17"/>
      <c r="T367" s="18"/>
      <c r="U367" s="19"/>
      <c r="V367" s="19"/>
      <c r="W367" s="20"/>
      <c r="X367" s="20"/>
      <c r="Y367" s="18"/>
      <c r="Z367" s="18"/>
      <c r="AA367" s="20"/>
      <c r="AB367" s="21"/>
      <c r="AC367" s="21"/>
      <c r="AD367" s="17"/>
    </row>
    <row r="368" spans="1:30" ht="15" thickBot="1">
      <c r="A368" s="16" t="s">
        <v>432</v>
      </c>
      <c r="B368" s="17" t="s">
        <v>50</v>
      </c>
      <c r="C368" s="17" t="s">
        <v>56</v>
      </c>
      <c r="D368" s="17" t="s">
        <v>51</v>
      </c>
      <c r="E368" s="18"/>
      <c r="F368" s="19">
        <v>44256</v>
      </c>
      <c r="G368" s="19">
        <v>44306</v>
      </c>
      <c r="H368" s="20">
        <v>1</v>
      </c>
      <c r="I368" s="20">
        <v>80</v>
      </c>
      <c r="J368" s="20" t="s">
        <v>57</v>
      </c>
      <c r="K368" s="20" t="s">
        <v>57</v>
      </c>
      <c r="L368" s="20">
        <v>0.25</v>
      </c>
      <c r="M368" s="21">
        <v>81.12</v>
      </c>
      <c r="N368" s="21">
        <v>0</v>
      </c>
      <c r="O368" s="17" t="s">
        <v>397</v>
      </c>
      <c r="P368" s="16">
        <f t="shared" si="15"/>
        <v>80</v>
      </c>
      <c r="Q368" s="17">
        <f t="shared" si="16"/>
        <v>20</v>
      </c>
      <c r="R368" s="30">
        <f t="shared" si="17"/>
        <v>101.12</v>
      </c>
      <c r="S368" s="17"/>
      <c r="T368" s="18"/>
      <c r="U368" s="19"/>
      <c r="V368" s="19"/>
      <c r="W368" s="20"/>
      <c r="X368" s="20"/>
      <c r="Y368" s="20"/>
      <c r="Z368" s="20"/>
      <c r="AA368" s="20"/>
      <c r="AB368" s="21"/>
      <c r="AC368" s="21"/>
      <c r="AD368" s="17"/>
    </row>
    <row r="369" spans="1:30" ht="15" thickBot="1">
      <c r="A369" s="16" t="s">
        <v>433</v>
      </c>
      <c r="B369" s="17" t="s">
        <v>41</v>
      </c>
      <c r="C369" s="17" t="s">
        <v>211</v>
      </c>
      <c r="D369" s="17" t="s">
        <v>43</v>
      </c>
      <c r="E369" s="18"/>
      <c r="F369" s="19">
        <v>44256</v>
      </c>
      <c r="G369" s="19">
        <v>44315</v>
      </c>
      <c r="H369" s="20">
        <v>2</v>
      </c>
      <c r="I369" s="20">
        <v>140</v>
      </c>
      <c r="J369" s="20" t="s">
        <v>57</v>
      </c>
      <c r="K369" s="20" t="s">
        <v>57</v>
      </c>
      <c r="L369" s="20">
        <v>1</v>
      </c>
      <c r="M369" s="21">
        <v>9.98</v>
      </c>
      <c r="N369" s="21">
        <v>0</v>
      </c>
      <c r="O369" s="17" t="s">
        <v>397</v>
      </c>
      <c r="P369" s="16">
        <f t="shared" si="15"/>
        <v>280</v>
      </c>
      <c r="Q369" s="17">
        <f t="shared" si="16"/>
        <v>280</v>
      </c>
      <c r="R369" s="30">
        <f t="shared" si="17"/>
        <v>289.98</v>
      </c>
      <c r="S369" s="17"/>
      <c r="T369" s="18"/>
      <c r="U369" s="19"/>
      <c r="V369" s="19"/>
      <c r="W369" s="20"/>
      <c r="X369" s="20"/>
      <c r="Y369" s="20"/>
      <c r="Z369" s="20"/>
      <c r="AA369" s="20"/>
      <c r="AB369" s="21"/>
      <c r="AC369" s="21"/>
      <c r="AD369" s="17"/>
    </row>
    <row r="370" spans="1:30" ht="15" thickBot="1">
      <c r="A370" s="16" t="s">
        <v>434</v>
      </c>
      <c r="B370" s="17" t="s">
        <v>55</v>
      </c>
      <c r="C370" s="17" t="s">
        <v>42</v>
      </c>
      <c r="D370" s="17" t="s">
        <v>43</v>
      </c>
      <c r="E370" s="18"/>
      <c r="F370" s="19">
        <v>44257</v>
      </c>
      <c r="G370" s="19">
        <v>44264</v>
      </c>
      <c r="H370" s="20">
        <v>1</v>
      </c>
      <c r="I370" s="20">
        <v>80</v>
      </c>
      <c r="J370" s="18"/>
      <c r="K370" s="18"/>
      <c r="L370" s="20">
        <v>1.25</v>
      </c>
      <c r="M370" s="21">
        <v>340.7</v>
      </c>
      <c r="N370" s="21">
        <v>340.7</v>
      </c>
      <c r="O370" s="17" t="s">
        <v>44</v>
      </c>
      <c r="P370" s="16">
        <f t="shared" si="15"/>
        <v>80</v>
      </c>
      <c r="Q370" s="17">
        <f t="shared" si="16"/>
        <v>100</v>
      </c>
      <c r="R370" s="30">
        <f t="shared" si="17"/>
        <v>440.7</v>
      </c>
      <c r="S370" s="17"/>
      <c r="T370" s="18"/>
      <c r="U370" s="19"/>
      <c r="V370" s="19"/>
      <c r="W370" s="20"/>
      <c r="X370" s="20"/>
      <c r="Y370" s="18"/>
      <c r="Z370" s="18"/>
      <c r="AA370" s="20"/>
      <c r="AB370" s="21"/>
      <c r="AC370" s="21"/>
      <c r="AD370" s="17"/>
    </row>
    <row r="371" spans="1:30" ht="15" thickBot="1">
      <c r="A371" s="16" t="s">
        <v>435</v>
      </c>
      <c r="B371" s="17" t="s">
        <v>55</v>
      </c>
      <c r="C371" s="17" t="s">
        <v>42</v>
      </c>
      <c r="D371" s="17" t="s">
        <v>48</v>
      </c>
      <c r="E371" s="17" t="s">
        <v>57</v>
      </c>
      <c r="F371" s="19">
        <v>44257</v>
      </c>
      <c r="G371" s="19">
        <v>44265</v>
      </c>
      <c r="H371" s="20">
        <v>1</v>
      </c>
      <c r="I371" s="20">
        <v>80</v>
      </c>
      <c r="J371" s="18"/>
      <c r="K371" s="18"/>
      <c r="L371" s="20">
        <v>0.75</v>
      </c>
      <c r="M371" s="21">
        <v>22.84</v>
      </c>
      <c r="N371" s="21">
        <v>22.84</v>
      </c>
      <c r="O371" s="17" t="s">
        <v>52</v>
      </c>
      <c r="P371" s="16">
        <f t="shared" si="15"/>
        <v>80</v>
      </c>
      <c r="Q371" s="17">
        <f t="shared" si="16"/>
        <v>60</v>
      </c>
      <c r="R371" s="30">
        <f t="shared" si="17"/>
        <v>82.84</v>
      </c>
      <c r="S371" s="17"/>
      <c r="T371" s="17"/>
      <c r="U371" s="19"/>
      <c r="V371" s="19"/>
      <c r="W371" s="20"/>
      <c r="X371" s="20"/>
      <c r="Y371" s="18"/>
      <c r="Z371" s="18"/>
      <c r="AA371" s="20"/>
      <c r="AB371" s="21"/>
      <c r="AC371" s="21"/>
      <c r="AD371" s="17"/>
    </row>
    <row r="372" spans="1:30" ht="15" thickBot="1">
      <c r="A372" s="16" t="s">
        <v>436</v>
      </c>
      <c r="B372" s="17" t="s">
        <v>46</v>
      </c>
      <c r="C372" s="17" t="s">
        <v>47</v>
      </c>
      <c r="D372" s="17" t="s">
        <v>48</v>
      </c>
      <c r="E372" s="18"/>
      <c r="F372" s="19">
        <v>44257</v>
      </c>
      <c r="G372" s="19">
        <v>44266</v>
      </c>
      <c r="H372" s="20">
        <v>1</v>
      </c>
      <c r="I372" s="20">
        <v>80</v>
      </c>
      <c r="J372" s="18"/>
      <c r="K372" s="18"/>
      <c r="L372" s="20">
        <v>0.5</v>
      </c>
      <c r="M372" s="21">
        <v>3.58</v>
      </c>
      <c r="N372" s="21">
        <v>3.58</v>
      </c>
      <c r="O372" s="17" t="s">
        <v>44</v>
      </c>
      <c r="P372" s="16">
        <f t="shared" si="15"/>
        <v>80</v>
      </c>
      <c r="Q372" s="17">
        <f t="shared" si="16"/>
        <v>40</v>
      </c>
      <c r="R372" s="30">
        <f t="shared" si="17"/>
        <v>43.58</v>
      </c>
      <c r="S372" s="17"/>
      <c r="T372" s="18"/>
      <c r="U372" s="19"/>
      <c r="V372" s="19"/>
      <c r="W372" s="20"/>
      <c r="X372" s="20"/>
      <c r="Y372" s="18"/>
      <c r="Z372" s="18"/>
      <c r="AA372" s="20"/>
      <c r="AB372" s="21"/>
      <c r="AC372" s="21"/>
      <c r="AD372" s="17"/>
    </row>
    <row r="373" spans="1:30" ht="15" thickBot="1">
      <c r="A373" s="16" t="s">
        <v>437</v>
      </c>
      <c r="B373" s="17" t="s">
        <v>46</v>
      </c>
      <c r="C373" s="17" t="s">
        <v>47</v>
      </c>
      <c r="D373" s="17" t="s">
        <v>43</v>
      </c>
      <c r="E373" s="18"/>
      <c r="F373" s="19">
        <v>44257</v>
      </c>
      <c r="G373" s="19">
        <v>44266</v>
      </c>
      <c r="H373" s="20">
        <v>1</v>
      </c>
      <c r="I373" s="20">
        <v>80</v>
      </c>
      <c r="J373" s="18"/>
      <c r="K373" s="18"/>
      <c r="L373" s="20">
        <v>0.25</v>
      </c>
      <c r="M373" s="21">
        <v>16.25</v>
      </c>
      <c r="N373" s="21">
        <v>16.25</v>
      </c>
      <c r="O373" s="17" t="s">
        <v>44</v>
      </c>
      <c r="P373" s="16">
        <f t="shared" si="15"/>
        <v>80</v>
      </c>
      <c r="Q373" s="17">
        <f t="shared" si="16"/>
        <v>20</v>
      </c>
      <c r="R373" s="30">
        <f t="shared" si="17"/>
        <v>36.25</v>
      </c>
      <c r="S373" s="17"/>
      <c r="T373" s="18"/>
      <c r="U373" s="19"/>
      <c r="V373" s="19"/>
      <c r="W373" s="20"/>
      <c r="X373" s="20"/>
      <c r="Y373" s="18"/>
      <c r="Z373" s="18"/>
      <c r="AA373" s="20"/>
      <c r="AB373" s="21"/>
      <c r="AC373" s="21"/>
      <c r="AD373" s="17"/>
    </row>
    <row r="374" spans="1:30" ht="15" thickBot="1">
      <c r="A374" s="16" t="s">
        <v>438</v>
      </c>
      <c r="B374" s="17" t="s">
        <v>50</v>
      </c>
      <c r="C374" s="17" t="s">
        <v>62</v>
      </c>
      <c r="D374" s="17" t="s">
        <v>48</v>
      </c>
      <c r="E374" s="18"/>
      <c r="F374" s="19">
        <v>44257</v>
      </c>
      <c r="G374" s="19">
        <v>44275</v>
      </c>
      <c r="H374" s="20">
        <v>1</v>
      </c>
      <c r="I374" s="20">
        <v>80</v>
      </c>
      <c r="J374" s="18"/>
      <c r="K374" s="18"/>
      <c r="L374" s="20">
        <v>0.75</v>
      </c>
      <c r="M374" s="21">
        <v>19.2</v>
      </c>
      <c r="N374" s="21">
        <v>19.2</v>
      </c>
      <c r="O374" s="17" t="s">
        <v>52</v>
      </c>
      <c r="P374" s="16">
        <f t="shared" si="15"/>
        <v>80</v>
      </c>
      <c r="Q374" s="17">
        <f t="shared" si="16"/>
        <v>60</v>
      </c>
      <c r="R374" s="30">
        <f t="shared" si="17"/>
        <v>79.2</v>
      </c>
      <c r="S374" s="17"/>
      <c r="T374" s="18"/>
      <c r="U374" s="19"/>
      <c r="V374" s="19"/>
      <c r="W374" s="20"/>
      <c r="X374" s="20"/>
      <c r="Y374" s="18"/>
      <c r="Z374" s="18"/>
      <c r="AA374" s="20"/>
      <c r="AB374" s="21"/>
      <c r="AC374" s="21"/>
      <c r="AD374" s="17"/>
    </row>
    <row r="375" spans="1:30" ht="15" thickBot="1">
      <c r="A375" s="16" t="s">
        <v>439</v>
      </c>
      <c r="B375" s="17" t="s">
        <v>78</v>
      </c>
      <c r="C375" s="17" t="s">
        <v>56</v>
      </c>
      <c r="D375" s="17" t="s">
        <v>51</v>
      </c>
      <c r="E375" s="18"/>
      <c r="F375" s="19">
        <v>44257</v>
      </c>
      <c r="G375" s="19">
        <v>44271</v>
      </c>
      <c r="H375" s="20">
        <v>1</v>
      </c>
      <c r="I375" s="20">
        <v>80</v>
      </c>
      <c r="J375" s="18"/>
      <c r="K375" s="18"/>
      <c r="L375" s="20">
        <v>0.25</v>
      </c>
      <c r="M375" s="21">
        <v>73.510000000000005</v>
      </c>
      <c r="N375" s="21">
        <v>73.510000000000005</v>
      </c>
      <c r="O375" s="17" t="s">
        <v>52</v>
      </c>
      <c r="P375" s="16">
        <f t="shared" si="15"/>
        <v>80</v>
      </c>
      <c r="Q375" s="17">
        <f t="shared" si="16"/>
        <v>20</v>
      </c>
      <c r="R375" s="30">
        <f t="shared" si="17"/>
        <v>93.51</v>
      </c>
      <c r="S375" s="17"/>
      <c r="T375" s="18"/>
      <c r="U375" s="19"/>
      <c r="V375" s="19"/>
      <c r="W375" s="20"/>
      <c r="X375" s="20"/>
      <c r="Y375" s="18"/>
      <c r="Z375" s="18"/>
      <c r="AA375" s="20"/>
      <c r="AB375" s="21"/>
      <c r="AC375" s="21"/>
      <c r="AD375" s="17"/>
    </row>
    <row r="376" spans="1:30" ht="15" thickBot="1">
      <c r="A376" s="16" t="s">
        <v>440</v>
      </c>
      <c r="B376" s="17" t="s">
        <v>50</v>
      </c>
      <c r="C376" s="17" t="s">
        <v>62</v>
      </c>
      <c r="D376" s="17" t="s">
        <v>43</v>
      </c>
      <c r="E376" s="18"/>
      <c r="F376" s="19">
        <v>44257</v>
      </c>
      <c r="G376" s="19">
        <v>44278</v>
      </c>
      <c r="H376" s="20">
        <v>1</v>
      </c>
      <c r="I376" s="20">
        <v>80</v>
      </c>
      <c r="J376" s="18"/>
      <c r="K376" s="18"/>
      <c r="L376" s="20">
        <v>0.25</v>
      </c>
      <c r="M376" s="21">
        <v>144</v>
      </c>
      <c r="N376" s="21">
        <v>144</v>
      </c>
      <c r="O376" s="17" t="s">
        <v>52</v>
      </c>
      <c r="P376" s="16">
        <f t="shared" si="15"/>
        <v>80</v>
      </c>
      <c r="Q376" s="17">
        <f t="shared" si="16"/>
        <v>20</v>
      </c>
      <c r="R376" s="30">
        <f t="shared" si="17"/>
        <v>164</v>
      </c>
      <c r="S376" s="17"/>
      <c r="T376" s="18"/>
      <c r="U376" s="19"/>
      <c r="V376" s="19"/>
      <c r="W376" s="20"/>
      <c r="X376" s="20"/>
      <c r="Y376" s="18"/>
      <c r="Z376" s="18"/>
      <c r="AA376" s="20"/>
      <c r="AB376" s="21"/>
      <c r="AC376" s="21"/>
      <c r="AD376" s="17"/>
    </row>
    <row r="377" spans="1:30" ht="15" thickBot="1">
      <c r="A377" s="16" t="s">
        <v>441</v>
      </c>
      <c r="B377" s="17" t="s">
        <v>78</v>
      </c>
      <c r="C377" s="17" t="s">
        <v>62</v>
      </c>
      <c r="D377" s="17" t="s">
        <v>178</v>
      </c>
      <c r="E377" s="18"/>
      <c r="F377" s="19">
        <v>44257</v>
      </c>
      <c r="G377" s="19">
        <v>44278</v>
      </c>
      <c r="H377" s="20">
        <v>1</v>
      </c>
      <c r="I377" s="20">
        <v>80</v>
      </c>
      <c r="J377" s="18"/>
      <c r="K377" s="20" t="s">
        <v>57</v>
      </c>
      <c r="L377" s="20">
        <v>2</v>
      </c>
      <c r="M377" s="21">
        <v>94.71</v>
      </c>
      <c r="N377" s="21">
        <v>0</v>
      </c>
      <c r="O377" s="17" t="s">
        <v>63</v>
      </c>
      <c r="P377" s="16">
        <f t="shared" si="15"/>
        <v>80</v>
      </c>
      <c r="Q377" s="17">
        <f t="shared" si="16"/>
        <v>160</v>
      </c>
      <c r="R377" s="30">
        <f t="shared" si="17"/>
        <v>254.70999999999998</v>
      </c>
      <c r="S377" s="17"/>
      <c r="T377" s="18"/>
      <c r="U377" s="19"/>
      <c r="V377" s="19"/>
      <c r="W377" s="20"/>
      <c r="X377" s="20"/>
      <c r="Y377" s="18"/>
      <c r="Z377" s="20"/>
      <c r="AA377" s="20"/>
      <c r="AB377" s="21"/>
      <c r="AC377" s="21"/>
      <c r="AD377" s="17"/>
    </row>
    <row r="378" spans="1:30" ht="15" thickBot="1">
      <c r="A378" s="16" t="s">
        <v>442</v>
      </c>
      <c r="B378" s="17" t="s">
        <v>50</v>
      </c>
      <c r="C378" s="17" t="s">
        <v>62</v>
      </c>
      <c r="D378" s="17" t="s">
        <v>43</v>
      </c>
      <c r="E378" s="17" t="s">
        <v>57</v>
      </c>
      <c r="F378" s="19">
        <v>44258</v>
      </c>
      <c r="G378" s="19">
        <v>44264</v>
      </c>
      <c r="H378" s="20">
        <v>2</v>
      </c>
      <c r="I378" s="20">
        <v>140</v>
      </c>
      <c r="J378" s="18"/>
      <c r="K378" s="18"/>
      <c r="L378" s="20">
        <v>0.25</v>
      </c>
      <c r="M378" s="21">
        <v>41.15</v>
      </c>
      <c r="N378" s="21">
        <v>41.15</v>
      </c>
      <c r="O378" s="17" t="s">
        <v>63</v>
      </c>
      <c r="P378" s="16">
        <f t="shared" si="15"/>
        <v>280</v>
      </c>
      <c r="Q378" s="17">
        <f t="shared" si="16"/>
        <v>70</v>
      </c>
      <c r="R378" s="30">
        <f t="shared" si="17"/>
        <v>111.15</v>
      </c>
      <c r="S378" s="17"/>
      <c r="T378" s="17"/>
      <c r="U378" s="19"/>
      <c r="V378" s="19"/>
      <c r="W378" s="20"/>
      <c r="X378" s="20"/>
      <c r="Y378" s="18"/>
      <c r="Z378" s="18"/>
      <c r="AA378" s="20"/>
      <c r="AB378" s="21"/>
      <c r="AC378" s="21"/>
      <c r="AD378" s="17"/>
    </row>
    <row r="379" spans="1:30" ht="15" thickBot="1">
      <c r="A379" s="16" t="s">
        <v>443</v>
      </c>
      <c r="B379" s="17" t="s">
        <v>210</v>
      </c>
      <c r="C379" s="17" t="s">
        <v>211</v>
      </c>
      <c r="D379" s="17" t="s">
        <v>48</v>
      </c>
      <c r="E379" s="18"/>
      <c r="F379" s="19">
        <v>44258</v>
      </c>
      <c r="G379" s="19">
        <v>44292</v>
      </c>
      <c r="H379" s="20">
        <v>2</v>
      </c>
      <c r="I379" s="20">
        <v>140</v>
      </c>
      <c r="J379" s="18"/>
      <c r="K379" s="18"/>
      <c r="L379" s="20">
        <v>0.5</v>
      </c>
      <c r="M379" s="21">
        <v>76.95</v>
      </c>
      <c r="N379" s="21">
        <v>76.95</v>
      </c>
      <c r="O379" s="17" t="s">
        <v>63</v>
      </c>
      <c r="P379" s="16">
        <f t="shared" si="15"/>
        <v>280</v>
      </c>
      <c r="Q379" s="17">
        <f t="shared" si="16"/>
        <v>140</v>
      </c>
      <c r="R379" s="30">
        <f t="shared" si="17"/>
        <v>216.95</v>
      </c>
      <c r="S379" s="17"/>
      <c r="T379" s="18"/>
      <c r="U379" s="19"/>
      <c r="V379" s="19"/>
      <c r="W379" s="20"/>
      <c r="X379" s="20"/>
      <c r="Y379" s="18"/>
      <c r="Z379" s="18"/>
      <c r="AA379" s="20"/>
      <c r="AB379" s="21"/>
      <c r="AC379" s="21"/>
      <c r="AD379" s="17"/>
    </row>
    <row r="380" spans="1:30" ht="15" thickBot="1">
      <c r="A380" s="16" t="s">
        <v>444</v>
      </c>
      <c r="B380" s="17" t="s">
        <v>67</v>
      </c>
      <c r="C380" s="17" t="s">
        <v>42</v>
      </c>
      <c r="D380" s="17" t="s">
        <v>43</v>
      </c>
      <c r="E380" s="18"/>
      <c r="F380" s="19">
        <v>44258</v>
      </c>
      <c r="G380" s="19">
        <v>44312</v>
      </c>
      <c r="H380" s="20">
        <v>1</v>
      </c>
      <c r="I380" s="20">
        <v>80</v>
      </c>
      <c r="J380" s="18"/>
      <c r="K380" s="18"/>
      <c r="L380" s="20">
        <v>0.5</v>
      </c>
      <c r="M380" s="21">
        <v>25.24</v>
      </c>
      <c r="N380" s="21">
        <v>25.24</v>
      </c>
      <c r="O380" s="17" t="s">
        <v>52</v>
      </c>
      <c r="P380" s="16">
        <f t="shared" si="15"/>
        <v>80</v>
      </c>
      <c r="Q380" s="17">
        <f t="shared" si="16"/>
        <v>40</v>
      </c>
      <c r="R380" s="30">
        <f t="shared" si="17"/>
        <v>65.239999999999995</v>
      </c>
      <c r="S380" s="17"/>
      <c r="T380" s="18"/>
      <c r="U380" s="19"/>
      <c r="V380" s="19"/>
      <c r="W380" s="20"/>
      <c r="X380" s="20"/>
      <c r="Y380" s="18"/>
      <c r="Z380" s="18"/>
      <c r="AA380" s="20"/>
      <c r="AB380" s="21"/>
      <c r="AC380" s="21"/>
      <c r="AD380" s="17"/>
    </row>
    <row r="381" spans="1:30" ht="15" thickBot="1">
      <c r="A381" s="16" t="s">
        <v>445</v>
      </c>
      <c r="B381" s="17" t="s">
        <v>55</v>
      </c>
      <c r="C381" s="17" t="s">
        <v>62</v>
      </c>
      <c r="D381" s="17" t="s">
        <v>43</v>
      </c>
      <c r="E381" s="17" t="s">
        <v>57</v>
      </c>
      <c r="F381" s="19">
        <v>44258</v>
      </c>
      <c r="G381" s="19">
        <v>44329</v>
      </c>
      <c r="H381" s="20">
        <v>2</v>
      </c>
      <c r="I381" s="20">
        <v>140</v>
      </c>
      <c r="J381" s="18"/>
      <c r="K381" s="18"/>
      <c r="L381" s="20">
        <v>0.75</v>
      </c>
      <c r="M381" s="21">
        <v>572.63</v>
      </c>
      <c r="N381" s="21">
        <v>572.63</v>
      </c>
      <c r="O381" s="17" t="s">
        <v>63</v>
      </c>
      <c r="P381" s="16">
        <f t="shared" si="15"/>
        <v>280</v>
      </c>
      <c r="Q381" s="17">
        <f t="shared" si="16"/>
        <v>210</v>
      </c>
      <c r="R381" s="30">
        <f t="shared" si="17"/>
        <v>782.63</v>
      </c>
      <c r="S381" s="17"/>
      <c r="T381" s="17"/>
      <c r="U381" s="19"/>
      <c r="V381" s="19"/>
      <c r="W381" s="20"/>
      <c r="X381" s="20"/>
      <c r="Y381" s="18"/>
      <c r="Z381" s="18"/>
      <c r="AA381" s="20"/>
      <c r="AB381" s="21"/>
      <c r="AC381" s="21"/>
      <c r="AD381" s="17"/>
    </row>
    <row r="382" spans="1:30" ht="15" thickBot="1">
      <c r="A382" s="16" t="s">
        <v>446</v>
      </c>
      <c r="B382" s="17" t="s">
        <v>46</v>
      </c>
      <c r="C382" s="17" t="s">
        <v>62</v>
      </c>
      <c r="D382" s="17" t="s">
        <v>48</v>
      </c>
      <c r="E382" s="18"/>
      <c r="F382" s="19">
        <v>44258</v>
      </c>
      <c r="G382" s="19">
        <v>44389</v>
      </c>
      <c r="H382" s="20">
        <v>2</v>
      </c>
      <c r="I382" s="20">
        <v>140</v>
      </c>
      <c r="J382" s="18"/>
      <c r="K382" s="18"/>
      <c r="L382" s="20">
        <v>1.25</v>
      </c>
      <c r="M382" s="21">
        <v>361.9</v>
      </c>
      <c r="N382" s="21">
        <v>361.9</v>
      </c>
      <c r="O382" s="17" t="s">
        <v>44</v>
      </c>
      <c r="P382" s="16">
        <f t="shared" si="15"/>
        <v>280</v>
      </c>
      <c r="Q382" s="17">
        <f t="shared" si="16"/>
        <v>350</v>
      </c>
      <c r="R382" s="30">
        <f t="shared" si="17"/>
        <v>711.9</v>
      </c>
      <c r="S382" s="17"/>
      <c r="T382" s="18"/>
      <c r="U382" s="19"/>
      <c r="V382" s="19"/>
      <c r="W382" s="20"/>
      <c r="X382" s="20"/>
      <c r="Y382" s="18"/>
      <c r="Z382" s="18"/>
      <c r="AA382" s="20"/>
      <c r="AB382" s="21"/>
      <c r="AC382" s="21"/>
      <c r="AD382" s="17"/>
    </row>
    <row r="383" spans="1:30" ht="15" thickBot="1">
      <c r="A383" s="16" t="s">
        <v>447</v>
      </c>
      <c r="B383" s="17" t="s">
        <v>55</v>
      </c>
      <c r="C383" s="17" t="s">
        <v>56</v>
      </c>
      <c r="D383" s="17" t="s">
        <v>43</v>
      </c>
      <c r="E383" s="18"/>
      <c r="F383" s="19">
        <v>44259</v>
      </c>
      <c r="G383" s="19">
        <v>44263</v>
      </c>
      <c r="H383" s="20">
        <v>1</v>
      </c>
      <c r="I383" s="20">
        <v>80</v>
      </c>
      <c r="J383" s="18"/>
      <c r="K383" s="18"/>
      <c r="L383" s="20">
        <v>0.25</v>
      </c>
      <c r="M383" s="21">
        <v>110.23</v>
      </c>
      <c r="N383" s="21">
        <v>110.23</v>
      </c>
      <c r="O383" s="17" t="s">
        <v>44</v>
      </c>
      <c r="P383" s="16">
        <f t="shared" si="15"/>
        <v>80</v>
      </c>
      <c r="Q383" s="17">
        <f t="shared" si="16"/>
        <v>20</v>
      </c>
      <c r="R383" s="30">
        <f t="shared" si="17"/>
        <v>130.23000000000002</v>
      </c>
      <c r="S383" s="17"/>
      <c r="T383" s="18"/>
      <c r="U383" s="19"/>
      <c r="V383" s="19"/>
      <c r="W383" s="20"/>
      <c r="X383" s="20"/>
      <c r="Y383" s="18"/>
      <c r="Z383" s="18"/>
      <c r="AA383" s="20"/>
      <c r="AB383" s="21"/>
      <c r="AC383" s="21"/>
      <c r="AD383" s="17"/>
    </row>
    <row r="384" spans="1:30" ht="15" thickBot="1">
      <c r="A384" s="16" t="s">
        <v>448</v>
      </c>
      <c r="B384" s="17" t="s">
        <v>46</v>
      </c>
      <c r="C384" s="17" t="s">
        <v>47</v>
      </c>
      <c r="D384" s="17" t="s">
        <v>43</v>
      </c>
      <c r="E384" s="18"/>
      <c r="F384" s="19">
        <v>44259</v>
      </c>
      <c r="G384" s="19">
        <v>44270</v>
      </c>
      <c r="H384" s="20">
        <v>1</v>
      </c>
      <c r="I384" s="20">
        <v>80</v>
      </c>
      <c r="J384" s="18"/>
      <c r="K384" s="18"/>
      <c r="L384" s="20">
        <v>0.25</v>
      </c>
      <c r="M384" s="21">
        <v>33.909999999999997</v>
      </c>
      <c r="N384" s="21">
        <v>33.909999999999997</v>
      </c>
      <c r="O384" s="17" t="s">
        <v>44</v>
      </c>
      <c r="P384" s="16">
        <f t="shared" si="15"/>
        <v>80</v>
      </c>
      <c r="Q384" s="17">
        <f t="shared" si="16"/>
        <v>20</v>
      </c>
      <c r="R384" s="30">
        <f t="shared" si="17"/>
        <v>53.91</v>
      </c>
      <c r="S384" s="17"/>
      <c r="T384" s="18"/>
      <c r="U384" s="19"/>
      <c r="V384" s="19"/>
      <c r="W384" s="20"/>
      <c r="X384" s="20"/>
      <c r="Y384" s="18"/>
      <c r="Z384" s="18"/>
      <c r="AA384" s="20"/>
      <c r="AB384" s="21"/>
      <c r="AC384" s="21"/>
      <c r="AD384" s="17"/>
    </row>
    <row r="385" spans="1:30" ht="15" thickBot="1">
      <c r="A385" s="16" t="s">
        <v>449</v>
      </c>
      <c r="B385" s="17" t="s">
        <v>41</v>
      </c>
      <c r="C385" s="17" t="s">
        <v>211</v>
      </c>
      <c r="D385" s="17" t="s">
        <v>43</v>
      </c>
      <c r="E385" s="18"/>
      <c r="F385" s="19">
        <v>44259</v>
      </c>
      <c r="G385" s="19">
        <v>44279</v>
      </c>
      <c r="H385" s="20">
        <v>2</v>
      </c>
      <c r="I385" s="20">
        <v>140</v>
      </c>
      <c r="J385" s="18"/>
      <c r="K385" s="18"/>
      <c r="L385" s="20">
        <v>0.25</v>
      </c>
      <c r="M385" s="21">
        <v>19</v>
      </c>
      <c r="N385" s="21">
        <v>19</v>
      </c>
      <c r="O385" s="17" t="s">
        <v>44</v>
      </c>
      <c r="P385" s="16">
        <f t="shared" si="15"/>
        <v>280</v>
      </c>
      <c r="Q385" s="17">
        <f t="shared" si="16"/>
        <v>70</v>
      </c>
      <c r="R385" s="30">
        <f t="shared" si="17"/>
        <v>89</v>
      </c>
      <c r="S385" s="17"/>
      <c r="T385" s="18"/>
      <c r="U385" s="19"/>
      <c r="V385" s="19"/>
      <c r="W385" s="20"/>
      <c r="X385" s="20"/>
      <c r="Y385" s="18"/>
      <c r="Z385" s="18"/>
      <c r="AA385" s="20"/>
      <c r="AB385" s="21"/>
      <c r="AC385" s="21"/>
      <c r="AD385" s="17"/>
    </row>
    <row r="386" spans="1:30" ht="15" thickBot="1">
      <c r="A386" s="16" t="s">
        <v>450</v>
      </c>
      <c r="B386" s="17" t="s">
        <v>67</v>
      </c>
      <c r="C386" s="17" t="s">
        <v>42</v>
      </c>
      <c r="D386" s="17" t="s">
        <v>178</v>
      </c>
      <c r="E386" s="18"/>
      <c r="F386" s="19">
        <v>44259</v>
      </c>
      <c r="G386" s="19">
        <v>44279</v>
      </c>
      <c r="H386" s="20">
        <v>1</v>
      </c>
      <c r="I386" s="20">
        <v>80</v>
      </c>
      <c r="J386" s="18"/>
      <c r="K386" s="18"/>
      <c r="L386" s="20">
        <v>1.25</v>
      </c>
      <c r="M386" s="21">
        <v>294.77999999999997</v>
      </c>
      <c r="N386" s="21">
        <v>294.77999999999997</v>
      </c>
      <c r="O386" s="17" t="s">
        <v>52</v>
      </c>
      <c r="P386" s="16">
        <f t="shared" si="15"/>
        <v>80</v>
      </c>
      <c r="Q386" s="17">
        <f t="shared" si="16"/>
        <v>100</v>
      </c>
      <c r="R386" s="30">
        <f t="shared" si="17"/>
        <v>394.78</v>
      </c>
      <c r="S386" s="17"/>
      <c r="T386" s="18"/>
      <c r="U386" s="19"/>
      <c r="V386" s="19"/>
      <c r="W386" s="20"/>
      <c r="X386" s="20"/>
      <c r="Y386" s="18"/>
      <c r="Z386" s="18"/>
      <c r="AA386" s="20"/>
      <c r="AB386" s="21"/>
      <c r="AC386" s="21"/>
      <c r="AD386" s="17"/>
    </row>
    <row r="387" spans="1:30" ht="15" thickBot="1">
      <c r="A387" s="16" t="s">
        <v>451</v>
      </c>
      <c r="B387" s="17" t="s">
        <v>210</v>
      </c>
      <c r="C387" s="17" t="s">
        <v>211</v>
      </c>
      <c r="D387" s="17" t="s">
        <v>43</v>
      </c>
      <c r="E387" s="18"/>
      <c r="F387" s="19">
        <v>44259</v>
      </c>
      <c r="G387" s="19">
        <v>44312</v>
      </c>
      <c r="H387" s="20">
        <v>2</v>
      </c>
      <c r="I387" s="20">
        <v>140</v>
      </c>
      <c r="J387" s="18"/>
      <c r="K387" s="18"/>
      <c r="L387" s="20">
        <v>0.25</v>
      </c>
      <c r="M387" s="21">
        <v>83.23</v>
      </c>
      <c r="N387" s="21">
        <v>83.23</v>
      </c>
      <c r="O387" s="17" t="s">
        <v>44</v>
      </c>
      <c r="P387" s="16">
        <f t="shared" ref="P387:P450" si="18">I387*H387</f>
        <v>280</v>
      </c>
      <c r="Q387" s="17">
        <f t="shared" ref="Q387:Q450" si="19">P387*L387</f>
        <v>70</v>
      </c>
      <c r="R387" s="30">
        <f t="shared" ref="R387:R450" si="20">Q387+M387</f>
        <v>153.23000000000002</v>
      </c>
      <c r="S387" s="17"/>
      <c r="T387" s="18"/>
      <c r="U387" s="19"/>
      <c r="V387" s="19"/>
      <c r="W387" s="20"/>
      <c r="X387" s="20"/>
      <c r="Y387" s="18"/>
      <c r="Z387" s="18"/>
      <c r="AA387" s="20"/>
      <c r="AB387" s="21"/>
      <c r="AC387" s="21"/>
      <c r="AD387" s="17"/>
    </row>
    <row r="388" spans="1:30" ht="15" thickBot="1">
      <c r="A388" s="16" t="s">
        <v>452</v>
      </c>
      <c r="B388" s="17" t="s">
        <v>46</v>
      </c>
      <c r="C388" s="17" t="s">
        <v>47</v>
      </c>
      <c r="D388" s="17" t="s">
        <v>43</v>
      </c>
      <c r="E388" s="18"/>
      <c r="F388" s="19">
        <v>44263</v>
      </c>
      <c r="G388" s="19">
        <v>44271</v>
      </c>
      <c r="H388" s="20">
        <v>1</v>
      </c>
      <c r="I388" s="20">
        <v>80</v>
      </c>
      <c r="J388" s="18"/>
      <c r="K388" s="18"/>
      <c r="L388" s="20">
        <v>0.75</v>
      </c>
      <c r="M388" s="21">
        <v>103.08</v>
      </c>
      <c r="N388" s="21">
        <v>103.08</v>
      </c>
      <c r="O388" s="17" t="s">
        <v>44</v>
      </c>
      <c r="P388" s="16">
        <f t="shared" si="18"/>
        <v>80</v>
      </c>
      <c r="Q388" s="17">
        <f t="shared" si="19"/>
        <v>60</v>
      </c>
      <c r="R388" s="30">
        <f t="shared" si="20"/>
        <v>163.07999999999998</v>
      </c>
      <c r="S388" s="17"/>
      <c r="T388" s="18"/>
      <c r="U388" s="19"/>
      <c r="V388" s="19"/>
      <c r="W388" s="20"/>
      <c r="X388" s="20"/>
      <c r="Y388" s="18"/>
      <c r="Z388" s="18"/>
      <c r="AA388" s="20"/>
      <c r="AB388" s="21"/>
      <c r="AC388" s="21"/>
      <c r="AD388" s="17"/>
    </row>
    <row r="389" spans="1:30" ht="15" thickBot="1">
      <c r="A389" s="16" t="s">
        <v>453</v>
      </c>
      <c r="B389" s="17" t="s">
        <v>50</v>
      </c>
      <c r="C389" s="17" t="s">
        <v>56</v>
      </c>
      <c r="D389" s="17" t="s">
        <v>48</v>
      </c>
      <c r="E389" s="18"/>
      <c r="F389" s="19">
        <v>44263</v>
      </c>
      <c r="G389" s="19">
        <v>44271</v>
      </c>
      <c r="H389" s="20">
        <v>2</v>
      </c>
      <c r="I389" s="20">
        <v>140</v>
      </c>
      <c r="J389" s="18"/>
      <c r="K389" s="18"/>
      <c r="L389" s="20">
        <v>0.5</v>
      </c>
      <c r="M389" s="21">
        <v>144.31</v>
      </c>
      <c r="N389" s="21">
        <v>144.31</v>
      </c>
      <c r="O389" s="17" t="s">
        <v>63</v>
      </c>
      <c r="P389" s="16">
        <f t="shared" si="18"/>
        <v>280</v>
      </c>
      <c r="Q389" s="17">
        <f t="shared" si="19"/>
        <v>140</v>
      </c>
      <c r="R389" s="30">
        <f t="shared" si="20"/>
        <v>284.31</v>
      </c>
      <c r="S389" s="17"/>
      <c r="T389" s="18"/>
      <c r="U389" s="19"/>
      <c r="V389" s="19"/>
      <c r="W389" s="20"/>
      <c r="X389" s="20"/>
      <c r="Y389" s="18"/>
      <c r="Z389" s="18"/>
      <c r="AA389" s="20"/>
      <c r="AB389" s="21"/>
      <c r="AC389" s="21"/>
      <c r="AD389" s="17"/>
    </row>
    <row r="390" spans="1:30" ht="15" thickBot="1">
      <c r="A390" s="16" t="s">
        <v>454</v>
      </c>
      <c r="B390" s="17" t="s">
        <v>41</v>
      </c>
      <c r="C390" s="17" t="s">
        <v>211</v>
      </c>
      <c r="D390" s="17" t="s">
        <v>43</v>
      </c>
      <c r="E390" s="18"/>
      <c r="F390" s="19">
        <v>44263</v>
      </c>
      <c r="G390" s="19">
        <v>44280</v>
      </c>
      <c r="H390" s="20">
        <v>2</v>
      </c>
      <c r="I390" s="20">
        <v>140</v>
      </c>
      <c r="J390" s="18"/>
      <c r="K390" s="18"/>
      <c r="L390" s="20">
        <v>0.25</v>
      </c>
      <c r="M390" s="21">
        <v>39</v>
      </c>
      <c r="N390" s="21">
        <v>39</v>
      </c>
      <c r="O390" s="17" t="s">
        <v>44</v>
      </c>
      <c r="P390" s="16">
        <f t="shared" si="18"/>
        <v>280</v>
      </c>
      <c r="Q390" s="17">
        <f t="shared" si="19"/>
        <v>70</v>
      </c>
      <c r="R390" s="30">
        <f t="shared" si="20"/>
        <v>109</v>
      </c>
      <c r="S390" s="17"/>
      <c r="T390" s="18"/>
      <c r="U390" s="19"/>
      <c r="V390" s="19"/>
      <c r="W390" s="20"/>
      <c r="X390" s="20"/>
      <c r="Y390" s="18"/>
      <c r="Z390" s="18"/>
      <c r="AA390" s="20"/>
      <c r="AB390" s="21"/>
      <c r="AC390" s="21"/>
      <c r="AD390" s="17"/>
    </row>
    <row r="391" spans="1:30" ht="15" thickBot="1">
      <c r="A391" s="16" t="s">
        <v>455</v>
      </c>
      <c r="B391" s="17" t="s">
        <v>50</v>
      </c>
      <c r="C391" s="17" t="s">
        <v>62</v>
      </c>
      <c r="D391" s="17" t="s">
        <v>178</v>
      </c>
      <c r="E391" s="18"/>
      <c r="F391" s="19">
        <v>44263</v>
      </c>
      <c r="G391" s="19">
        <v>44282</v>
      </c>
      <c r="H391" s="20">
        <v>2</v>
      </c>
      <c r="I391" s="20">
        <v>140</v>
      </c>
      <c r="J391" s="18"/>
      <c r="K391" s="18"/>
      <c r="L391" s="20">
        <v>2.5</v>
      </c>
      <c r="M391" s="21">
        <v>224</v>
      </c>
      <c r="N391" s="21">
        <v>224</v>
      </c>
      <c r="O391" s="17" t="s">
        <v>63</v>
      </c>
      <c r="P391" s="16">
        <f t="shared" si="18"/>
        <v>280</v>
      </c>
      <c r="Q391" s="17">
        <f t="shared" si="19"/>
        <v>700</v>
      </c>
      <c r="R391" s="30">
        <f t="shared" si="20"/>
        <v>924</v>
      </c>
      <c r="S391" s="17"/>
      <c r="T391" s="18"/>
      <c r="U391" s="19"/>
      <c r="V391" s="19"/>
      <c r="W391" s="20"/>
      <c r="X391" s="20"/>
      <c r="Y391" s="18"/>
      <c r="Z391" s="18"/>
      <c r="AA391" s="20"/>
      <c r="AB391" s="21"/>
      <c r="AC391" s="21"/>
      <c r="AD391" s="17"/>
    </row>
    <row r="392" spans="1:30" ht="15" thickBot="1">
      <c r="A392" s="16" t="s">
        <v>456</v>
      </c>
      <c r="B392" s="17" t="s">
        <v>46</v>
      </c>
      <c r="C392" s="17" t="s">
        <v>47</v>
      </c>
      <c r="D392" s="17" t="s">
        <v>43</v>
      </c>
      <c r="E392" s="18"/>
      <c r="F392" s="19">
        <v>44263</v>
      </c>
      <c r="G392" s="19">
        <v>44359</v>
      </c>
      <c r="H392" s="20">
        <v>1</v>
      </c>
      <c r="I392" s="20">
        <v>80</v>
      </c>
      <c r="J392" s="18"/>
      <c r="K392" s="18"/>
      <c r="L392" s="20">
        <v>0.5</v>
      </c>
      <c r="M392" s="21">
        <v>475.54</v>
      </c>
      <c r="N392" s="21">
        <v>475.54</v>
      </c>
      <c r="O392" s="17" t="s">
        <v>44</v>
      </c>
      <c r="P392" s="16">
        <f t="shared" si="18"/>
        <v>80</v>
      </c>
      <c r="Q392" s="17">
        <f t="shared" si="19"/>
        <v>40</v>
      </c>
      <c r="R392" s="30">
        <f t="shared" si="20"/>
        <v>515.54</v>
      </c>
      <c r="S392" s="17"/>
      <c r="T392" s="18"/>
      <c r="U392" s="19"/>
      <c r="V392" s="19"/>
      <c r="W392" s="20"/>
      <c r="X392" s="20"/>
      <c r="Y392" s="18"/>
      <c r="Z392" s="18"/>
      <c r="AA392" s="20"/>
      <c r="AB392" s="21"/>
      <c r="AC392" s="21"/>
      <c r="AD392" s="17"/>
    </row>
    <row r="393" spans="1:30" ht="15" thickBot="1">
      <c r="A393" s="16" t="s">
        <v>457</v>
      </c>
      <c r="B393" s="17" t="s">
        <v>50</v>
      </c>
      <c r="C393" s="17" t="s">
        <v>42</v>
      </c>
      <c r="D393" s="17" t="s">
        <v>43</v>
      </c>
      <c r="E393" s="18"/>
      <c r="F393" s="19">
        <v>44264</v>
      </c>
      <c r="G393" s="19">
        <v>44271</v>
      </c>
      <c r="H393" s="20">
        <v>1</v>
      </c>
      <c r="I393" s="20">
        <v>80</v>
      </c>
      <c r="J393" s="18"/>
      <c r="K393" s="18"/>
      <c r="L393" s="20">
        <v>1</v>
      </c>
      <c r="M393" s="21">
        <v>46.04</v>
      </c>
      <c r="N393" s="21">
        <v>46.04</v>
      </c>
      <c r="O393" s="17" t="s">
        <v>63</v>
      </c>
      <c r="P393" s="16">
        <f t="shared" si="18"/>
        <v>80</v>
      </c>
      <c r="Q393" s="17">
        <f t="shared" si="19"/>
        <v>80</v>
      </c>
      <c r="R393" s="30">
        <f t="shared" si="20"/>
        <v>126.03999999999999</v>
      </c>
      <c r="S393" s="17"/>
      <c r="T393" s="18"/>
      <c r="U393" s="19"/>
      <c r="V393" s="19"/>
      <c r="W393" s="20"/>
      <c r="X393" s="20"/>
      <c r="Y393" s="18"/>
      <c r="Z393" s="18"/>
      <c r="AA393" s="20"/>
      <c r="AB393" s="21"/>
      <c r="AC393" s="21"/>
      <c r="AD393" s="17"/>
    </row>
    <row r="394" spans="1:30" ht="15" thickBot="1">
      <c r="A394" s="16" t="s">
        <v>458</v>
      </c>
      <c r="B394" s="17" t="s">
        <v>46</v>
      </c>
      <c r="C394" s="17" t="s">
        <v>47</v>
      </c>
      <c r="D394" s="17" t="s">
        <v>43</v>
      </c>
      <c r="E394" s="18"/>
      <c r="F394" s="19">
        <v>44264</v>
      </c>
      <c r="G394" s="19">
        <v>44271</v>
      </c>
      <c r="H394" s="20">
        <v>1</v>
      </c>
      <c r="I394" s="20">
        <v>80</v>
      </c>
      <c r="J394" s="18"/>
      <c r="K394" s="18"/>
      <c r="L394" s="20">
        <v>0.75</v>
      </c>
      <c r="M394" s="21">
        <v>294.55</v>
      </c>
      <c r="N394" s="21">
        <v>294.55</v>
      </c>
      <c r="O394" s="17" t="s">
        <v>44</v>
      </c>
      <c r="P394" s="16">
        <f t="shared" si="18"/>
        <v>80</v>
      </c>
      <c r="Q394" s="17">
        <f t="shared" si="19"/>
        <v>60</v>
      </c>
      <c r="R394" s="30">
        <f t="shared" si="20"/>
        <v>354.55</v>
      </c>
      <c r="S394" s="17"/>
      <c r="T394" s="18"/>
      <c r="U394" s="19"/>
      <c r="V394" s="19"/>
      <c r="W394" s="20"/>
      <c r="X394" s="20"/>
      <c r="Y394" s="18"/>
      <c r="Z394" s="18"/>
      <c r="AA394" s="20"/>
      <c r="AB394" s="21"/>
      <c r="AC394" s="21"/>
      <c r="AD394" s="17"/>
    </row>
    <row r="395" spans="1:30" ht="15" thickBot="1">
      <c r="A395" s="16" t="s">
        <v>459</v>
      </c>
      <c r="B395" s="17" t="s">
        <v>67</v>
      </c>
      <c r="C395" s="17" t="s">
        <v>42</v>
      </c>
      <c r="D395" s="17" t="s">
        <v>48</v>
      </c>
      <c r="E395" s="18"/>
      <c r="F395" s="19">
        <v>44264</v>
      </c>
      <c r="G395" s="19">
        <v>44341</v>
      </c>
      <c r="H395" s="20">
        <v>2</v>
      </c>
      <c r="I395" s="20">
        <v>140</v>
      </c>
      <c r="J395" s="18"/>
      <c r="K395" s="18"/>
      <c r="L395" s="20">
        <v>1</v>
      </c>
      <c r="M395" s="21">
        <v>28.5</v>
      </c>
      <c r="N395" s="21">
        <v>28.5</v>
      </c>
      <c r="O395" s="17" t="s">
        <v>52</v>
      </c>
      <c r="P395" s="16">
        <f t="shared" si="18"/>
        <v>280</v>
      </c>
      <c r="Q395" s="17">
        <f t="shared" si="19"/>
        <v>280</v>
      </c>
      <c r="R395" s="30">
        <f t="shared" si="20"/>
        <v>308.5</v>
      </c>
      <c r="S395" s="17"/>
      <c r="T395" s="18"/>
      <c r="U395" s="19"/>
      <c r="V395" s="19"/>
      <c r="W395" s="20"/>
      <c r="X395" s="20"/>
      <c r="Y395" s="18"/>
      <c r="Z395" s="18"/>
      <c r="AA395" s="20"/>
      <c r="AB395" s="21"/>
      <c r="AC395" s="21"/>
      <c r="AD395" s="17"/>
    </row>
    <row r="396" spans="1:30" ht="15" thickBot="1">
      <c r="A396" s="16" t="s">
        <v>460</v>
      </c>
      <c r="B396" s="17" t="s">
        <v>210</v>
      </c>
      <c r="C396" s="17" t="s">
        <v>211</v>
      </c>
      <c r="D396" s="17" t="s">
        <v>178</v>
      </c>
      <c r="E396" s="18"/>
      <c r="F396" s="19">
        <v>44265</v>
      </c>
      <c r="G396" s="19">
        <v>44267</v>
      </c>
      <c r="H396" s="20">
        <v>2</v>
      </c>
      <c r="I396" s="20">
        <v>140</v>
      </c>
      <c r="J396" s="18"/>
      <c r="K396" s="18"/>
      <c r="L396" s="20">
        <v>1.5</v>
      </c>
      <c r="M396" s="21">
        <v>50</v>
      </c>
      <c r="N396" s="21">
        <v>50</v>
      </c>
      <c r="O396" s="17" t="s">
        <v>44</v>
      </c>
      <c r="P396" s="16">
        <f t="shared" si="18"/>
        <v>280</v>
      </c>
      <c r="Q396" s="17">
        <f t="shared" si="19"/>
        <v>420</v>
      </c>
      <c r="R396" s="30">
        <f t="shared" si="20"/>
        <v>470</v>
      </c>
      <c r="S396" s="17"/>
      <c r="T396" s="18"/>
      <c r="U396" s="19"/>
      <c r="V396" s="19"/>
      <c r="W396" s="20"/>
      <c r="X396" s="20"/>
      <c r="Y396" s="18"/>
      <c r="Z396" s="18"/>
      <c r="AA396" s="20"/>
      <c r="AB396" s="21"/>
      <c r="AC396" s="21"/>
      <c r="AD396" s="17"/>
    </row>
    <row r="397" spans="1:30" ht="15" thickBot="1">
      <c r="A397" s="16" t="s">
        <v>461</v>
      </c>
      <c r="B397" s="17" t="s">
        <v>78</v>
      </c>
      <c r="C397" s="17" t="s">
        <v>42</v>
      </c>
      <c r="D397" s="17" t="s">
        <v>43</v>
      </c>
      <c r="E397" s="18"/>
      <c r="F397" s="19">
        <v>44265</v>
      </c>
      <c r="G397" s="19">
        <v>44265</v>
      </c>
      <c r="H397" s="20">
        <v>1</v>
      </c>
      <c r="I397" s="20">
        <v>80</v>
      </c>
      <c r="J397" s="18"/>
      <c r="K397" s="18"/>
      <c r="L397" s="20">
        <v>0.5</v>
      </c>
      <c r="M397" s="21">
        <v>10</v>
      </c>
      <c r="N397" s="21">
        <v>10</v>
      </c>
      <c r="O397" s="17" t="s">
        <v>44</v>
      </c>
      <c r="P397" s="16">
        <f t="shared" si="18"/>
        <v>80</v>
      </c>
      <c r="Q397" s="17">
        <f t="shared" si="19"/>
        <v>40</v>
      </c>
      <c r="R397" s="30">
        <f t="shared" si="20"/>
        <v>50</v>
      </c>
      <c r="S397" s="17"/>
      <c r="T397" s="18"/>
      <c r="U397" s="19"/>
      <c r="V397" s="19"/>
      <c r="W397" s="20"/>
      <c r="X397" s="20"/>
      <c r="Y397" s="18"/>
      <c r="Z397" s="18"/>
      <c r="AA397" s="20"/>
      <c r="AB397" s="21"/>
      <c r="AC397" s="21"/>
      <c r="AD397" s="17"/>
    </row>
    <row r="398" spans="1:30" ht="15" thickBot="1">
      <c r="A398" s="16" t="s">
        <v>462</v>
      </c>
      <c r="B398" s="17" t="s">
        <v>41</v>
      </c>
      <c r="C398" s="17" t="s">
        <v>211</v>
      </c>
      <c r="D398" s="17" t="s">
        <v>178</v>
      </c>
      <c r="E398" s="17" t="s">
        <v>57</v>
      </c>
      <c r="F398" s="19">
        <v>44265</v>
      </c>
      <c r="G398" s="19">
        <v>44272</v>
      </c>
      <c r="H398" s="20">
        <v>2</v>
      </c>
      <c r="I398" s="20">
        <v>140</v>
      </c>
      <c r="J398" s="18"/>
      <c r="K398" s="18"/>
      <c r="L398" s="20">
        <v>1.5</v>
      </c>
      <c r="M398" s="21">
        <v>29.33</v>
      </c>
      <c r="N398" s="21">
        <v>29.33</v>
      </c>
      <c r="O398" s="17" t="s">
        <v>44</v>
      </c>
      <c r="P398" s="16">
        <f t="shared" si="18"/>
        <v>280</v>
      </c>
      <c r="Q398" s="17">
        <f t="shared" si="19"/>
        <v>420</v>
      </c>
      <c r="R398" s="30">
        <f t="shared" si="20"/>
        <v>449.33</v>
      </c>
      <c r="S398" s="17"/>
      <c r="T398" s="17"/>
      <c r="U398" s="19"/>
      <c r="V398" s="19"/>
      <c r="W398" s="20"/>
      <c r="X398" s="20"/>
      <c r="Y398" s="18"/>
      <c r="Z398" s="18"/>
      <c r="AA398" s="20"/>
      <c r="AB398" s="21"/>
      <c r="AC398" s="21"/>
      <c r="AD398" s="17"/>
    </row>
    <row r="399" spans="1:30" ht="15" thickBot="1">
      <c r="A399" s="16" t="s">
        <v>463</v>
      </c>
      <c r="B399" s="17" t="s">
        <v>46</v>
      </c>
      <c r="C399" s="17" t="s">
        <v>62</v>
      </c>
      <c r="D399" s="17" t="s">
        <v>43</v>
      </c>
      <c r="E399" s="17" t="s">
        <v>57</v>
      </c>
      <c r="F399" s="19">
        <v>44265</v>
      </c>
      <c r="G399" s="19">
        <v>44272</v>
      </c>
      <c r="H399" s="20">
        <v>1</v>
      </c>
      <c r="I399" s="20">
        <v>80</v>
      </c>
      <c r="J399" s="18"/>
      <c r="K399" s="20" t="s">
        <v>57</v>
      </c>
      <c r="L399" s="20">
        <v>0.25</v>
      </c>
      <c r="M399" s="21">
        <v>19.2</v>
      </c>
      <c r="N399" s="21">
        <v>0</v>
      </c>
      <c r="O399" s="17" t="s">
        <v>63</v>
      </c>
      <c r="P399" s="16">
        <f t="shared" si="18"/>
        <v>80</v>
      </c>
      <c r="Q399" s="17">
        <f t="shared" si="19"/>
        <v>20</v>
      </c>
      <c r="R399" s="30">
        <f t="shared" si="20"/>
        <v>39.200000000000003</v>
      </c>
      <c r="S399" s="17"/>
      <c r="T399" s="17"/>
      <c r="U399" s="19"/>
      <c r="V399" s="19"/>
      <c r="W399" s="20"/>
      <c r="X399" s="20"/>
      <c r="Y399" s="18"/>
      <c r="Z399" s="20"/>
      <c r="AA399" s="20"/>
      <c r="AB399" s="21"/>
      <c r="AC399" s="21"/>
      <c r="AD399" s="17"/>
    </row>
    <row r="400" spans="1:30" ht="15" thickBot="1">
      <c r="A400" s="16" t="s">
        <v>464</v>
      </c>
      <c r="B400" s="17" t="s">
        <v>67</v>
      </c>
      <c r="C400" s="17" t="s">
        <v>42</v>
      </c>
      <c r="D400" s="17" t="s">
        <v>48</v>
      </c>
      <c r="E400" s="18"/>
      <c r="F400" s="19">
        <v>44265</v>
      </c>
      <c r="G400" s="19">
        <v>44272</v>
      </c>
      <c r="H400" s="20">
        <v>2</v>
      </c>
      <c r="I400" s="20">
        <v>140</v>
      </c>
      <c r="J400" s="18"/>
      <c r="K400" s="18"/>
      <c r="L400" s="20">
        <v>0.5</v>
      </c>
      <c r="M400" s="21">
        <v>24.19</v>
      </c>
      <c r="N400" s="21">
        <v>24.19</v>
      </c>
      <c r="O400" s="17" t="s">
        <v>63</v>
      </c>
      <c r="P400" s="16">
        <f t="shared" si="18"/>
        <v>280</v>
      </c>
      <c r="Q400" s="17">
        <f t="shared" si="19"/>
        <v>140</v>
      </c>
      <c r="R400" s="30">
        <f t="shared" si="20"/>
        <v>164.19</v>
      </c>
      <c r="S400" s="17"/>
      <c r="T400" s="18"/>
      <c r="U400" s="19"/>
      <c r="V400" s="19"/>
      <c r="W400" s="20"/>
      <c r="X400" s="20"/>
      <c r="Y400" s="18"/>
      <c r="Z400" s="18"/>
      <c r="AA400" s="20"/>
      <c r="AB400" s="21"/>
      <c r="AC400" s="21"/>
      <c r="AD400" s="17"/>
    </row>
    <row r="401" spans="1:30" ht="15" thickBot="1">
      <c r="A401" s="16" t="s">
        <v>465</v>
      </c>
      <c r="B401" s="17" t="s">
        <v>210</v>
      </c>
      <c r="C401" s="17" t="s">
        <v>211</v>
      </c>
      <c r="D401" s="17" t="s">
        <v>43</v>
      </c>
      <c r="E401" s="18"/>
      <c r="F401" s="19">
        <v>44265</v>
      </c>
      <c r="G401" s="19">
        <v>44273</v>
      </c>
      <c r="H401" s="20">
        <v>2</v>
      </c>
      <c r="I401" s="20">
        <v>140</v>
      </c>
      <c r="J401" s="18"/>
      <c r="K401" s="18"/>
      <c r="L401" s="20">
        <v>0.5</v>
      </c>
      <c r="M401" s="21">
        <v>159</v>
      </c>
      <c r="N401" s="21">
        <v>159</v>
      </c>
      <c r="O401" s="17" t="s">
        <v>44</v>
      </c>
      <c r="P401" s="16">
        <f t="shared" si="18"/>
        <v>280</v>
      </c>
      <c r="Q401" s="17">
        <f t="shared" si="19"/>
        <v>140</v>
      </c>
      <c r="R401" s="30">
        <f t="shared" si="20"/>
        <v>299</v>
      </c>
      <c r="S401" s="17"/>
      <c r="T401" s="18"/>
      <c r="U401" s="19"/>
      <c r="V401" s="19"/>
      <c r="W401" s="20"/>
      <c r="X401" s="20"/>
      <c r="Y401" s="18"/>
      <c r="Z401" s="18"/>
      <c r="AA401" s="20"/>
      <c r="AB401" s="21"/>
      <c r="AC401" s="21"/>
      <c r="AD401" s="17"/>
    </row>
    <row r="402" spans="1:30" ht="15" thickBot="1">
      <c r="A402" s="16" t="s">
        <v>466</v>
      </c>
      <c r="B402" s="17" t="s">
        <v>78</v>
      </c>
      <c r="C402" s="17" t="s">
        <v>62</v>
      </c>
      <c r="D402" s="17" t="s">
        <v>43</v>
      </c>
      <c r="E402" s="18"/>
      <c r="F402" s="19">
        <v>44265</v>
      </c>
      <c r="G402" s="19">
        <v>44279</v>
      </c>
      <c r="H402" s="20">
        <v>2</v>
      </c>
      <c r="I402" s="20">
        <v>140</v>
      </c>
      <c r="J402" s="18"/>
      <c r="K402" s="20" t="s">
        <v>57</v>
      </c>
      <c r="L402" s="20">
        <v>0.5</v>
      </c>
      <c r="M402" s="21">
        <v>411.1</v>
      </c>
      <c r="N402" s="21">
        <v>0</v>
      </c>
      <c r="O402" s="17" t="s">
        <v>63</v>
      </c>
      <c r="P402" s="16">
        <f t="shared" si="18"/>
        <v>280</v>
      </c>
      <c r="Q402" s="17">
        <f t="shared" si="19"/>
        <v>140</v>
      </c>
      <c r="R402" s="30">
        <f t="shared" si="20"/>
        <v>551.1</v>
      </c>
      <c r="S402" s="17"/>
      <c r="T402" s="18"/>
      <c r="U402" s="19"/>
      <c r="V402" s="19"/>
      <c r="W402" s="20"/>
      <c r="X402" s="20"/>
      <c r="Y402" s="18"/>
      <c r="Z402" s="20"/>
      <c r="AA402" s="20"/>
      <c r="AB402" s="21"/>
      <c r="AC402" s="21"/>
      <c r="AD402" s="17"/>
    </row>
    <row r="403" spans="1:30" ht="15" thickBot="1">
      <c r="A403" s="16" t="s">
        <v>467</v>
      </c>
      <c r="B403" s="17" t="s">
        <v>41</v>
      </c>
      <c r="C403" s="17" t="s">
        <v>211</v>
      </c>
      <c r="D403" s="17" t="s">
        <v>43</v>
      </c>
      <c r="E403" s="18"/>
      <c r="F403" s="19">
        <v>44265</v>
      </c>
      <c r="G403" s="19">
        <v>44294</v>
      </c>
      <c r="H403" s="20">
        <v>1</v>
      </c>
      <c r="I403" s="20">
        <v>80</v>
      </c>
      <c r="J403" s="18"/>
      <c r="K403" s="18"/>
      <c r="L403" s="20">
        <v>0.75</v>
      </c>
      <c r="M403" s="21">
        <v>58.36</v>
      </c>
      <c r="N403" s="21">
        <v>58.36</v>
      </c>
      <c r="O403" s="17" t="s">
        <v>44</v>
      </c>
      <c r="P403" s="16">
        <f t="shared" si="18"/>
        <v>80</v>
      </c>
      <c r="Q403" s="17">
        <f t="shared" si="19"/>
        <v>60</v>
      </c>
      <c r="R403" s="30">
        <f t="shared" si="20"/>
        <v>118.36</v>
      </c>
      <c r="S403" s="17"/>
      <c r="T403" s="18"/>
      <c r="U403" s="19"/>
      <c r="V403" s="19"/>
      <c r="W403" s="20"/>
      <c r="X403" s="20"/>
      <c r="Y403" s="18"/>
      <c r="Z403" s="18"/>
      <c r="AA403" s="20"/>
      <c r="AB403" s="21"/>
      <c r="AC403" s="21"/>
      <c r="AD403" s="17"/>
    </row>
    <row r="404" spans="1:30" ht="15" thickBot="1">
      <c r="A404" s="16" t="s">
        <v>468</v>
      </c>
      <c r="B404" s="17" t="s">
        <v>78</v>
      </c>
      <c r="C404" s="17" t="s">
        <v>62</v>
      </c>
      <c r="D404" s="17" t="s">
        <v>65</v>
      </c>
      <c r="E404" s="18"/>
      <c r="F404" s="19">
        <v>44265</v>
      </c>
      <c r="G404" s="19">
        <v>44306</v>
      </c>
      <c r="H404" s="20">
        <v>1</v>
      </c>
      <c r="I404" s="20">
        <v>80</v>
      </c>
      <c r="J404" s="18"/>
      <c r="K404" s="20" t="s">
        <v>57</v>
      </c>
      <c r="L404" s="20">
        <v>1.75</v>
      </c>
      <c r="M404" s="21">
        <v>98.55</v>
      </c>
      <c r="N404" s="21">
        <v>0</v>
      </c>
      <c r="O404" s="17" t="s">
        <v>63</v>
      </c>
      <c r="P404" s="16">
        <f t="shared" si="18"/>
        <v>80</v>
      </c>
      <c r="Q404" s="17">
        <f t="shared" si="19"/>
        <v>140</v>
      </c>
      <c r="R404" s="30">
        <f t="shared" si="20"/>
        <v>238.55</v>
      </c>
      <c r="S404" s="17"/>
      <c r="T404" s="18"/>
      <c r="U404" s="19"/>
      <c r="V404" s="19"/>
      <c r="W404" s="20"/>
      <c r="X404" s="20"/>
      <c r="Y404" s="18"/>
      <c r="Z404" s="20"/>
      <c r="AA404" s="20"/>
      <c r="AB404" s="21"/>
      <c r="AC404" s="21"/>
      <c r="AD404" s="17"/>
    </row>
    <row r="405" spans="1:30" ht="15" thickBot="1">
      <c r="A405" s="16" t="s">
        <v>469</v>
      </c>
      <c r="B405" s="17" t="s">
        <v>210</v>
      </c>
      <c r="C405" s="17" t="s">
        <v>211</v>
      </c>
      <c r="D405" s="17" t="s">
        <v>65</v>
      </c>
      <c r="E405" s="18"/>
      <c r="F405" s="19">
        <v>44265</v>
      </c>
      <c r="G405" s="19">
        <v>44307</v>
      </c>
      <c r="H405" s="20">
        <v>2</v>
      </c>
      <c r="I405" s="20">
        <v>140</v>
      </c>
      <c r="J405" s="20" t="s">
        <v>57</v>
      </c>
      <c r="K405" s="20" t="s">
        <v>57</v>
      </c>
      <c r="L405" s="20">
        <v>2</v>
      </c>
      <c r="M405" s="21">
        <v>145.15</v>
      </c>
      <c r="N405" s="21">
        <v>0</v>
      </c>
      <c r="O405" s="17" t="s">
        <v>397</v>
      </c>
      <c r="P405" s="16">
        <f t="shared" si="18"/>
        <v>280</v>
      </c>
      <c r="Q405" s="17">
        <f t="shared" si="19"/>
        <v>560</v>
      </c>
      <c r="R405" s="30">
        <f t="shared" si="20"/>
        <v>705.15</v>
      </c>
      <c r="S405" s="17"/>
      <c r="T405" s="18"/>
      <c r="U405" s="19"/>
      <c r="V405" s="19"/>
      <c r="W405" s="20"/>
      <c r="X405" s="20"/>
      <c r="Y405" s="20"/>
      <c r="Z405" s="20"/>
      <c r="AA405" s="20"/>
      <c r="AB405" s="21"/>
      <c r="AC405" s="21"/>
      <c r="AD405" s="17"/>
    </row>
    <row r="406" spans="1:30" ht="15" thickBot="1">
      <c r="A406" s="16" t="s">
        <v>470</v>
      </c>
      <c r="B406" s="17" t="s">
        <v>78</v>
      </c>
      <c r="C406" s="17" t="s">
        <v>62</v>
      </c>
      <c r="D406" s="17" t="s">
        <v>48</v>
      </c>
      <c r="E406" s="18"/>
      <c r="F406" s="19">
        <v>44266</v>
      </c>
      <c r="G406" s="19">
        <v>44266</v>
      </c>
      <c r="H406" s="20">
        <v>2</v>
      </c>
      <c r="I406" s="20">
        <v>140</v>
      </c>
      <c r="J406" s="18"/>
      <c r="K406" s="18"/>
      <c r="L406" s="20">
        <v>0.75</v>
      </c>
      <c r="M406" s="21">
        <v>125.73</v>
      </c>
      <c r="N406" s="21">
        <v>125.73</v>
      </c>
      <c r="O406" s="17" t="s">
        <v>44</v>
      </c>
      <c r="P406" s="16">
        <f t="shared" si="18"/>
        <v>280</v>
      </c>
      <c r="Q406" s="17">
        <f t="shared" si="19"/>
        <v>210</v>
      </c>
      <c r="R406" s="30">
        <f t="shared" si="20"/>
        <v>335.73</v>
      </c>
      <c r="S406" s="17"/>
      <c r="T406" s="18"/>
      <c r="U406" s="19"/>
      <c r="V406" s="19"/>
      <c r="W406" s="20"/>
      <c r="X406" s="20"/>
      <c r="Y406" s="18"/>
      <c r="Z406" s="18"/>
      <c r="AA406" s="20"/>
      <c r="AB406" s="21"/>
      <c r="AC406" s="21"/>
      <c r="AD406" s="17"/>
    </row>
    <row r="407" spans="1:30" ht="15" thickBot="1">
      <c r="A407" s="16" t="s">
        <v>471</v>
      </c>
      <c r="B407" s="17" t="s">
        <v>55</v>
      </c>
      <c r="C407" s="17" t="s">
        <v>42</v>
      </c>
      <c r="D407" s="17" t="s">
        <v>43</v>
      </c>
      <c r="E407" s="17" t="s">
        <v>57</v>
      </c>
      <c r="F407" s="19">
        <v>44266</v>
      </c>
      <c r="G407" s="19">
        <v>44348</v>
      </c>
      <c r="H407" s="20">
        <v>1</v>
      </c>
      <c r="I407" s="20">
        <v>80</v>
      </c>
      <c r="J407" s="18"/>
      <c r="K407" s="18"/>
      <c r="L407" s="20">
        <v>0.25</v>
      </c>
      <c r="M407" s="21">
        <v>204.28</v>
      </c>
      <c r="N407" s="21">
        <v>204.28</v>
      </c>
      <c r="O407" s="17" t="s">
        <v>63</v>
      </c>
      <c r="P407" s="16">
        <f t="shared" si="18"/>
        <v>80</v>
      </c>
      <c r="Q407" s="17">
        <f t="shared" si="19"/>
        <v>20</v>
      </c>
      <c r="R407" s="30">
        <f t="shared" si="20"/>
        <v>224.28</v>
      </c>
      <c r="S407" s="17"/>
      <c r="T407" s="17"/>
      <c r="U407" s="19"/>
      <c r="V407" s="19"/>
      <c r="W407" s="20"/>
      <c r="X407" s="20"/>
      <c r="Y407" s="18"/>
      <c r="Z407" s="18"/>
      <c r="AA407" s="20"/>
      <c r="AB407" s="21"/>
      <c r="AC407" s="21"/>
      <c r="AD407" s="17"/>
    </row>
    <row r="408" spans="1:30" ht="15" thickBot="1">
      <c r="A408" s="16" t="s">
        <v>472</v>
      </c>
      <c r="B408" s="17" t="s">
        <v>50</v>
      </c>
      <c r="C408" s="17" t="s">
        <v>56</v>
      </c>
      <c r="D408" s="17" t="s">
        <v>51</v>
      </c>
      <c r="E408" s="18"/>
      <c r="F408" s="19">
        <v>44266</v>
      </c>
      <c r="G408" s="19">
        <v>44394</v>
      </c>
      <c r="H408" s="20">
        <v>1</v>
      </c>
      <c r="I408" s="20">
        <v>80</v>
      </c>
      <c r="J408" s="18"/>
      <c r="K408" s="18"/>
      <c r="L408" s="20">
        <v>0.25</v>
      </c>
      <c r="M408" s="21">
        <v>120</v>
      </c>
      <c r="N408" s="21">
        <v>120</v>
      </c>
      <c r="O408" s="17" t="s">
        <v>44</v>
      </c>
      <c r="P408" s="16">
        <f t="shared" si="18"/>
        <v>80</v>
      </c>
      <c r="Q408" s="17">
        <f t="shared" si="19"/>
        <v>20</v>
      </c>
      <c r="R408" s="30">
        <f t="shared" si="20"/>
        <v>140</v>
      </c>
      <c r="S408" s="17"/>
      <c r="T408" s="18"/>
      <c r="U408" s="19"/>
      <c r="V408" s="19"/>
      <c r="W408" s="20"/>
      <c r="X408" s="20"/>
      <c r="Y408" s="18"/>
      <c r="Z408" s="18"/>
      <c r="AA408" s="20"/>
      <c r="AB408" s="21"/>
      <c r="AC408" s="21"/>
      <c r="AD408" s="17"/>
    </row>
    <row r="409" spans="1:30" ht="15" thickBot="1">
      <c r="A409" s="16" t="s">
        <v>473</v>
      </c>
      <c r="B409" s="17" t="s">
        <v>41</v>
      </c>
      <c r="C409" s="17" t="s">
        <v>211</v>
      </c>
      <c r="D409" s="17" t="s">
        <v>43</v>
      </c>
      <c r="E409" s="18"/>
      <c r="F409" s="19">
        <v>44270</v>
      </c>
      <c r="G409" s="19">
        <v>44282</v>
      </c>
      <c r="H409" s="20">
        <v>2</v>
      </c>
      <c r="I409" s="20">
        <v>140</v>
      </c>
      <c r="J409" s="18"/>
      <c r="K409" s="18"/>
      <c r="L409" s="20">
        <v>1</v>
      </c>
      <c r="M409" s="21">
        <v>203</v>
      </c>
      <c r="N409" s="21">
        <v>203</v>
      </c>
      <c r="O409" s="17" t="s">
        <v>44</v>
      </c>
      <c r="P409" s="16">
        <f t="shared" si="18"/>
        <v>280</v>
      </c>
      <c r="Q409" s="17">
        <f t="shared" si="19"/>
        <v>280</v>
      </c>
      <c r="R409" s="30">
        <f t="shared" si="20"/>
        <v>483</v>
      </c>
      <c r="S409" s="17"/>
      <c r="T409" s="18"/>
      <c r="U409" s="19"/>
      <c r="V409" s="19"/>
      <c r="W409" s="20"/>
      <c r="X409" s="20"/>
      <c r="Y409" s="18"/>
      <c r="Z409" s="18"/>
      <c r="AA409" s="20"/>
      <c r="AB409" s="21"/>
      <c r="AC409" s="21"/>
      <c r="AD409" s="17"/>
    </row>
    <row r="410" spans="1:30" ht="15" thickBot="1">
      <c r="A410" s="16" t="s">
        <v>474</v>
      </c>
      <c r="B410" s="17" t="s">
        <v>210</v>
      </c>
      <c r="C410" s="17" t="s">
        <v>211</v>
      </c>
      <c r="D410" s="17" t="s">
        <v>43</v>
      </c>
      <c r="E410" s="18"/>
      <c r="F410" s="19">
        <v>44270</v>
      </c>
      <c r="G410" s="19">
        <v>44278</v>
      </c>
      <c r="H410" s="20">
        <v>2</v>
      </c>
      <c r="I410" s="20">
        <v>140</v>
      </c>
      <c r="J410" s="20" t="s">
        <v>57</v>
      </c>
      <c r="K410" s="20" t="s">
        <v>57</v>
      </c>
      <c r="L410" s="20">
        <v>0.75</v>
      </c>
      <c r="M410" s="21">
        <v>222.33</v>
      </c>
      <c r="N410" s="21">
        <v>0</v>
      </c>
      <c r="O410" s="17" t="s">
        <v>397</v>
      </c>
      <c r="P410" s="16">
        <f t="shared" si="18"/>
        <v>280</v>
      </c>
      <c r="Q410" s="17">
        <f t="shared" si="19"/>
        <v>210</v>
      </c>
      <c r="R410" s="30">
        <f t="shared" si="20"/>
        <v>432.33000000000004</v>
      </c>
      <c r="S410" s="17"/>
      <c r="T410" s="18"/>
      <c r="U410" s="19"/>
      <c r="V410" s="19"/>
      <c r="W410" s="20"/>
      <c r="X410" s="20"/>
      <c r="Y410" s="20"/>
      <c r="Z410" s="20"/>
      <c r="AA410" s="20"/>
      <c r="AB410" s="21"/>
      <c r="AC410" s="21"/>
      <c r="AD410" s="17"/>
    </row>
    <row r="411" spans="1:30" ht="15" thickBot="1">
      <c r="A411" s="16" t="s">
        <v>475</v>
      </c>
      <c r="B411" s="17" t="s">
        <v>55</v>
      </c>
      <c r="C411" s="17" t="s">
        <v>56</v>
      </c>
      <c r="D411" s="17" t="s">
        <v>178</v>
      </c>
      <c r="E411" s="18"/>
      <c r="F411" s="19">
        <v>44270</v>
      </c>
      <c r="G411" s="19">
        <v>44279</v>
      </c>
      <c r="H411" s="20">
        <v>2</v>
      </c>
      <c r="I411" s="20">
        <v>140</v>
      </c>
      <c r="J411" s="18"/>
      <c r="K411" s="18"/>
      <c r="L411" s="20">
        <v>4.75</v>
      </c>
      <c r="M411" s="21">
        <v>56.4</v>
      </c>
      <c r="N411" s="21">
        <v>56.4</v>
      </c>
      <c r="O411" s="17" t="s">
        <v>44</v>
      </c>
      <c r="P411" s="16">
        <f t="shared" si="18"/>
        <v>280</v>
      </c>
      <c r="Q411" s="17">
        <f t="shared" si="19"/>
        <v>1330</v>
      </c>
      <c r="R411" s="30">
        <f t="shared" si="20"/>
        <v>1386.4</v>
      </c>
      <c r="S411" s="17"/>
      <c r="T411" s="18"/>
      <c r="U411" s="19"/>
      <c r="V411" s="19"/>
      <c r="W411" s="20"/>
      <c r="X411" s="20"/>
      <c r="Y411" s="18"/>
      <c r="Z411" s="18"/>
      <c r="AA411" s="20"/>
      <c r="AB411" s="21"/>
      <c r="AC411" s="21"/>
      <c r="AD411" s="17"/>
    </row>
    <row r="412" spans="1:30" ht="15" thickBot="1">
      <c r="A412" s="16" t="s">
        <v>476</v>
      </c>
      <c r="B412" s="17" t="s">
        <v>41</v>
      </c>
      <c r="C412" s="17" t="s">
        <v>211</v>
      </c>
      <c r="D412" s="17" t="s">
        <v>178</v>
      </c>
      <c r="E412" s="18"/>
      <c r="F412" s="19">
        <v>44270</v>
      </c>
      <c r="G412" s="19">
        <v>44284</v>
      </c>
      <c r="H412" s="20">
        <v>2</v>
      </c>
      <c r="I412" s="20">
        <v>140</v>
      </c>
      <c r="J412" s="18"/>
      <c r="K412" s="20" t="s">
        <v>57</v>
      </c>
      <c r="L412" s="20">
        <v>1</v>
      </c>
      <c r="M412" s="21">
        <v>60</v>
      </c>
      <c r="N412" s="21">
        <v>0</v>
      </c>
      <c r="O412" s="17" t="s">
        <v>63</v>
      </c>
      <c r="P412" s="16">
        <f t="shared" si="18"/>
        <v>280</v>
      </c>
      <c r="Q412" s="17">
        <f t="shared" si="19"/>
        <v>280</v>
      </c>
      <c r="R412" s="30">
        <f t="shared" si="20"/>
        <v>340</v>
      </c>
      <c r="S412" s="17"/>
      <c r="T412" s="18"/>
      <c r="U412" s="19"/>
      <c r="V412" s="19"/>
      <c r="W412" s="20"/>
      <c r="X412" s="20"/>
      <c r="Y412" s="18"/>
      <c r="Z412" s="20"/>
      <c r="AA412" s="20"/>
      <c r="AB412" s="21"/>
      <c r="AC412" s="21"/>
      <c r="AD412" s="17"/>
    </row>
    <row r="413" spans="1:30" ht="15" thickBot="1">
      <c r="A413" s="16" t="s">
        <v>477</v>
      </c>
      <c r="B413" s="17" t="s">
        <v>41</v>
      </c>
      <c r="C413" s="17" t="s">
        <v>211</v>
      </c>
      <c r="D413" s="17" t="s">
        <v>43</v>
      </c>
      <c r="E413" s="18"/>
      <c r="F413" s="19">
        <v>44270</v>
      </c>
      <c r="G413" s="19">
        <v>44286</v>
      </c>
      <c r="H413" s="20">
        <v>1</v>
      </c>
      <c r="I413" s="20">
        <v>80</v>
      </c>
      <c r="J413" s="18"/>
      <c r="K413" s="18"/>
      <c r="L413" s="20">
        <v>0.75</v>
      </c>
      <c r="M413" s="21">
        <v>21.33</v>
      </c>
      <c r="N413" s="21">
        <v>21.33</v>
      </c>
      <c r="O413" s="17" t="s">
        <v>44</v>
      </c>
      <c r="P413" s="16">
        <f t="shared" si="18"/>
        <v>80</v>
      </c>
      <c r="Q413" s="17">
        <f t="shared" si="19"/>
        <v>60</v>
      </c>
      <c r="R413" s="30">
        <f t="shared" si="20"/>
        <v>81.33</v>
      </c>
      <c r="S413" s="17"/>
      <c r="T413" s="18"/>
      <c r="U413" s="19"/>
      <c r="V413" s="19"/>
      <c r="W413" s="20"/>
      <c r="X413" s="20"/>
      <c r="Y413" s="18"/>
      <c r="Z413" s="18"/>
      <c r="AA413" s="20"/>
      <c r="AB413" s="21"/>
      <c r="AC413" s="21"/>
      <c r="AD413" s="17"/>
    </row>
    <row r="414" spans="1:30" ht="15" thickBot="1">
      <c r="A414" s="16" t="s">
        <v>478</v>
      </c>
      <c r="B414" s="17" t="s">
        <v>41</v>
      </c>
      <c r="C414" s="17" t="s">
        <v>211</v>
      </c>
      <c r="D414" s="17" t="s">
        <v>51</v>
      </c>
      <c r="E414" s="18"/>
      <c r="F414" s="19">
        <v>44270</v>
      </c>
      <c r="G414" s="19">
        <v>44285</v>
      </c>
      <c r="H414" s="20">
        <v>1</v>
      </c>
      <c r="I414" s="20">
        <v>80</v>
      </c>
      <c r="J414" s="18"/>
      <c r="K414" s="18"/>
      <c r="L414" s="20">
        <v>0.25</v>
      </c>
      <c r="M414" s="21">
        <v>204.28</v>
      </c>
      <c r="N414" s="21">
        <v>204.28</v>
      </c>
      <c r="O414" s="17" t="s">
        <v>44</v>
      </c>
      <c r="P414" s="16">
        <f t="shared" si="18"/>
        <v>80</v>
      </c>
      <c r="Q414" s="17">
        <f t="shared" si="19"/>
        <v>20</v>
      </c>
      <c r="R414" s="30">
        <f t="shared" si="20"/>
        <v>224.28</v>
      </c>
      <c r="S414" s="17"/>
      <c r="T414" s="18"/>
      <c r="U414" s="19"/>
      <c r="V414" s="19"/>
      <c r="W414" s="20"/>
      <c r="X414" s="20"/>
      <c r="Y414" s="18"/>
      <c r="Z414" s="18"/>
      <c r="AA414" s="20"/>
      <c r="AB414" s="21"/>
      <c r="AC414" s="21"/>
      <c r="AD414" s="17"/>
    </row>
    <row r="415" spans="1:30" ht="15" thickBot="1">
      <c r="A415" s="16" t="s">
        <v>479</v>
      </c>
      <c r="B415" s="17" t="s">
        <v>50</v>
      </c>
      <c r="C415" s="17" t="s">
        <v>62</v>
      </c>
      <c r="D415" s="17" t="s">
        <v>65</v>
      </c>
      <c r="E415" s="18"/>
      <c r="F415" s="19">
        <v>44270</v>
      </c>
      <c r="G415" s="19">
        <v>44293</v>
      </c>
      <c r="H415" s="20">
        <v>1</v>
      </c>
      <c r="I415" s="20">
        <v>80</v>
      </c>
      <c r="J415" s="18"/>
      <c r="K415" s="20" t="s">
        <v>57</v>
      </c>
      <c r="L415" s="20">
        <v>1.5</v>
      </c>
      <c r="M415" s="21">
        <v>95.04</v>
      </c>
      <c r="N415" s="21">
        <v>0</v>
      </c>
      <c r="O415" s="17" t="s">
        <v>63</v>
      </c>
      <c r="P415" s="16">
        <f t="shared" si="18"/>
        <v>80</v>
      </c>
      <c r="Q415" s="17">
        <f t="shared" si="19"/>
        <v>120</v>
      </c>
      <c r="R415" s="30">
        <f t="shared" si="20"/>
        <v>215.04000000000002</v>
      </c>
      <c r="S415" s="17"/>
      <c r="T415" s="18"/>
      <c r="U415" s="19"/>
      <c r="V415" s="19"/>
      <c r="W415" s="20"/>
      <c r="X415" s="20"/>
      <c r="Y415" s="18"/>
      <c r="Z415" s="20"/>
      <c r="AA415" s="20"/>
      <c r="AB415" s="21"/>
      <c r="AC415" s="21"/>
      <c r="AD415" s="17"/>
    </row>
    <row r="416" spans="1:30" ht="15" thickBot="1">
      <c r="A416" s="16" t="s">
        <v>480</v>
      </c>
      <c r="B416" s="17" t="s">
        <v>55</v>
      </c>
      <c r="C416" s="17" t="s">
        <v>56</v>
      </c>
      <c r="D416" s="17" t="s">
        <v>51</v>
      </c>
      <c r="E416" s="17" t="s">
        <v>57</v>
      </c>
      <c r="F416" s="19">
        <v>44270</v>
      </c>
      <c r="G416" s="19">
        <v>44305</v>
      </c>
      <c r="H416" s="20">
        <v>1</v>
      </c>
      <c r="I416" s="20">
        <v>80</v>
      </c>
      <c r="J416" s="18"/>
      <c r="K416" s="18"/>
      <c r="L416" s="20">
        <v>0.25</v>
      </c>
      <c r="M416" s="21">
        <v>23.4</v>
      </c>
      <c r="N416" s="21">
        <v>23.4</v>
      </c>
      <c r="O416" s="17" t="s">
        <v>44</v>
      </c>
      <c r="P416" s="16">
        <f t="shared" si="18"/>
        <v>80</v>
      </c>
      <c r="Q416" s="17">
        <f t="shared" si="19"/>
        <v>20</v>
      </c>
      <c r="R416" s="30">
        <f t="shared" si="20"/>
        <v>43.4</v>
      </c>
      <c r="S416" s="17"/>
      <c r="T416" s="17"/>
      <c r="U416" s="19"/>
      <c r="V416" s="19"/>
      <c r="W416" s="20"/>
      <c r="X416" s="20"/>
      <c r="Y416" s="18"/>
      <c r="Z416" s="18"/>
      <c r="AA416" s="20"/>
      <c r="AB416" s="21"/>
      <c r="AC416" s="21"/>
      <c r="AD416" s="17"/>
    </row>
    <row r="417" spans="1:30" ht="15" thickBot="1">
      <c r="A417" s="16" t="s">
        <v>481</v>
      </c>
      <c r="B417" s="17" t="s">
        <v>50</v>
      </c>
      <c r="C417" s="17" t="s">
        <v>211</v>
      </c>
      <c r="D417" s="17" t="s">
        <v>65</v>
      </c>
      <c r="E417" s="18"/>
      <c r="F417" s="19">
        <v>44270</v>
      </c>
      <c r="G417" s="19">
        <v>44324</v>
      </c>
      <c r="H417" s="20">
        <v>2</v>
      </c>
      <c r="I417" s="20">
        <v>140</v>
      </c>
      <c r="J417" s="20" t="s">
        <v>57</v>
      </c>
      <c r="K417" s="20" t="s">
        <v>57</v>
      </c>
      <c r="L417" s="20">
        <v>2.25</v>
      </c>
      <c r="M417" s="21">
        <v>934.45</v>
      </c>
      <c r="N417" s="21">
        <v>0</v>
      </c>
      <c r="O417" s="17" t="s">
        <v>397</v>
      </c>
      <c r="P417" s="16">
        <f t="shared" si="18"/>
        <v>280</v>
      </c>
      <c r="Q417" s="17">
        <f t="shared" si="19"/>
        <v>630</v>
      </c>
      <c r="R417" s="30">
        <f t="shared" si="20"/>
        <v>1564.45</v>
      </c>
      <c r="S417" s="17"/>
      <c r="T417" s="18"/>
      <c r="U417" s="19"/>
      <c r="V417" s="19"/>
      <c r="W417" s="20"/>
      <c r="X417" s="20"/>
      <c r="Y417" s="20"/>
      <c r="Z417" s="20"/>
      <c r="AA417" s="20"/>
      <c r="AB417" s="21"/>
      <c r="AC417" s="21"/>
      <c r="AD417" s="17"/>
    </row>
    <row r="418" spans="1:30" ht="15" thickBot="1">
      <c r="A418" s="16" t="s">
        <v>482</v>
      </c>
      <c r="B418" s="17" t="s">
        <v>67</v>
      </c>
      <c r="C418" s="17" t="s">
        <v>42</v>
      </c>
      <c r="D418" s="17" t="s">
        <v>48</v>
      </c>
      <c r="E418" s="18"/>
      <c r="F418" s="19">
        <v>44271</v>
      </c>
      <c r="G418" s="19">
        <v>44272</v>
      </c>
      <c r="H418" s="20">
        <v>1</v>
      </c>
      <c r="I418" s="20">
        <v>80</v>
      </c>
      <c r="J418" s="18"/>
      <c r="K418" s="18"/>
      <c r="L418" s="20">
        <v>0.5</v>
      </c>
      <c r="M418" s="21">
        <v>18</v>
      </c>
      <c r="N418" s="21">
        <v>18</v>
      </c>
      <c r="O418" s="17" t="s">
        <v>52</v>
      </c>
      <c r="P418" s="16">
        <f t="shared" si="18"/>
        <v>80</v>
      </c>
      <c r="Q418" s="17">
        <f t="shared" si="19"/>
        <v>40</v>
      </c>
      <c r="R418" s="30">
        <f t="shared" si="20"/>
        <v>58</v>
      </c>
      <c r="S418" s="17"/>
      <c r="T418" s="18"/>
      <c r="U418" s="19"/>
      <c r="V418" s="19"/>
      <c r="W418" s="20"/>
      <c r="X418" s="20"/>
      <c r="Y418" s="18"/>
      <c r="Z418" s="18"/>
      <c r="AA418" s="20"/>
      <c r="AB418" s="21"/>
      <c r="AC418" s="21"/>
      <c r="AD418" s="17"/>
    </row>
    <row r="419" spans="1:30" ht="15" thickBot="1">
      <c r="A419" s="16" t="s">
        <v>483</v>
      </c>
      <c r="B419" s="17" t="s">
        <v>78</v>
      </c>
      <c r="C419" s="17" t="s">
        <v>56</v>
      </c>
      <c r="D419" s="17" t="s">
        <v>43</v>
      </c>
      <c r="E419" s="17" t="s">
        <v>57</v>
      </c>
      <c r="F419" s="19">
        <v>44271</v>
      </c>
      <c r="G419" s="19">
        <v>44280</v>
      </c>
      <c r="H419" s="20">
        <v>1</v>
      </c>
      <c r="I419" s="20">
        <v>80</v>
      </c>
      <c r="J419" s="18"/>
      <c r="K419" s="18"/>
      <c r="L419" s="20">
        <v>0.25</v>
      </c>
      <c r="M419" s="21">
        <v>134.85</v>
      </c>
      <c r="N419" s="21">
        <v>134.85</v>
      </c>
      <c r="O419" s="17" t="s">
        <v>63</v>
      </c>
      <c r="P419" s="16">
        <f t="shared" si="18"/>
        <v>80</v>
      </c>
      <c r="Q419" s="17">
        <f t="shared" si="19"/>
        <v>20</v>
      </c>
      <c r="R419" s="30">
        <f t="shared" si="20"/>
        <v>154.85</v>
      </c>
      <c r="S419" s="17"/>
      <c r="T419" s="17"/>
      <c r="U419" s="19"/>
      <c r="V419" s="19"/>
      <c r="W419" s="20"/>
      <c r="X419" s="20"/>
      <c r="Y419" s="18"/>
      <c r="Z419" s="18"/>
      <c r="AA419" s="20"/>
      <c r="AB419" s="21"/>
      <c r="AC419" s="21"/>
      <c r="AD419" s="17"/>
    </row>
    <row r="420" spans="1:30" ht="15" thickBot="1">
      <c r="A420" s="16" t="s">
        <v>484</v>
      </c>
      <c r="B420" s="17" t="s">
        <v>55</v>
      </c>
      <c r="C420" s="17" t="s">
        <v>56</v>
      </c>
      <c r="D420" s="17" t="s">
        <v>43</v>
      </c>
      <c r="E420" s="17" t="s">
        <v>57</v>
      </c>
      <c r="F420" s="19">
        <v>44271</v>
      </c>
      <c r="G420" s="19">
        <v>44278</v>
      </c>
      <c r="H420" s="20">
        <v>1</v>
      </c>
      <c r="I420" s="20">
        <v>80</v>
      </c>
      <c r="J420" s="18"/>
      <c r="K420" s="18"/>
      <c r="L420" s="20">
        <v>0.5</v>
      </c>
      <c r="M420" s="21">
        <v>61.26</v>
      </c>
      <c r="N420" s="21">
        <v>61.26</v>
      </c>
      <c r="O420" s="17" t="s">
        <v>44</v>
      </c>
      <c r="P420" s="16">
        <f t="shared" si="18"/>
        <v>80</v>
      </c>
      <c r="Q420" s="17">
        <f t="shared" si="19"/>
        <v>40</v>
      </c>
      <c r="R420" s="30">
        <f t="shared" si="20"/>
        <v>101.25999999999999</v>
      </c>
      <c r="S420" s="17"/>
      <c r="T420" s="17"/>
      <c r="U420" s="19"/>
      <c r="V420" s="19"/>
      <c r="W420" s="20"/>
      <c r="X420" s="20"/>
      <c r="Y420" s="18"/>
      <c r="Z420" s="18"/>
      <c r="AA420" s="20"/>
      <c r="AB420" s="21"/>
      <c r="AC420" s="21"/>
      <c r="AD420" s="17"/>
    </row>
    <row r="421" spans="1:30" ht="15" thickBot="1">
      <c r="A421" s="16" t="s">
        <v>485</v>
      </c>
      <c r="B421" s="17" t="s">
        <v>50</v>
      </c>
      <c r="C421" s="17" t="s">
        <v>62</v>
      </c>
      <c r="D421" s="17" t="s">
        <v>48</v>
      </c>
      <c r="E421" s="18"/>
      <c r="F421" s="19">
        <v>44271</v>
      </c>
      <c r="G421" s="19">
        <v>44288</v>
      </c>
      <c r="H421" s="20">
        <v>2</v>
      </c>
      <c r="I421" s="20">
        <v>140</v>
      </c>
      <c r="J421" s="18"/>
      <c r="K421" s="18"/>
      <c r="L421" s="20">
        <v>4.5</v>
      </c>
      <c r="M421" s="21">
        <v>658.68</v>
      </c>
      <c r="N421" s="21">
        <v>658.68</v>
      </c>
      <c r="O421" s="17" t="s">
        <v>44</v>
      </c>
      <c r="P421" s="16">
        <f t="shared" si="18"/>
        <v>280</v>
      </c>
      <c r="Q421" s="17">
        <f t="shared" si="19"/>
        <v>1260</v>
      </c>
      <c r="R421" s="30">
        <f t="shared" si="20"/>
        <v>1918.6799999999998</v>
      </c>
      <c r="S421" s="17"/>
      <c r="T421" s="18"/>
      <c r="U421" s="19"/>
      <c r="V421" s="19"/>
      <c r="W421" s="20"/>
      <c r="X421" s="20"/>
      <c r="Y421" s="18"/>
      <c r="Z421" s="18"/>
      <c r="AA421" s="20"/>
      <c r="AB421" s="21"/>
      <c r="AC421" s="21"/>
      <c r="AD421" s="17"/>
    </row>
    <row r="422" spans="1:30" ht="15" thickBot="1">
      <c r="A422" s="16" t="s">
        <v>486</v>
      </c>
      <c r="B422" s="17" t="s">
        <v>50</v>
      </c>
      <c r="C422" s="17" t="s">
        <v>62</v>
      </c>
      <c r="D422" s="17" t="s">
        <v>65</v>
      </c>
      <c r="E422" s="18"/>
      <c r="F422" s="19">
        <v>44271</v>
      </c>
      <c r="G422" s="19">
        <v>44289</v>
      </c>
      <c r="H422" s="20">
        <v>2</v>
      </c>
      <c r="I422" s="20">
        <v>140</v>
      </c>
      <c r="J422" s="18"/>
      <c r="K422" s="18"/>
      <c r="L422" s="20">
        <v>8</v>
      </c>
      <c r="M422" s="21">
        <v>1468.52</v>
      </c>
      <c r="N422" s="21">
        <v>1468.52</v>
      </c>
      <c r="O422" s="17" t="s">
        <v>44</v>
      </c>
      <c r="P422" s="16">
        <f t="shared" si="18"/>
        <v>280</v>
      </c>
      <c r="Q422" s="17">
        <f t="shared" si="19"/>
        <v>2240</v>
      </c>
      <c r="R422" s="30">
        <f t="shared" si="20"/>
        <v>3708.52</v>
      </c>
      <c r="S422" s="17"/>
      <c r="T422" s="18"/>
      <c r="U422" s="19"/>
      <c r="V422" s="19"/>
      <c r="W422" s="20"/>
      <c r="X422" s="20"/>
      <c r="Y422" s="18"/>
      <c r="Z422" s="18"/>
      <c r="AA422" s="20"/>
      <c r="AB422" s="21"/>
      <c r="AC422" s="21"/>
      <c r="AD422" s="17"/>
    </row>
    <row r="423" spans="1:30" ht="15" thickBot="1">
      <c r="A423" s="16" t="s">
        <v>487</v>
      </c>
      <c r="B423" s="17" t="s">
        <v>46</v>
      </c>
      <c r="C423" s="17" t="s">
        <v>47</v>
      </c>
      <c r="D423" s="17" t="s">
        <v>48</v>
      </c>
      <c r="E423" s="18"/>
      <c r="F423" s="19">
        <v>44271</v>
      </c>
      <c r="G423" s="19">
        <v>44286</v>
      </c>
      <c r="H423" s="20">
        <v>1</v>
      </c>
      <c r="I423" s="20">
        <v>80</v>
      </c>
      <c r="J423" s="18"/>
      <c r="K423" s="18"/>
      <c r="L423" s="20">
        <v>0.75</v>
      </c>
      <c r="M423" s="21">
        <v>82.59</v>
      </c>
      <c r="N423" s="21">
        <v>82.59</v>
      </c>
      <c r="O423" s="17" t="s">
        <v>44</v>
      </c>
      <c r="P423" s="16">
        <f t="shared" si="18"/>
        <v>80</v>
      </c>
      <c r="Q423" s="17">
        <f t="shared" si="19"/>
        <v>60</v>
      </c>
      <c r="R423" s="30">
        <f t="shared" si="20"/>
        <v>142.59</v>
      </c>
      <c r="S423" s="17"/>
      <c r="T423" s="18"/>
      <c r="U423" s="19"/>
      <c r="V423" s="19"/>
      <c r="W423" s="20"/>
      <c r="X423" s="20"/>
      <c r="Y423" s="18"/>
      <c r="Z423" s="18"/>
      <c r="AA423" s="20"/>
      <c r="AB423" s="21"/>
      <c r="AC423" s="21"/>
      <c r="AD423" s="17"/>
    </row>
    <row r="424" spans="1:30" ht="15" thickBot="1">
      <c r="A424" s="16" t="s">
        <v>488</v>
      </c>
      <c r="B424" s="17" t="s">
        <v>152</v>
      </c>
      <c r="C424" s="17" t="s">
        <v>211</v>
      </c>
      <c r="D424" s="17" t="s">
        <v>178</v>
      </c>
      <c r="E424" s="18"/>
      <c r="F424" s="19">
        <v>44271</v>
      </c>
      <c r="G424" s="19">
        <v>44302</v>
      </c>
      <c r="H424" s="20">
        <v>2</v>
      </c>
      <c r="I424" s="20">
        <v>140</v>
      </c>
      <c r="J424" s="18"/>
      <c r="K424" s="20" t="s">
        <v>57</v>
      </c>
      <c r="L424" s="20">
        <v>2.75</v>
      </c>
      <c r="M424" s="21">
        <v>340.55</v>
      </c>
      <c r="N424" s="21">
        <v>0</v>
      </c>
      <c r="O424" s="17" t="s">
        <v>63</v>
      </c>
      <c r="P424" s="16">
        <f t="shared" si="18"/>
        <v>280</v>
      </c>
      <c r="Q424" s="17">
        <f t="shared" si="19"/>
        <v>770</v>
      </c>
      <c r="R424" s="30">
        <f t="shared" si="20"/>
        <v>1110.55</v>
      </c>
      <c r="S424" s="17"/>
      <c r="T424" s="18"/>
      <c r="U424" s="19"/>
      <c r="V424" s="19"/>
      <c r="W424" s="20"/>
      <c r="X424" s="20"/>
      <c r="Y424" s="18"/>
      <c r="Z424" s="20"/>
      <c r="AA424" s="20"/>
      <c r="AB424" s="21"/>
      <c r="AC424" s="21"/>
      <c r="AD424" s="17"/>
    </row>
    <row r="425" spans="1:30" ht="15" thickBot="1">
      <c r="A425" s="16" t="s">
        <v>489</v>
      </c>
      <c r="B425" s="17" t="s">
        <v>78</v>
      </c>
      <c r="C425" s="17" t="s">
        <v>42</v>
      </c>
      <c r="D425" s="17" t="s">
        <v>43</v>
      </c>
      <c r="E425" s="18"/>
      <c r="F425" s="19">
        <v>44271</v>
      </c>
      <c r="G425" s="19">
        <v>44322</v>
      </c>
      <c r="H425" s="20">
        <v>1</v>
      </c>
      <c r="I425" s="20">
        <v>80</v>
      </c>
      <c r="J425" s="18"/>
      <c r="K425" s="18"/>
      <c r="L425" s="20">
        <v>0.25</v>
      </c>
      <c r="M425" s="21">
        <v>72.06</v>
      </c>
      <c r="N425" s="21">
        <v>72.06</v>
      </c>
      <c r="O425" s="17" t="s">
        <v>63</v>
      </c>
      <c r="P425" s="16">
        <f t="shared" si="18"/>
        <v>80</v>
      </c>
      <c r="Q425" s="17">
        <f t="shared" si="19"/>
        <v>20</v>
      </c>
      <c r="R425" s="30">
        <f t="shared" si="20"/>
        <v>92.06</v>
      </c>
      <c r="S425" s="17"/>
      <c r="T425" s="18"/>
      <c r="U425" s="19"/>
      <c r="V425" s="19"/>
      <c r="W425" s="20"/>
      <c r="X425" s="20"/>
      <c r="Y425" s="18"/>
      <c r="Z425" s="18"/>
      <c r="AA425" s="20"/>
      <c r="AB425" s="21"/>
      <c r="AC425" s="21"/>
      <c r="AD425" s="17"/>
    </row>
    <row r="426" spans="1:30" ht="15" thickBot="1">
      <c r="A426" s="16" t="s">
        <v>490</v>
      </c>
      <c r="B426" s="17" t="s">
        <v>152</v>
      </c>
      <c r="C426" s="17" t="s">
        <v>62</v>
      </c>
      <c r="D426" s="17" t="s">
        <v>43</v>
      </c>
      <c r="E426" s="18"/>
      <c r="F426" s="19">
        <v>44272</v>
      </c>
      <c r="G426" s="19">
        <v>44296</v>
      </c>
      <c r="H426" s="20">
        <v>1</v>
      </c>
      <c r="I426" s="20">
        <v>80</v>
      </c>
      <c r="J426" s="18"/>
      <c r="K426" s="18"/>
      <c r="L426" s="20">
        <v>0.5</v>
      </c>
      <c r="M426" s="21">
        <v>48.99</v>
      </c>
      <c r="N426" s="21">
        <v>48.99</v>
      </c>
      <c r="O426" s="17" t="s">
        <v>44</v>
      </c>
      <c r="P426" s="16">
        <f t="shared" si="18"/>
        <v>80</v>
      </c>
      <c r="Q426" s="17">
        <f t="shared" si="19"/>
        <v>40</v>
      </c>
      <c r="R426" s="30">
        <f t="shared" si="20"/>
        <v>88.990000000000009</v>
      </c>
      <c r="S426" s="17"/>
      <c r="T426" s="18"/>
      <c r="U426" s="19"/>
      <c r="V426" s="19"/>
      <c r="W426" s="20"/>
      <c r="X426" s="20"/>
      <c r="Y426" s="18"/>
      <c r="Z426" s="18"/>
      <c r="AA426" s="20"/>
      <c r="AB426" s="21"/>
      <c r="AC426" s="21"/>
      <c r="AD426" s="17"/>
    </row>
    <row r="427" spans="1:30" ht="15" thickBot="1">
      <c r="A427" s="16" t="s">
        <v>491</v>
      </c>
      <c r="B427" s="17" t="s">
        <v>41</v>
      </c>
      <c r="C427" s="17" t="s">
        <v>211</v>
      </c>
      <c r="D427" s="17" t="s">
        <v>51</v>
      </c>
      <c r="E427" s="18"/>
      <c r="F427" s="19">
        <v>44272</v>
      </c>
      <c r="G427" s="19">
        <v>44296</v>
      </c>
      <c r="H427" s="20">
        <v>1</v>
      </c>
      <c r="I427" s="20">
        <v>80</v>
      </c>
      <c r="J427" s="18"/>
      <c r="K427" s="18"/>
      <c r="L427" s="20">
        <v>0.25</v>
      </c>
      <c r="M427" s="21">
        <v>15.4</v>
      </c>
      <c r="N427" s="21">
        <v>15.4</v>
      </c>
      <c r="O427" s="17" t="s">
        <v>44</v>
      </c>
      <c r="P427" s="16">
        <f t="shared" si="18"/>
        <v>80</v>
      </c>
      <c r="Q427" s="17">
        <f t="shared" si="19"/>
        <v>20</v>
      </c>
      <c r="R427" s="30">
        <f t="shared" si="20"/>
        <v>35.4</v>
      </c>
      <c r="S427" s="17"/>
      <c r="T427" s="18"/>
      <c r="U427" s="19"/>
      <c r="V427" s="19"/>
      <c r="W427" s="20"/>
      <c r="X427" s="20"/>
      <c r="Y427" s="18"/>
      <c r="Z427" s="18"/>
      <c r="AA427" s="20"/>
      <c r="AB427" s="21"/>
      <c r="AC427" s="21"/>
      <c r="AD427" s="17"/>
    </row>
    <row r="428" spans="1:30" ht="15" thickBot="1">
      <c r="A428" s="16" t="s">
        <v>492</v>
      </c>
      <c r="B428" s="17" t="s">
        <v>210</v>
      </c>
      <c r="C428" s="17" t="s">
        <v>42</v>
      </c>
      <c r="D428" s="17" t="s">
        <v>48</v>
      </c>
      <c r="E428" s="18"/>
      <c r="F428" s="19">
        <v>44274</v>
      </c>
      <c r="G428" s="19">
        <v>44322</v>
      </c>
      <c r="H428" s="20">
        <v>1</v>
      </c>
      <c r="I428" s="20">
        <v>80</v>
      </c>
      <c r="J428" s="18"/>
      <c r="K428" s="18"/>
      <c r="L428" s="20">
        <v>0.75</v>
      </c>
      <c r="M428" s="21">
        <v>204.1</v>
      </c>
      <c r="N428" s="21">
        <v>204.1</v>
      </c>
      <c r="O428" s="17" t="s">
        <v>63</v>
      </c>
      <c r="P428" s="16">
        <f t="shared" si="18"/>
        <v>80</v>
      </c>
      <c r="Q428" s="17">
        <f t="shared" si="19"/>
        <v>60</v>
      </c>
      <c r="R428" s="30">
        <f t="shared" si="20"/>
        <v>264.10000000000002</v>
      </c>
      <c r="S428" s="17"/>
      <c r="T428" s="18"/>
      <c r="U428" s="19"/>
      <c r="V428" s="19"/>
      <c r="W428" s="20"/>
      <c r="X428" s="20"/>
      <c r="Y428" s="18"/>
      <c r="Z428" s="18"/>
      <c r="AA428" s="20"/>
      <c r="AB428" s="21"/>
      <c r="AC428" s="21"/>
      <c r="AD428" s="17"/>
    </row>
    <row r="429" spans="1:30" ht="15" thickBot="1">
      <c r="A429" s="16" t="s">
        <v>493</v>
      </c>
      <c r="B429" s="17" t="s">
        <v>41</v>
      </c>
      <c r="C429" s="17" t="s">
        <v>211</v>
      </c>
      <c r="D429" s="17" t="s">
        <v>43</v>
      </c>
      <c r="E429" s="18"/>
      <c r="F429" s="19">
        <v>44275</v>
      </c>
      <c r="G429" s="19">
        <v>44296</v>
      </c>
      <c r="H429" s="20">
        <v>1</v>
      </c>
      <c r="I429" s="20">
        <v>80</v>
      </c>
      <c r="J429" s="18"/>
      <c r="K429" s="18"/>
      <c r="L429" s="20">
        <v>0.25</v>
      </c>
      <c r="M429" s="21">
        <v>12.63</v>
      </c>
      <c r="N429" s="21">
        <v>12.63</v>
      </c>
      <c r="O429" s="17" t="s">
        <v>44</v>
      </c>
      <c r="P429" s="16">
        <f t="shared" si="18"/>
        <v>80</v>
      </c>
      <c r="Q429" s="17">
        <f t="shared" si="19"/>
        <v>20</v>
      </c>
      <c r="R429" s="30">
        <f t="shared" si="20"/>
        <v>32.630000000000003</v>
      </c>
      <c r="S429" s="17"/>
      <c r="T429" s="18"/>
      <c r="U429" s="19"/>
      <c r="V429" s="19"/>
      <c r="W429" s="20"/>
      <c r="X429" s="20"/>
      <c r="Y429" s="18"/>
      <c r="Z429" s="18"/>
      <c r="AA429" s="20"/>
      <c r="AB429" s="21"/>
      <c r="AC429" s="21"/>
      <c r="AD429" s="17"/>
    </row>
    <row r="430" spans="1:30" ht="15" thickBot="1">
      <c r="A430" s="16" t="s">
        <v>494</v>
      </c>
      <c r="B430" s="17" t="s">
        <v>152</v>
      </c>
      <c r="C430" s="17" t="s">
        <v>211</v>
      </c>
      <c r="D430" s="17" t="s">
        <v>43</v>
      </c>
      <c r="E430" s="18"/>
      <c r="F430" s="19">
        <v>44275</v>
      </c>
      <c r="G430" s="19">
        <v>44299</v>
      </c>
      <c r="H430" s="20">
        <v>1</v>
      </c>
      <c r="I430" s="20">
        <v>80</v>
      </c>
      <c r="J430" s="18"/>
      <c r="K430" s="18"/>
      <c r="L430" s="20">
        <v>0.25</v>
      </c>
      <c r="M430" s="21">
        <v>15.24</v>
      </c>
      <c r="N430" s="21">
        <v>15.24</v>
      </c>
      <c r="O430" s="17" t="s">
        <v>52</v>
      </c>
      <c r="P430" s="16">
        <f t="shared" si="18"/>
        <v>80</v>
      </c>
      <c r="Q430" s="17">
        <f t="shared" si="19"/>
        <v>20</v>
      </c>
      <c r="R430" s="30">
        <f t="shared" si="20"/>
        <v>35.24</v>
      </c>
      <c r="S430" s="17"/>
      <c r="T430" s="18"/>
      <c r="U430" s="19"/>
      <c r="V430" s="19"/>
      <c r="W430" s="20"/>
      <c r="X430" s="20"/>
      <c r="Y430" s="18"/>
      <c r="Z430" s="18"/>
      <c r="AA430" s="20"/>
      <c r="AB430" s="21"/>
      <c r="AC430" s="21"/>
      <c r="AD430" s="17"/>
    </row>
    <row r="431" spans="1:30" ht="15" thickBot="1">
      <c r="A431" s="16" t="s">
        <v>495</v>
      </c>
      <c r="B431" s="17" t="s">
        <v>67</v>
      </c>
      <c r="C431" s="17" t="s">
        <v>42</v>
      </c>
      <c r="D431" s="17" t="s">
        <v>43</v>
      </c>
      <c r="E431" s="18"/>
      <c r="F431" s="19">
        <v>44277</v>
      </c>
      <c r="G431" s="19">
        <v>44286</v>
      </c>
      <c r="H431" s="20">
        <v>1</v>
      </c>
      <c r="I431" s="20">
        <v>80</v>
      </c>
      <c r="J431" s="20" t="s">
        <v>57</v>
      </c>
      <c r="K431" s="20" t="s">
        <v>57</v>
      </c>
      <c r="L431" s="20">
        <v>0.5</v>
      </c>
      <c r="M431" s="21">
        <v>50</v>
      </c>
      <c r="N431" s="21">
        <v>0</v>
      </c>
      <c r="O431" s="17" t="s">
        <v>397</v>
      </c>
      <c r="P431" s="16">
        <f t="shared" si="18"/>
        <v>80</v>
      </c>
      <c r="Q431" s="17">
        <f t="shared" si="19"/>
        <v>40</v>
      </c>
      <c r="R431" s="30">
        <f t="shared" si="20"/>
        <v>90</v>
      </c>
      <c r="S431" s="17"/>
      <c r="T431" s="18"/>
      <c r="U431" s="19"/>
      <c r="V431" s="19"/>
      <c r="W431" s="20"/>
      <c r="X431" s="20"/>
      <c r="Y431" s="20"/>
      <c r="Z431" s="20"/>
      <c r="AA431" s="20"/>
      <c r="AB431" s="21"/>
      <c r="AC431" s="21"/>
      <c r="AD431" s="17"/>
    </row>
    <row r="432" spans="1:30" ht="15" thickBot="1">
      <c r="A432" s="16" t="s">
        <v>496</v>
      </c>
      <c r="B432" s="17" t="s">
        <v>46</v>
      </c>
      <c r="C432" s="17" t="s">
        <v>62</v>
      </c>
      <c r="D432" s="17" t="s">
        <v>65</v>
      </c>
      <c r="E432" s="18"/>
      <c r="F432" s="19">
        <v>44277</v>
      </c>
      <c r="G432" s="19">
        <v>44306</v>
      </c>
      <c r="H432" s="20">
        <v>1</v>
      </c>
      <c r="I432" s="20">
        <v>80</v>
      </c>
      <c r="J432" s="18"/>
      <c r="K432" s="20" t="s">
        <v>57</v>
      </c>
      <c r="L432" s="20">
        <v>1.5</v>
      </c>
      <c r="M432" s="21">
        <v>272.55</v>
      </c>
      <c r="N432" s="21">
        <v>0</v>
      </c>
      <c r="O432" s="17" t="s">
        <v>63</v>
      </c>
      <c r="P432" s="16">
        <f t="shared" si="18"/>
        <v>80</v>
      </c>
      <c r="Q432" s="17">
        <f t="shared" si="19"/>
        <v>120</v>
      </c>
      <c r="R432" s="30">
        <f t="shared" si="20"/>
        <v>392.55</v>
      </c>
      <c r="S432" s="17"/>
      <c r="T432" s="18"/>
      <c r="U432" s="19"/>
      <c r="V432" s="19"/>
      <c r="W432" s="20"/>
      <c r="X432" s="20"/>
      <c r="Y432" s="18"/>
      <c r="Z432" s="20"/>
      <c r="AA432" s="20"/>
      <c r="AB432" s="21"/>
      <c r="AC432" s="21"/>
      <c r="AD432" s="17"/>
    </row>
    <row r="433" spans="1:30" ht="15" thickBot="1">
      <c r="A433" s="16" t="s">
        <v>497</v>
      </c>
      <c r="B433" s="17" t="s">
        <v>55</v>
      </c>
      <c r="C433" s="17" t="s">
        <v>56</v>
      </c>
      <c r="D433" s="17" t="s">
        <v>48</v>
      </c>
      <c r="E433" s="18"/>
      <c r="F433" s="19">
        <v>44277</v>
      </c>
      <c r="G433" s="19">
        <v>44306</v>
      </c>
      <c r="H433" s="20">
        <v>2</v>
      </c>
      <c r="I433" s="20">
        <v>140</v>
      </c>
      <c r="J433" s="18"/>
      <c r="K433" s="18"/>
      <c r="L433" s="20">
        <v>6.25</v>
      </c>
      <c r="M433" s="21">
        <v>27</v>
      </c>
      <c r="N433" s="21">
        <v>27</v>
      </c>
      <c r="O433" s="17" t="s">
        <v>63</v>
      </c>
      <c r="P433" s="16">
        <f t="shared" si="18"/>
        <v>280</v>
      </c>
      <c r="Q433" s="17">
        <f t="shared" si="19"/>
        <v>1750</v>
      </c>
      <c r="R433" s="30">
        <f t="shared" si="20"/>
        <v>1777</v>
      </c>
      <c r="S433" s="17"/>
      <c r="T433" s="18"/>
      <c r="U433" s="19"/>
      <c r="V433" s="19"/>
      <c r="W433" s="20"/>
      <c r="X433" s="20"/>
      <c r="Y433" s="18"/>
      <c r="Z433" s="18"/>
      <c r="AA433" s="20"/>
      <c r="AB433" s="21"/>
      <c r="AC433" s="21"/>
      <c r="AD433" s="17"/>
    </row>
    <row r="434" spans="1:30" ht="15" thickBot="1">
      <c r="A434" s="16" t="s">
        <v>498</v>
      </c>
      <c r="B434" s="17" t="s">
        <v>78</v>
      </c>
      <c r="C434" s="17" t="s">
        <v>42</v>
      </c>
      <c r="D434" s="17" t="s">
        <v>43</v>
      </c>
      <c r="E434" s="18"/>
      <c r="F434" s="19">
        <v>44277</v>
      </c>
      <c r="G434" s="19">
        <v>44308</v>
      </c>
      <c r="H434" s="20">
        <v>1</v>
      </c>
      <c r="I434" s="20">
        <v>80</v>
      </c>
      <c r="J434" s="20" t="s">
        <v>57</v>
      </c>
      <c r="K434" s="20" t="s">
        <v>57</v>
      </c>
      <c r="L434" s="20">
        <v>0.25</v>
      </c>
      <c r="M434" s="21">
        <v>65.430000000000007</v>
      </c>
      <c r="N434" s="21">
        <v>0</v>
      </c>
      <c r="O434" s="17" t="s">
        <v>397</v>
      </c>
      <c r="P434" s="16">
        <f t="shared" si="18"/>
        <v>80</v>
      </c>
      <c r="Q434" s="17">
        <f t="shared" si="19"/>
        <v>20</v>
      </c>
      <c r="R434" s="30">
        <f t="shared" si="20"/>
        <v>85.43</v>
      </c>
      <c r="S434" s="17"/>
      <c r="T434" s="18"/>
      <c r="U434" s="19"/>
      <c r="V434" s="19"/>
      <c r="W434" s="20"/>
      <c r="X434" s="20"/>
      <c r="Y434" s="20"/>
      <c r="Z434" s="20"/>
      <c r="AA434" s="20"/>
      <c r="AB434" s="21"/>
      <c r="AC434" s="21"/>
      <c r="AD434" s="17"/>
    </row>
    <row r="435" spans="1:30" ht="15" thickBot="1">
      <c r="A435" s="16" t="s">
        <v>499</v>
      </c>
      <c r="B435" s="17" t="s">
        <v>41</v>
      </c>
      <c r="C435" s="17" t="s">
        <v>211</v>
      </c>
      <c r="D435" s="17" t="s">
        <v>43</v>
      </c>
      <c r="E435" s="18"/>
      <c r="F435" s="19">
        <v>44277</v>
      </c>
      <c r="G435" s="19">
        <v>44322</v>
      </c>
      <c r="H435" s="20">
        <v>2</v>
      </c>
      <c r="I435" s="20">
        <v>140</v>
      </c>
      <c r="J435" s="18"/>
      <c r="K435" s="18"/>
      <c r="L435" s="20">
        <v>0.5</v>
      </c>
      <c r="M435" s="21">
        <v>85.32</v>
      </c>
      <c r="N435" s="21">
        <v>85.32</v>
      </c>
      <c r="O435" s="17" t="s">
        <v>44</v>
      </c>
      <c r="P435" s="16">
        <f t="shared" si="18"/>
        <v>280</v>
      </c>
      <c r="Q435" s="17">
        <f t="shared" si="19"/>
        <v>140</v>
      </c>
      <c r="R435" s="30">
        <f t="shared" si="20"/>
        <v>225.32</v>
      </c>
      <c r="S435" s="17"/>
      <c r="T435" s="18"/>
      <c r="U435" s="19"/>
      <c r="V435" s="19"/>
      <c r="W435" s="20"/>
      <c r="X435" s="20"/>
      <c r="Y435" s="18"/>
      <c r="Z435" s="18"/>
      <c r="AA435" s="20"/>
      <c r="AB435" s="21"/>
      <c r="AC435" s="21"/>
      <c r="AD435" s="17"/>
    </row>
    <row r="436" spans="1:30" ht="15" thickBot="1">
      <c r="A436" s="16" t="s">
        <v>500</v>
      </c>
      <c r="B436" s="17" t="s">
        <v>46</v>
      </c>
      <c r="C436" s="17" t="s">
        <v>62</v>
      </c>
      <c r="D436" s="17" t="s">
        <v>178</v>
      </c>
      <c r="E436" s="18"/>
      <c r="F436" s="19">
        <v>44277</v>
      </c>
      <c r="G436" s="19">
        <v>44326</v>
      </c>
      <c r="H436" s="20">
        <v>2</v>
      </c>
      <c r="I436" s="20">
        <v>140</v>
      </c>
      <c r="J436" s="18"/>
      <c r="K436" s="20" t="s">
        <v>57</v>
      </c>
      <c r="L436" s="20">
        <v>1.5</v>
      </c>
      <c r="M436" s="21">
        <v>572.16999999999996</v>
      </c>
      <c r="N436" s="21">
        <v>0</v>
      </c>
      <c r="O436" s="17" t="s">
        <v>63</v>
      </c>
      <c r="P436" s="16">
        <f t="shared" si="18"/>
        <v>280</v>
      </c>
      <c r="Q436" s="17">
        <f t="shared" si="19"/>
        <v>420</v>
      </c>
      <c r="R436" s="30">
        <f t="shared" si="20"/>
        <v>992.17</v>
      </c>
      <c r="S436" s="17"/>
      <c r="T436" s="18"/>
      <c r="U436" s="19"/>
      <c r="V436" s="19"/>
      <c r="W436" s="20"/>
      <c r="X436" s="20"/>
      <c r="Y436" s="18"/>
      <c r="Z436" s="20"/>
      <c r="AA436" s="20"/>
      <c r="AB436" s="21"/>
      <c r="AC436" s="21"/>
      <c r="AD436" s="17"/>
    </row>
    <row r="437" spans="1:30" ht="15" thickBot="1">
      <c r="A437" s="16" t="s">
        <v>501</v>
      </c>
      <c r="B437" s="17" t="s">
        <v>46</v>
      </c>
      <c r="C437" s="17" t="s">
        <v>62</v>
      </c>
      <c r="D437" s="17" t="s">
        <v>65</v>
      </c>
      <c r="E437" s="18"/>
      <c r="F437" s="19">
        <v>44277</v>
      </c>
      <c r="G437" s="19">
        <v>44326</v>
      </c>
      <c r="H437" s="20">
        <v>2</v>
      </c>
      <c r="I437" s="20">
        <v>140</v>
      </c>
      <c r="J437" s="18"/>
      <c r="K437" s="20" t="s">
        <v>57</v>
      </c>
      <c r="L437" s="20">
        <v>4.5</v>
      </c>
      <c r="M437" s="21">
        <v>937.98</v>
      </c>
      <c r="N437" s="21">
        <v>0</v>
      </c>
      <c r="O437" s="17" t="s">
        <v>63</v>
      </c>
      <c r="P437" s="16">
        <f t="shared" si="18"/>
        <v>280</v>
      </c>
      <c r="Q437" s="17">
        <f t="shared" si="19"/>
        <v>1260</v>
      </c>
      <c r="R437" s="30">
        <f t="shared" si="20"/>
        <v>2197.98</v>
      </c>
      <c r="S437" s="17"/>
      <c r="T437" s="18"/>
      <c r="U437" s="19"/>
      <c r="V437" s="19"/>
      <c r="W437" s="20"/>
      <c r="X437" s="20"/>
      <c r="Y437" s="18"/>
      <c r="Z437" s="20"/>
      <c r="AA437" s="20"/>
      <c r="AB437" s="21"/>
      <c r="AC437" s="21"/>
      <c r="AD437" s="17"/>
    </row>
    <row r="438" spans="1:30" ht="15" thickBot="1">
      <c r="A438" s="16" t="s">
        <v>502</v>
      </c>
      <c r="B438" s="17" t="s">
        <v>50</v>
      </c>
      <c r="C438" s="17" t="s">
        <v>62</v>
      </c>
      <c r="D438" s="17" t="s">
        <v>48</v>
      </c>
      <c r="E438" s="18"/>
      <c r="F438" s="19">
        <v>44278</v>
      </c>
      <c r="G438" s="19">
        <v>44278</v>
      </c>
      <c r="H438" s="20">
        <v>1</v>
      </c>
      <c r="I438" s="20">
        <v>80</v>
      </c>
      <c r="J438" s="20" t="s">
        <v>57</v>
      </c>
      <c r="K438" s="20" t="s">
        <v>57</v>
      </c>
      <c r="L438" s="20">
        <v>0.5</v>
      </c>
      <c r="M438" s="21">
        <v>165</v>
      </c>
      <c r="N438" s="21">
        <v>0</v>
      </c>
      <c r="O438" s="17" t="s">
        <v>397</v>
      </c>
      <c r="P438" s="16">
        <f t="shared" si="18"/>
        <v>80</v>
      </c>
      <c r="Q438" s="17">
        <f t="shared" si="19"/>
        <v>40</v>
      </c>
      <c r="R438" s="30">
        <f t="shared" si="20"/>
        <v>205</v>
      </c>
      <c r="S438" s="17"/>
      <c r="T438" s="18"/>
      <c r="U438" s="19"/>
      <c r="V438" s="19"/>
      <c r="W438" s="20"/>
      <c r="X438" s="20"/>
      <c r="Y438" s="20"/>
      <c r="Z438" s="20"/>
      <c r="AA438" s="20"/>
      <c r="AB438" s="21"/>
      <c r="AC438" s="21"/>
      <c r="AD438" s="17"/>
    </row>
    <row r="439" spans="1:30" ht="15" thickBot="1">
      <c r="A439" s="16" t="s">
        <v>503</v>
      </c>
      <c r="B439" s="17" t="s">
        <v>41</v>
      </c>
      <c r="C439" s="17" t="s">
        <v>211</v>
      </c>
      <c r="D439" s="17" t="s">
        <v>43</v>
      </c>
      <c r="E439" s="18"/>
      <c r="F439" s="19">
        <v>44278</v>
      </c>
      <c r="G439" s="19">
        <v>44289</v>
      </c>
      <c r="H439" s="20">
        <v>2</v>
      </c>
      <c r="I439" s="20">
        <v>140</v>
      </c>
      <c r="J439" s="20" t="s">
        <v>57</v>
      </c>
      <c r="K439" s="20" t="s">
        <v>57</v>
      </c>
      <c r="L439" s="20">
        <v>0.25</v>
      </c>
      <c r="M439" s="21">
        <v>55.3</v>
      </c>
      <c r="N439" s="21">
        <v>0</v>
      </c>
      <c r="O439" s="17" t="s">
        <v>397</v>
      </c>
      <c r="P439" s="16">
        <f t="shared" si="18"/>
        <v>280</v>
      </c>
      <c r="Q439" s="17">
        <f t="shared" si="19"/>
        <v>70</v>
      </c>
      <c r="R439" s="30">
        <f t="shared" si="20"/>
        <v>125.3</v>
      </c>
      <c r="S439" s="17"/>
      <c r="T439" s="18"/>
      <c r="U439" s="19"/>
      <c r="V439" s="19"/>
      <c r="W439" s="20"/>
      <c r="X439" s="20"/>
      <c r="Y439" s="20"/>
      <c r="Z439" s="20"/>
      <c r="AA439" s="20"/>
      <c r="AB439" s="21"/>
      <c r="AC439" s="21"/>
      <c r="AD439" s="17"/>
    </row>
    <row r="440" spans="1:30" ht="15" thickBot="1">
      <c r="A440" s="16" t="s">
        <v>504</v>
      </c>
      <c r="B440" s="17" t="s">
        <v>78</v>
      </c>
      <c r="C440" s="17" t="s">
        <v>56</v>
      </c>
      <c r="D440" s="17" t="s">
        <v>48</v>
      </c>
      <c r="E440" s="18"/>
      <c r="F440" s="19">
        <v>44278</v>
      </c>
      <c r="G440" s="19">
        <v>44296</v>
      </c>
      <c r="H440" s="20">
        <v>1</v>
      </c>
      <c r="I440" s="20">
        <v>80</v>
      </c>
      <c r="J440" s="18"/>
      <c r="K440" s="20" t="s">
        <v>57</v>
      </c>
      <c r="L440" s="20">
        <v>2.75</v>
      </c>
      <c r="M440" s="21">
        <v>534.57000000000005</v>
      </c>
      <c r="N440" s="21">
        <v>0</v>
      </c>
      <c r="O440" s="17" t="s">
        <v>63</v>
      </c>
      <c r="P440" s="16">
        <f t="shared" si="18"/>
        <v>80</v>
      </c>
      <c r="Q440" s="17">
        <f t="shared" si="19"/>
        <v>220</v>
      </c>
      <c r="R440" s="30">
        <f t="shared" si="20"/>
        <v>754.57</v>
      </c>
      <c r="S440" s="17"/>
      <c r="T440" s="18"/>
      <c r="U440" s="19"/>
      <c r="V440" s="19"/>
      <c r="W440" s="20"/>
      <c r="X440" s="20"/>
      <c r="Y440" s="18"/>
      <c r="Z440" s="20"/>
      <c r="AA440" s="20"/>
      <c r="AB440" s="21"/>
      <c r="AC440" s="21"/>
      <c r="AD440" s="17"/>
    </row>
    <row r="441" spans="1:30" ht="15" thickBot="1">
      <c r="A441" s="16" t="s">
        <v>505</v>
      </c>
      <c r="B441" s="17" t="s">
        <v>50</v>
      </c>
      <c r="C441" s="17" t="s">
        <v>62</v>
      </c>
      <c r="D441" s="17" t="s">
        <v>43</v>
      </c>
      <c r="E441" s="18"/>
      <c r="F441" s="19">
        <v>44278</v>
      </c>
      <c r="G441" s="19">
        <v>44294</v>
      </c>
      <c r="H441" s="20">
        <v>1</v>
      </c>
      <c r="I441" s="20">
        <v>80</v>
      </c>
      <c r="J441" s="18"/>
      <c r="K441" s="20" t="s">
        <v>57</v>
      </c>
      <c r="L441" s="20">
        <v>1</v>
      </c>
      <c r="M441" s="21">
        <v>448.26</v>
      </c>
      <c r="N441" s="21">
        <v>0</v>
      </c>
      <c r="O441" s="17" t="s">
        <v>63</v>
      </c>
      <c r="P441" s="16">
        <f t="shared" si="18"/>
        <v>80</v>
      </c>
      <c r="Q441" s="17">
        <f t="shared" si="19"/>
        <v>80</v>
      </c>
      <c r="R441" s="30">
        <f t="shared" si="20"/>
        <v>528.26</v>
      </c>
      <c r="S441" s="17"/>
      <c r="T441" s="18"/>
      <c r="U441" s="19"/>
      <c r="V441" s="19"/>
      <c r="W441" s="20"/>
      <c r="X441" s="20"/>
      <c r="Y441" s="18"/>
      <c r="Z441" s="20"/>
      <c r="AA441" s="20"/>
      <c r="AB441" s="21"/>
      <c r="AC441" s="21"/>
      <c r="AD441" s="17"/>
    </row>
    <row r="442" spans="1:30" ht="15" thickBot="1">
      <c r="A442" s="16" t="s">
        <v>506</v>
      </c>
      <c r="B442" s="17" t="s">
        <v>90</v>
      </c>
      <c r="C442" s="17" t="s">
        <v>62</v>
      </c>
      <c r="D442" s="17" t="s">
        <v>43</v>
      </c>
      <c r="E442" s="18"/>
      <c r="F442" s="19">
        <v>44278</v>
      </c>
      <c r="G442" s="19">
        <v>44300</v>
      </c>
      <c r="H442" s="20">
        <v>2</v>
      </c>
      <c r="I442" s="20">
        <v>140</v>
      </c>
      <c r="J442" s="18"/>
      <c r="K442" s="18"/>
      <c r="L442" s="20">
        <v>1</v>
      </c>
      <c r="M442" s="21">
        <v>123.21</v>
      </c>
      <c r="N442" s="21">
        <v>123.21</v>
      </c>
      <c r="O442" s="17" t="s">
        <v>63</v>
      </c>
      <c r="P442" s="16">
        <f t="shared" si="18"/>
        <v>280</v>
      </c>
      <c r="Q442" s="17">
        <f t="shared" si="19"/>
        <v>280</v>
      </c>
      <c r="R442" s="30">
        <f t="shared" si="20"/>
        <v>403.21</v>
      </c>
      <c r="S442" s="17"/>
      <c r="T442" s="18"/>
      <c r="U442" s="19"/>
      <c r="V442" s="19"/>
      <c r="W442" s="20"/>
      <c r="X442" s="20"/>
      <c r="Y442" s="18"/>
      <c r="Z442" s="18"/>
      <c r="AA442" s="20"/>
      <c r="AB442" s="21"/>
      <c r="AC442" s="21"/>
      <c r="AD442" s="17"/>
    </row>
    <row r="443" spans="1:30" ht="15" thickBot="1">
      <c r="A443" s="16" t="s">
        <v>507</v>
      </c>
      <c r="B443" s="17" t="s">
        <v>50</v>
      </c>
      <c r="C443" s="17" t="s">
        <v>42</v>
      </c>
      <c r="D443" s="17" t="s">
        <v>51</v>
      </c>
      <c r="E443" s="18"/>
      <c r="F443" s="19">
        <v>44278</v>
      </c>
      <c r="G443" s="19">
        <v>44298</v>
      </c>
      <c r="H443" s="20">
        <v>1</v>
      </c>
      <c r="I443" s="20">
        <v>80</v>
      </c>
      <c r="J443" s="18"/>
      <c r="K443" s="18"/>
      <c r="L443" s="20">
        <v>0.25</v>
      </c>
      <c r="M443" s="21">
        <v>77.290000000000006</v>
      </c>
      <c r="N443" s="21">
        <v>77.290000000000006</v>
      </c>
      <c r="O443" s="17" t="s">
        <v>63</v>
      </c>
      <c r="P443" s="16">
        <f t="shared" si="18"/>
        <v>80</v>
      </c>
      <c r="Q443" s="17">
        <f t="shared" si="19"/>
        <v>20</v>
      </c>
      <c r="R443" s="30">
        <f t="shared" si="20"/>
        <v>97.29</v>
      </c>
      <c r="S443" s="17"/>
      <c r="T443" s="18"/>
      <c r="U443" s="19"/>
      <c r="V443" s="19"/>
      <c r="W443" s="20"/>
      <c r="X443" s="20"/>
      <c r="Y443" s="18"/>
      <c r="Z443" s="18"/>
      <c r="AA443" s="20"/>
      <c r="AB443" s="21"/>
      <c r="AC443" s="21"/>
      <c r="AD443" s="17"/>
    </row>
    <row r="444" spans="1:30" ht="15" thickBot="1">
      <c r="A444" s="16" t="s">
        <v>508</v>
      </c>
      <c r="B444" s="17" t="s">
        <v>41</v>
      </c>
      <c r="C444" s="17" t="s">
        <v>211</v>
      </c>
      <c r="D444" s="17" t="s">
        <v>178</v>
      </c>
      <c r="E444" s="18"/>
      <c r="F444" s="19">
        <v>44278</v>
      </c>
      <c r="G444" s="19">
        <v>44298</v>
      </c>
      <c r="H444" s="20">
        <v>2</v>
      </c>
      <c r="I444" s="20">
        <v>140</v>
      </c>
      <c r="J444" s="20" t="s">
        <v>57</v>
      </c>
      <c r="K444" s="20" t="s">
        <v>57</v>
      </c>
      <c r="L444" s="20">
        <v>1</v>
      </c>
      <c r="M444" s="21">
        <v>360</v>
      </c>
      <c r="N444" s="21">
        <v>0</v>
      </c>
      <c r="O444" s="17" t="s">
        <v>397</v>
      </c>
      <c r="P444" s="16">
        <f t="shared" si="18"/>
        <v>280</v>
      </c>
      <c r="Q444" s="17">
        <f t="shared" si="19"/>
        <v>280</v>
      </c>
      <c r="R444" s="30">
        <f t="shared" si="20"/>
        <v>640</v>
      </c>
      <c r="S444" s="17"/>
      <c r="T444" s="18"/>
      <c r="U444" s="19"/>
      <c r="V444" s="19"/>
      <c r="W444" s="20"/>
      <c r="X444" s="20"/>
      <c r="Y444" s="20"/>
      <c r="Z444" s="20"/>
      <c r="AA444" s="20"/>
      <c r="AB444" s="21"/>
      <c r="AC444" s="21"/>
      <c r="AD444" s="17"/>
    </row>
    <row r="445" spans="1:30" ht="15" thickBot="1">
      <c r="A445" s="16" t="s">
        <v>509</v>
      </c>
      <c r="B445" s="17" t="s">
        <v>55</v>
      </c>
      <c r="C445" s="17" t="s">
        <v>62</v>
      </c>
      <c r="D445" s="17" t="s">
        <v>65</v>
      </c>
      <c r="E445" s="18"/>
      <c r="F445" s="19">
        <v>44278</v>
      </c>
      <c r="G445" s="19">
        <v>44329</v>
      </c>
      <c r="H445" s="20">
        <v>2</v>
      </c>
      <c r="I445" s="20">
        <v>140</v>
      </c>
      <c r="J445" s="18"/>
      <c r="K445" s="18"/>
      <c r="L445" s="20">
        <v>3.5</v>
      </c>
      <c r="M445" s="21">
        <v>653</v>
      </c>
      <c r="N445" s="21">
        <v>653</v>
      </c>
      <c r="O445" s="17" t="s">
        <v>63</v>
      </c>
      <c r="P445" s="16">
        <f t="shared" si="18"/>
        <v>280</v>
      </c>
      <c r="Q445" s="17">
        <f t="shared" si="19"/>
        <v>980</v>
      </c>
      <c r="R445" s="30">
        <f t="shared" si="20"/>
        <v>1633</v>
      </c>
      <c r="S445" s="17"/>
      <c r="T445" s="18"/>
      <c r="U445" s="19"/>
      <c r="V445" s="19"/>
      <c r="W445" s="20"/>
      <c r="X445" s="20"/>
      <c r="Y445" s="18"/>
      <c r="Z445" s="18"/>
      <c r="AA445" s="20"/>
      <c r="AB445" s="21"/>
      <c r="AC445" s="21"/>
      <c r="AD445" s="17"/>
    </row>
    <row r="446" spans="1:30" ht="15" thickBot="1">
      <c r="A446" s="16" t="s">
        <v>510</v>
      </c>
      <c r="B446" s="17" t="s">
        <v>46</v>
      </c>
      <c r="C446" s="17" t="s">
        <v>47</v>
      </c>
      <c r="D446" s="17" t="s">
        <v>178</v>
      </c>
      <c r="E446" s="18"/>
      <c r="F446" s="19">
        <v>44279</v>
      </c>
      <c r="G446" s="19">
        <v>44292</v>
      </c>
      <c r="H446" s="20">
        <v>1</v>
      </c>
      <c r="I446" s="20">
        <v>80</v>
      </c>
      <c r="J446" s="18"/>
      <c r="K446" s="18"/>
      <c r="L446" s="20">
        <v>1.5</v>
      </c>
      <c r="M446" s="21">
        <v>118.3</v>
      </c>
      <c r="N446" s="21">
        <v>118.3</v>
      </c>
      <c r="O446" s="17" t="s">
        <v>44</v>
      </c>
      <c r="P446" s="16">
        <f t="shared" si="18"/>
        <v>80</v>
      </c>
      <c r="Q446" s="17">
        <f t="shared" si="19"/>
        <v>120</v>
      </c>
      <c r="R446" s="30">
        <f t="shared" si="20"/>
        <v>238.3</v>
      </c>
      <c r="S446" s="17"/>
      <c r="T446" s="18"/>
      <c r="U446" s="19"/>
      <c r="V446" s="19"/>
      <c r="W446" s="20"/>
      <c r="X446" s="20"/>
      <c r="Y446" s="18"/>
      <c r="Z446" s="18"/>
      <c r="AA446" s="20"/>
      <c r="AB446" s="21"/>
      <c r="AC446" s="21"/>
      <c r="AD446" s="17"/>
    </row>
    <row r="447" spans="1:30" ht="15" thickBot="1">
      <c r="A447" s="16" t="s">
        <v>511</v>
      </c>
      <c r="B447" s="17" t="s">
        <v>90</v>
      </c>
      <c r="C447" s="17" t="s">
        <v>211</v>
      </c>
      <c r="D447" s="17" t="s">
        <v>65</v>
      </c>
      <c r="E447" s="18"/>
      <c r="F447" s="19">
        <v>44279</v>
      </c>
      <c r="G447" s="19">
        <v>44358</v>
      </c>
      <c r="H447" s="20">
        <v>2</v>
      </c>
      <c r="I447" s="20">
        <v>140</v>
      </c>
      <c r="J447" s="18"/>
      <c r="K447" s="20" t="s">
        <v>57</v>
      </c>
      <c r="L447" s="20">
        <v>2.5</v>
      </c>
      <c r="M447" s="21">
        <v>1480.36</v>
      </c>
      <c r="N447" s="21">
        <v>0</v>
      </c>
      <c r="O447" s="17" t="s">
        <v>63</v>
      </c>
      <c r="P447" s="16">
        <f t="shared" si="18"/>
        <v>280</v>
      </c>
      <c r="Q447" s="17">
        <f t="shared" si="19"/>
        <v>700</v>
      </c>
      <c r="R447" s="30">
        <f t="shared" si="20"/>
        <v>2180.3599999999997</v>
      </c>
      <c r="S447" s="17"/>
      <c r="T447" s="18"/>
      <c r="U447" s="19"/>
      <c r="V447" s="19"/>
      <c r="W447" s="20"/>
      <c r="X447" s="20"/>
      <c r="Y447" s="18"/>
      <c r="Z447" s="20"/>
      <c r="AA447" s="20"/>
      <c r="AB447" s="21"/>
      <c r="AC447" s="21"/>
      <c r="AD447" s="17"/>
    </row>
    <row r="448" spans="1:30" ht="15" thickBot="1">
      <c r="A448" s="16" t="s">
        <v>512</v>
      </c>
      <c r="B448" s="17" t="s">
        <v>210</v>
      </c>
      <c r="C448" s="17" t="s">
        <v>211</v>
      </c>
      <c r="D448" s="17" t="s">
        <v>65</v>
      </c>
      <c r="E448" s="18"/>
      <c r="F448" s="19">
        <v>44280</v>
      </c>
      <c r="G448" s="19">
        <v>44327</v>
      </c>
      <c r="H448" s="20">
        <v>2</v>
      </c>
      <c r="I448" s="20">
        <v>140</v>
      </c>
      <c r="J448" s="18"/>
      <c r="K448" s="18"/>
      <c r="L448" s="20">
        <v>2.5</v>
      </c>
      <c r="M448" s="21">
        <v>837.16</v>
      </c>
      <c r="N448" s="21">
        <v>837.16</v>
      </c>
      <c r="O448" s="17" t="s">
        <v>63</v>
      </c>
      <c r="P448" s="16">
        <f t="shared" si="18"/>
        <v>280</v>
      </c>
      <c r="Q448" s="17">
        <f t="shared" si="19"/>
        <v>700</v>
      </c>
      <c r="R448" s="30">
        <f t="shared" si="20"/>
        <v>1537.1599999999999</v>
      </c>
      <c r="S448" s="17"/>
      <c r="T448" s="18"/>
      <c r="U448" s="19"/>
      <c r="V448" s="19"/>
      <c r="W448" s="20"/>
      <c r="X448" s="20"/>
      <c r="Y448" s="18"/>
      <c r="Z448" s="18"/>
      <c r="AA448" s="20"/>
      <c r="AB448" s="21"/>
      <c r="AC448" s="21"/>
      <c r="AD448" s="17"/>
    </row>
    <row r="449" spans="1:30" ht="15" thickBot="1">
      <c r="A449" s="16" t="s">
        <v>513</v>
      </c>
      <c r="B449" s="17" t="s">
        <v>41</v>
      </c>
      <c r="C449" s="17" t="s">
        <v>211</v>
      </c>
      <c r="D449" s="17" t="s">
        <v>65</v>
      </c>
      <c r="E449" s="18"/>
      <c r="F449" s="19">
        <v>44282</v>
      </c>
      <c r="G449" s="19">
        <v>44377</v>
      </c>
      <c r="H449" s="20">
        <v>2</v>
      </c>
      <c r="I449" s="20">
        <v>140</v>
      </c>
      <c r="J449" s="18"/>
      <c r="K449" s="18"/>
      <c r="L449" s="20">
        <v>1.75</v>
      </c>
      <c r="M449" s="21">
        <v>242.64</v>
      </c>
      <c r="N449" s="21">
        <v>242.64</v>
      </c>
      <c r="O449" s="17" t="s">
        <v>63</v>
      </c>
      <c r="P449" s="16">
        <f t="shared" si="18"/>
        <v>280</v>
      </c>
      <c r="Q449" s="17">
        <f t="shared" si="19"/>
        <v>490</v>
      </c>
      <c r="R449" s="30">
        <f t="shared" si="20"/>
        <v>732.64</v>
      </c>
      <c r="S449" s="17"/>
      <c r="T449" s="18"/>
      <c r="U449" s="19"/>
      <c r="V449" s="19"/>
      <c r="W449" s="20"/>
      <c r="X449" s="20"/>
      <c r="Y449" s="18"/>
      <c r="Z449" s="18"/>
      <c r="AA449" s="20"/>
      <c r="AB449" s="21"/>
      <c r="AC449" s="21"/>
      <c r="AD449" s="17"/>
    </row>
    <row r="450" spans="1:30" ht="15" thickBot="1">
      <c r="A450" s="16" t="s">
        <v>514</v>
      </c>
      <c r="B450" s="17" t="s">
        <v>78</v>
      </c>
      <c r="C450" s="17" t="s">
        <v>56</v>
      </c>
      <c r="D450" s="17" t="s">
        <v>65</v>
      </c>
      <c r="E450" s="18"/>
      <c r="F450" s="19">
        <v>44284</v>
      </c>
      <c r="G450" s="19">
        <v>44293</v>
      </c>
      <c r="H450" s="20">
        <v>1</v>
      </c>
      <c r="I450" s="20">
        <v>80</v>
      </c>
      <c r="J450" s="18"/>
      <c r="K450" s="20" t="s">
        <v>57</v>
      </c>
      <c r="L450" s="20">
        <v>2</v>
      </c>
      <c r="M450" s="21">
        <v>262.02999999999997</v>
      </c>
      <c r="N450" s="21">
        <v>0</v>
      </c>
      <c r="O450" s="17" t="s">
        <v>63</v>
      </c>
      <c r="P450" s="16">
        <f t="shared" si="18"/>
        <v>80</v>
      </c>
      <c r="Q450" s="17">
        <f t="shared" si="19"/>
        <v>160</v>
      </c>
      <c r="R450" s="30">
        <f t="shared" si="20"/>
        <v>422.03</v>
      </c>
      <c r="S450" s="17"/>
      <c r="T450" s="18"/>
      <c r="U450" s="19"/>
      <c r="V450" s="19"/>
      <c r="W450" s="20"/>
      <c r="X450" s="20"/>
      <c r="Y450" s="18"/>
      <c r="Z450" s="20"/>
      <c r="AA450" s="20"/>
      <c r="AB450" s="21"/>
      <c r="AC450" s="21"/>
      <c r="AD450" s="17"/>
    </row>
    <row r="451" spans="1:30" ht="15" thickBot="1">
      <c r="A451" s="16" t="s">
        <v>515</v>
      </c>
      <c r="B451" s="17" t="s">
        <v>78</v>
      </c>
      <c r="C451" s="17" t="s">
        <v>42</v>
      </c>
      <c r="D451" s="17" t="s">
        <v>178</v>
      </c>
      <c r="E451" s="18"/>
      <c r="F451" s="19">
        <v>44284</v>
      </c>
      <c r="G451" s="19">
        <v>44375</v>
      </c>
      <c r="H451" s="20">
        <v>1</v>
      </c>
      <c r="I451" s="20">
        <v>80</v>
      </c>
      <c r="J451" s="18"/>
      <c r="K451" s="18"/>
      <c r="L451" s="20">
        <v>1.75</v>
      </c>
      <c r="M451" s="21">
        <v>473.6</v>
      </c>
      <c r="N451" s="21">
        <v>473.6</v>
      </c>
      <c r="O451" s="17" t="s">
        <v>63</v>
      </c>
      <c r="P451" s="16">
        <f t="shared" ref="P451:P514" si="21">I451*H451</f>
        <v>80</v>
      </c>
      <c r="Q451" s="17">
        <f t="shared" ref="Q451:Q514" si="22">P451*L451</f>
        <v>140</v>
      </c>
      <c r="R451" s="30">
        <f t="shared" ref="R451:R514" si="23">Q451+M451</f>
        <v>613.6</v>
      </c>
      <c r="S451" s="17"/>
      <c r="T451" s="18"/>
      <c r="U451" s="19"/>
      <c r="V451" s="19"/>
      <c r="W451" s="20"/>
      <c r="X451" s="20"/>
      <c r="Y451" s="18"/>
      <c r="Z451" s="18"/>
      <c r="AA451" s="20"/>
      <c r="AB451" s="21"/>
      <c r="AC451" s="21"/>
      <c r="AD451" s="17"/>
    </row>
    <row r="452" spans="1:30" ht="15" thickBot="1">
      <c r="A452" s="16" t="s">
        <v>516</v>
      </c>
      <c r="B452" s="17" t="s">
        <v>50</v>
      </c>
      <c r="C452" s="17" t="s">
        <v>42</v>
      </c>
      <c r="D452" s="17" t="s">
        <v>65</v>
      </c>
      <c r="E452" s="18"/>
      <c r="F452" s="19">
        <v>44285</v>
      </c>
      <c r="G452" s="19">
        <v>44328</v>
      </c>
      <c r="H452" s="20">
        <v>1</v>
      </c>
      <c r="I452" s="20">
        <v>80</v>
      </c>
      <c r="J452" s="18"/>
      <c r="K452" s="18"/>
      <c r="L452" s="20">
        <v>2.75</v>
      </c>
      <c r="M452" s="21">
        <v>708.02</v>
      </c>
      <c r="N452" s="21">
        <v>708.02</v>
      </c>
      <c r="O452" s="17" t="s">
        <v>63</v>
      </c>
      <c r="P452" s="16">
        <f t="shared" si="21"/>
        <v>80</v>
      </c>
      <c r="Q452" s="17">
        <f t="shared" si="22"/>
        <v>220</v>
      </c>
      <c r="R452" s="30">
        <f t="shared" si="23"/>
        <v>928.02</v>
      </c>
      <c r="S452" s="17"/>
      <c r="T452" s="18"/>
      <c r="U452" s="19"/>
      <c r="V452" s="19"/>
      <c r="W452" s="20"/>
      <c r="X452" s="20"/>
      <c r="Y452" s="18"/>
      <c r="Z452" s="18"/>
      <c r="AA452" s="20"/>
      <c r="AB452" s="21"/>
      <c r="AC452" s="21"/>
      <c r="AD452" s="17"/>
    </row>
    <row r="453" spans="1:30" ht="15" thickBot="1">
      <c r="A453" s="16" t="s">
        <v>517</v>
      </c>
      <c r="B453" s="17" t="s">
        <v>50</v>
      </c>
      <c r="C453" s="17" t="s">
        <v>62</v>
      </c>
      <c r="D453" s="17" t="s">
        <v>48</v>
      </c>
      <c r="E453" s="18"/>
      <c r="F453" s="19">
        <v>44286</v>
      </c>
      <c r="G453" s="19">
        <v>44292</v>
      </c>
      <c r="H453" s="20">
        <v>1</v>
      </c>
      <c r="I453" s="20">
        <v>80</v>
      </c>
      <c r="J453" s="18"/>
      <c r="K453" s="18"/>
      <c r="L453" s="20">
        <v>0.5</v>
      </c>
      <c r="M453" s="21">
        <v>13.32</v>
      </c>
      <c r="N453" s="21">
        <v>13.32</v>
      </c>
      <c r="O453" s="17" t="s">
        <v>63</v>
      </c>
      <c r="P453" s="16">
        <f t="shared" si="21"/>
        <v>80</v>
      </c>
      <c r="Q453" s="17">
        <f t="shared" si="22"/>
        <v>40</v>
      </c>
      <c r="R453" s="30">
        <f t="shared" si="23"/>
        <v>53.32</v>
      </c>
      <c r="S453" s="17"/>
      <c r="T453" s="18"/>
      <c r="U453" s="19"/>
      <c r="V453" s="19"/>
      <c r="W453" s="20"/>
      <c r="X453" s="20"/>
      <c r="Y453" s="18"/>
      <c r="Z453" s="18"/>
      <c r="AA453" s="20"/>
      <c r="AB453" s="21"/>
      <c r="AC453" s="21"/>
      <c r="AD453" s="17"/>
    </row>
    <row r="454" spans="1:30" ht="15" thickBot="1">
      <c r="A454" s="16" t="s">
        <v>518</v>
      </c>
      <c r="B454" s="17" t="s">
        <v>90</v>
      </c>
      <c r="C454" s="17" t="s">
        <v>62</v>
      </c>
      <c r="D454" s="17" t="s">
        <v>48</v>
      </c>
      <c r="E454" s="17" t="s">
        <v>57</v>
      </c>
      <c r="F454" s="19">
        <v>44286</v>
      </c>
      <c r="G454" s="19">
        <v>44307</v>
      </c>
      <c r="H454" s="20">
        <v>1</v>
      </c>
      <c r="I454" s="20">
        <v>80</v>
      </c>
      <c r="J454" s="18"/>
      <c r="K454" s="18"/>
      <c r="L454" s="20">
        <v>0.75</v>
      </c>
      <c r="M454" s="21">
        <v>51.29</v>
      </c>
      <c r="N454" s="21">
        <v>51.29</v>
      </c>
      <c r="O454" s="17" t="s">
        <v>63</v>
      </c>
      <c r="P454" s="16">
        <f t="shared" si="21"/>
        <v>80</v>
      </c>
      <c r="Q454" s="17">
        <f t="shared" si="22"/>
        <v>60</v>
      </c>
      <c r="R454" s="30">
        <f t="shared" si="23"/>
        <v>111.28999999999999</v>
      </c>
      <c r="S454" s="17"/>
      <c r="T454" s="17"/>
      <c r="U454" s="19"/>
      <c r="V454" s="19"/>
      <c r="W454" s="20"/>
      <c r="X454" s="20"/>
      <c r="Y454" s="18"/>
      <c r="Z454" s="18"/>
      <c r="AA454" s="20"/>
      <c r="AB454" s="21"/>
      <c r="AC454" s="21"/>
      <c r="AD454" s="17"/>
    </row>
    <row r="455" spans="1:30" ht="15" thickBot="1">
      <c r="A455" s="16" t="s">
        <v>519</v>
      </c>
      <c r="B455" s="17" t="s">
        <v>41</v>
      </c>
      <c r="C455" s="17" t="s">
        <v>211</v>
      </c>
      <c r="D455" s="17" t="s">
        <v>51</v>
      </c>
      <c r="E455" s="18"/>
      <c r="F455" s="19">
        <v>44287</v>
      </c>
      <c r="G455" s="19">
        <v>44302</v>
      </c>
      <c r="H455" s="20">
        <v>1</v>
      </c>
      <c r="I455" s="20">
        <v>80</v>
      </c>
      <c r="J455" s="18"/>
      <c r="K455" s="18"/>
      <c r="L455" s="20">
        <v>0.25</v>
      </c>
      <c r="M455" s="21">
        <v>89.5</v>
      </c>
      <c r="N455" s="21">
        <v>89.5</v>
      </c>
      <c r="O455" s="17" t="s">
        <v>44</v>
      </c>
      <c r="P455" s="16">
        <f t="shared" si="21"/>
        <v>80</v>
      </c>
      <c r="Q455" s="17">
        <f t="shared" si="22"/>
        <v>20</v>
      </c>
      <c r="R455" s="30">
        <f t="shared" si="23"/>
        <v>109.5</v>
      </c>
      <c r="S455" s="17"/>
      <c r="T455" s="18"/>
      <c r="U455" s="19"/>
      <c r="V455" s="19"/>
      <c r="W455" s="20"/>
      <c r="X455" s="20"/>
      <c r="Y455" s="18"/>
      <c r="Z455" s="18"/>
      <c r="AA455" s="20"/>
      <c r="AB455" s="21"/>
      <c r="AC455" s="21"/>
      <c r="AD455" s="17"/>
    </row>
    <row r="456" spans="1:30" ht="15" thickBot="1">
      <c r="A456" s="16" t="s">
        <v>520</v>
      </c>
      <c r="B456" s="17" t="s">
        <v>55</v>
      </c>
      <c r="C456" s="17" t="s">
        <v>62</v>
      </c>
      <c r="D456" s="17" t="s">
        <v>43</v>
      </c>
      <c r="E456" s="18"/>
      <c r="F456" s="19">
        <v>44287</v>
      </c>
      <c r="G456" s="19">
        <v>44298</v>
      </c>
      <c r="H456" s="20">
        <v>1</v>
      </c>
      <c r="I456" s="20">
        <v>80</v>
      </c>
      <c r="J456" s="18"/>
      <c r="K456" s="18"/>
      <c r="L456" s="20">
        <v>0.25</v>
      </c>
      <c r="M456" s="21">
        <v>74.53</v>
      </c>
      <c r="N456" s="21">
        <v>74.53</v>
      </c>
      <c r="O456" s="17" t="s">
        <v>52</v>
      </c>
      <c r="P456" s="16">
        <f t="shared" si="21"/>
        <v>80</v>
      </c>
      <c r="Q456" s="17">
        <f t="shared" si="22"/>
        <v>20</v>
      </c>
      <c r="R456" s="30">
        <f t="shared" si="23"/>
        <v>94.53</v>
      </c>
      <c r="S456" s="17"/>
      <c r="T456" s="18"/>
      <c r="U456" s="19"/>
      <c r="V456" s="19"/>
      <c r="W456" s="20"/>
      <c r="X456" s="20"/>
      <c r="Y456" s="18"/>
      <c r="Z456" s="18"/>
      <c r="AA456" s="20"/>
      <c r="AB456" s="21"/>
      <c r="AC456" s="21"/>
      <c r="AD456" s="17"/>
    </row>
    <row r="457" spans="1:30" ht="15" thickBot="1">
      <c r="A457" s="16" t="s">
        <v>521</v>
      </c>
      <c r="B457" s="17" t="s">
        <v>41</v>
      </c>
      <c r="C457" s="17" t="s">
        <v>211</v>
      </c>
      <c r="D457" s="17" t="s">
        <v>65</v>
      </c>
      <c r="E457" s="18"/>
      <c r="F457" s="19">
        <v>44287</v>
      </c>
      <c r="G457" s="19">
        <v>44298</v>
      </c>
      <c r="H457" s="20">
        <v>2</v>
      </c>
      <c r="I457" s="20">
        <v>140</v>
      </c>
      <c r="J457" s="18"/>
      <c r="K457" s="18"/>
      <c r="L457" s="20">
        <v>1.5</v>
      </c>
      <c r="M457" s="21">
        <v>64</v>
      </c>
      <c r="N457" s="21">
        <v>64</v>
      </c>
      <c r="O457" s="17" t="s">
        <v>44</v>
      </c>
      <c r="P457" s="16">
        <f t="shared" si="21"/>
        <v>280</v>
      </c>
      <c r="Q457" s="17">
        <f t="shared" si="22"/>
        <v>420</v>
      </c>
      <c r="R457" s="30">
        <f t="shared" si="23"/>
        <v>484</v>
      </c>
      <c r="S457" s="17"/>
      <c r="T457" s="18"/>
      <c r="U457" s="19"/>
      <c r="V457" s="19"/>
      <c r="W457" s="20"/>
      <c r="X457" s="20"/>
      <c r="Y457" s="18"/>
      <c r="Z457" s="18"/>
      <c r="AA457" s="20"/>
      <c r="AB457" s="21"/>
      <c r="AC457" s="21"/>
      <c r="AD457" s="17"/>
    </row>
    <row r="458" spans="1:30" ht="15" thickBot="1">
      <c r="A458" s="16" t="s">
        <v>522</v>
      </c>
      <c r="B458" s="17" t="s">
        <v>55</v>
      </c>
      <c r="C458" s="17" t="s">
        <v>42</v>
      </c>
      <c r="D458" s="17" t="s">
        <v>43</v>
      </c>
      <c r="E458" s="17" t="s">
        <v>57</v>
      </c>
      <c r="F458" s="19">
        <v>44287</v>
      </c>
      <c r="G458" s="19">
        <v>44300</v>
      </c>
      <c r="H458" s="20">
        <v>1</v>
      </c>
      <c r="I458" s="20">
        <v>80</v>
      </c>
      <c r="J458" s="18"/>
      <c r="K458" s="18"/>
      <c r="L458" s="20">
        <v>0.25</v>
      </c>
      <c r="M458" s="21">
        <v>23.4</v>
      </c>
      <c r="N458" s="21">
        <v>23.4</v>
      </c>
      <c r="O458" s="17" t="s">
        <v>44</v>
      </c>
      <c r="P458" s="16">
        <f t="shared" si="21"/>
        <v>80</v>
      </c>
      <c r="Q458" s="17">
        <f t="shared" si="22"/>
        <v>20</v>
      </c>
      <c r="R458" s="30">
        <f t="shared" si="23"/>
        <v>43.4</v>
      </c>
      <c r="S458" s="17"/>
      <c r="T458" s="17"/>
      <c r="U458" s="19"/>
      <c r="V458" s="19"/>
      <c r="W458" s="20"/>
      <c r="X458" s="20"/>
      <c r="Y458" s="18"/>
      <c r="Z458" s="18"/>
      <c r="AA458" s="20"/>
      <c r="AB458" s="21"/>
      <c r="AC458" s="21"/>
      <c r="AD458" s="17"/>
    </row>
    <row r="459" spans="1:30" ht="15" thickBot="1">
      <c r="A459" s="16" t="s">
        <v>523</v>
      </c>
      <c r="B459" s="17" t="s">
        <v>210</v>
      </c>
      <c r="C459" s="17" t="s">
        <v>211</v>
      </c>
      <c r="D459" s="17" t="s">
        <v>43</v>
      </c>
      <c r="E459" s="18"/>
      <c r="F459" s="19">
        <v>44287</v>
      </c>
      <c r="G459" s="19">
        <v>44312</v>
      </c>
      <c r="H459" s="20">
        <v>2</v>
      </c>
      <c r="I459" s="20">
        <v>140</v>
      </c>
      <c r="J459" s="18"/>
      <c r="K459" s="18"/>
      <c r="L459" s="20">
        <v>0.25</v>
      </c>
      <c r="M459" s="21">
        <v>17.13</v>
      </c>
      <c r="N459" s="21">
        <v>17.13</v>
      </c>
      <c r="O459" s="17" t="s">
        <v>44</v>
      </c>
      <c r="P459" s="16">
        <f t="shared" si="21"/>
        <v>280</v>
      </c>
      <c r="Q459" s="17">
        <f t="shared" si="22"/>
        <v>70</v>
      </c>
      <c r="R459" s="30">
        <f t="shared" si="23"/>
        <v>87.13</v>
      </c>
      <c r="S459" s="17"/>
      <c r="T459" s="18"/>
      <c r="U459" s="19"/>
      <c r="V459" s="19"/>
      <c r="W459" s="20"/>
      <c r="X459" s="20"/>
      <c r="Y459" s="18"/>
      <c r="Z459" s="18"/>
      <c r="AA459" s="20"/>
      <c r="AB459" s="21"/>
      <c r="AC459" s="21"/>
      <c r="AD459" s="17"/>
    </row>
    <row r="460" spans="1:30" ht="15" thickBot="1">
      <c r="A460" s="16" t="s">
        <v>524</v>
      </c>
      <c r="B460" s="17" t="s">
        <v>67</v>
      </c>
      <c r="C460" s="17" t="s">
        <v>47</v>
      </c>
      <c r="D460" s="17" t="s">
        <v>43</v>
      </c>
      <c r="E460" s="18"/>
      <c r="F460" s="19">
        <v>44287</v>
      </c>
      <c r="G460" s="19">
        <v>44315</v>
      </c>
      <c r="H460" s="20">
        <v>1</v>
      </c>
      <c r="I460" s="20">
        <v>80</v>
      </c>
      <c r="J460" s="18"/>
      <c r="K460" s="18"/>
      <c r="L460" s="20">
        <v>0.5</v>
      </c>
      <c r="M460" s="21">
        <v>149.5</v>
      </c>
      <c r="N460" s="21">
        <v>149.5</v>
      </c>
      <c r="O460" s="17" t="s">
        <v>52</v>
      </c>
      <c r="P460" s="16">
        <f t="shared" si="21"/>
        <v>80</v>
      </c>
      <c r="Q460" s="17">
        <f t="shared" si="22"/>
        <v>40</v>
      </c>
      <c r="R460" s="30">
        <f t="shared" si="23"/>
        <v>189.5</v>
      </c>
      <c r="S460" s="17"/>
      <c r="T460" s="18"/>
      <c r="U460" s="19"/>
      <c r="V460" s="19"/>
      <c r="W460" s="20"/>
      <c r="X460" s="20"/>
      <c r="Y460" s="18"/>
      <c r="Z460" s="18"/>
      <c r="AA460" s="20"/>
      <c r="AB460" s="21"/>
      <c r="AC460" s="21"/>
      <c r="AD460" s="17"/>
    </row>
    <row r="461" spans="1:30" ht="15" thickBot="1">
      <c r="A461" s="16" t="s">
        <v>525</v>
      </c>
      <c r="B461" s="17" t="s">
        <v>55</v>
      </c>
      <c r="C461" s="17" t="s">
        <v>62</v>
      </c>
      <c r="D461" s="17" t="s">
        <v>43</v>
      </c>
      <c r="E461" s="18"/>
      <c r="F461" s="19">
        <v>44288</v>
      </c>
      <c r="G461" s="19">
        <v>44312</v>
      </c>
      <c r="H461" s="20">
        <v>1</v>
      </c>
      <c r="I461" s="20">
        <v>80</v>
      </c>
      <c r="J461" s="18"/>
      <c r="K461" s="18"/>
      <c r="L461" s="20">
        <v>0.5</v>
      </c>
      <c r="M461" s="21">
        <v>163.19999999999999</v>
      </c>
      <c r="N461" s="21">
        <v>163.19999999999999</v>
      </c>
      <c r="O461" s="17" t="s">
        <v>52</v>
      </c>
      <c r="P461" s="16">
        <f t="shared" si="21"/>
        <v>80</v>
      </c>
      <c r="Q461" s="17">
        <f t="shared" si="22"/>
        <v>40</v>
      </c>
      <c r="R461" s="30">
        <f t="shared" si="23"/>
        <v>203.2</v>
      </c>
      <c r="S461" s="17"/>
      <c r="T461" s="18"/>
      <c r="U461" s="19"/>
      <c r="V461" s="19"/>
      <c r="W461" s="20"/>
      <c r="X461" s="20"/>
      <c r="Y461" s="18"/>
      <c r="Z461" s="18"/>
      <c r="AA461" s="20"/>
      <c r="AB461" s="21"/>
      <c r="AC461" s="21"/>
      <c r="AD461" s="17"/>
    </row>
    <row r="462" spans="1:30" ht="15" thickBot="1">
      <c r="A462" s="16" t="s">
        <v>526</v>
      </c>
      <c r="B462" s="17" t="s">
        <v>41</v>
      </c>
      <c r="C462" s="17" t="s">
        <v>211</v>
      </c>
      <c r="D462" s="17" t="s">
        <v>43</v>
      </c>
      <c r="E462" s="18"/>
      <c r="F462" s="19">
        <v>44289</v>
      </c>
      <c r="G462" s="19">
        <v>44301</v>
      </c>
      <c r="H462" s="20">
        <v>2</v>
      </c>
      <c r="I462" s="20">
        <v>140</v>
      </c>
      <c r="J462" s="18"/>
      <c r="K462" s="18"/>
      <c r="L462" s="20">
        <v>0.25</v>
      </c>
      <c r="M462" s="21">
        <v>14.76</v>
      </c>
      <c r="N462" s="21">
        <v>14.76</v>
      </c>
      <c r="O462" s="17" t="s">
        <v>44</v>
      </c>
      <c r="P462" s="16">
        <f t="shared" si="21"/>
        <v>280</v>
      </c>
      <c r="Q462" s="17">
        <f t="shared" si="22"/>
        <v>70</v>
      </c>
      <c r="R462" s="30">
        <f t="shared" si="23"/>
        <v>84.76</v>
      </c>
      <c r="S462" s="17"/>
      <c r="T462" s="18"/>
      <c r="U462" s="19"/>
      <c r="V462" s="19"/>
      <c r="W462" s="20"/>
      <c r="X462" s="20"/>
      <c r="Y462" s="18"/>
      <c r="Z462" s="18"/>
      <c r="AA462" s="20"/>
      <c r="AB462" s="21"/>
      <c r="AC462" s="21"/>
      <c r="AD462" s="17"/>
    </row>
    <row r="463" spans="1:30" ht="15" thickBot="1">
      <c r="A463" s="16" t="s">
        <v>527</v>
      </c>
      <c r="B463" s="17" t="s">
        <v>78</v>
      </c>
      <c r="C463" s="17" t="s">
        <v>56</v>
      </c>
      <c r="D463" s="17" t="s">
        <v>43</v>
      </c>
      <c r="E463" s="18"/>
      <c r="F463" s="19">
        <v>44289</v>
      </c>
      <c r="G463" s="19">
        <v>44313</v>
      </c>
      <c r="H463" s="20">
        <v>1</v>
      </c>
      <c r="I463" s="20">
        <v>80</v>
      </c>
      <c r="J463" s="18"/>
      <c r="K463" s="18"/>
      <c r="L463" s="20">
        <v>0.75</v>
      </c>
      <c r="M463" s="21">
        <v>21.33</v>
      </c>
      <c r="N463" s="21">
        <v>21.33</v>
      </c>
      <c r="O463" s="17" t="s">
        <v>44</v>
      </c>
      <c r="P463" s="16">
        <f t="shared" si="21"/>
        <v>80</v>
      </c>
      <c r="Q463" s="17">
        <f t="shared" si="22"/>
        <v>60</v>
      </c>
      <c r="R463" s="30">
        <f t="shared" si="23"/>
        <v>81.33</v>
      </c>
      <c r="S463" s="17"/>
      <c r="T463" s="18"/>
      <c r="U463" s="19"/>
      <c r="V463" s="19"/>
      <c r="W463" s="20"/>
      <c r="X463" s="20"/>
      <c r="Y463" s="18"/>
      <c r="Z463" s="18"/>
      <c r="AA463" s="20"/>
      <c r="AB463" s="21"/>
      <c r="AC463" s="21"/>
      <c r="AD463" s="17"/>
    </row>
    <row r="464" spans="1:30" ht="15" thickBot="1">
      <c r="A464" s="16" t="s">
        <v>528</v>
      </c>
      <c r="B464" s="17" t="s">
        <v>55</v>
      </c>
      <c r="C464" s="17" t="s">
        <v>62</v>
      </c>
      <c r="D464" s="17" t="s">
        <v>43</v>
      </c>
      <c r="E464" s="18"/>
      <c r="F464" s="19">
        <v>44289</v>
      </c>
      <c r="G464" s="19">
        <v>44327</v>
      </c>
      <c r="H464" s="20">
        <v>2</v>
      </c>
      <c r="I464" s="20">
        <v>140</v>
      </c>
      <c r="J464" s="18"/>
      <c r="K464" s="20" t="s">
        <v>57</v>
      </c>
      <c r="L464" s="20">
        <v>1</v>
      </c>
      <c r="M464" s="21">
        <v>304.51</v>
      </c>
      <c r="N464" s="21">
        <v>0</v>
      </c>
      <c r="O464" s="17" t="s">
        <v>63</v>
      </c>
      <c r="P464" s="16">
        <f t="shared" si="21"/>
        <v>280</v>
      </c>
      <c r="Q464" s="17">
        <f t="shared" si="22"/>
        <v>280</v>
      </c>
      <c r="R464" s="30">
        <f t="shared" si="23"/>
        <v>584.51</v>
      </c>
      <c r="S464" s="17"/>
      <c r="T464" s="18"/>
      <c r="U464" s="19"/>
      <c r="V464" s="19"/>
      <c r="W464" s="20"/>
      <c r="X464" s="20"/>
      <c r="Y464" s="18"/>
      <c r="Z464" s="20"/>
      <c r="AA464" s="20"/>
      <c r="AB464" s="21"/>
      <c r="AC464" s="21"/>
      <c r="AD464" s="17"/>
    </row>
    <row r="465" spans="1:30" ht="15" thickBot="1">
      <c r="A465" s="16" t="s">
        <v>529</v>
      </c>
      <c r="B465" s="17" t="s">
        <v>152</v>
      </c>
      <c r="C465" s="17" t="s">
        <v>42</v>
      </c>
      <c r="D465" s="17" t="s">
        <v>43</v>
      </c>
      <c r="E465" s="17" t="s">
        <v>57</v>
      </c>
      <c r="F465" s="19">
        <v>44289</v>
      </c>
      <c r="G465" s="19">
        <v>44327</v>
      </c>
      <c r="H465" s="20">
        <v>1</v>
      </c>
      <c r="I465" s="20">
        <v>80</v>
      </c>
      <c r="J465" s="18"/>
      <c r="K465" s="18"/>
      <c r="L465" s="20">
        <v>0.5</v>
      </c>
      <c r="M465" s="21">
        <v>36.340000000000003</v>
      </c>
      <c r="N465" s="21">
        <v>36.340000000000003</v>
      </c>
      <c r="O465" s="17" t="s">
        <v>44</v>
      </c>
      <c r="P465" s="16">
        <f t="shared" si="21"/>
        <v>80</v>
      </c>
      <c r="Q465" s="17">
        <f t="shared" si="22"/>
        <v>40</v>
      </c>
      <c r="R465" s="30">
        <f t="shared" si="23"/>
        <v>76.34</v>
      </c>
      <c r="S465" s="17"/>
      <c r="T465" s="17"/>
      <c r="U465" s="19"/>
      <c r="V465" s="19"/>
      <c r="W465" s="20"/>
      <c r="X465" s="20"/>
      <c r="Y465" s="18"/>
      <c r="Z465" s="18"/>
      <c r="AA465" s="20"/>
      <c r="AB465" s="21"/>
      <c r="AC465" s="21"/>
      <c r="AD465" s="17"/>
    </row>
    <row r="466" spans="1:30" ht="15" thickBot="1">
      <c r="A466" s="16" t="s">
        <v>530</v>
      </c>
      <c r="B466" s="17" t="s">
        <v>210</v>
      </c>
      <c r="C466" s="17" t="s">
        <v>211</v>
      </c>
      <c r="D466" s="17" t="s">
        <v>43</v>
      </c>
      <c r="E466" s="18"/>
      <c r="F466" s="19">
        <v>44291</v>
      </c>
      <c r="G466" s="19">
        <v>44300</v>
      </c>
      <c r="H466" s="20">
        <v>2</v>
      </c>
      <c r="I466" s="20">
        <v>140</v>
      </c>
      <c r="J466" s="18"/>
      <c r="K466" s="18"/>
      <c r="L466" s="20">
        <v>0.5</v>
      </c>
      <c r="M466" s="21">
        <v>21.33</v>
      </c>
      <c r="N466" s="21">
        <v>21.33</v>
      </c>
      <c r="O466" s="17" t="s">
        <v>44</v>
      </c>
      <c r="P466" s="16">
        <f t="shared" si="21"/>
        <v>280</v>
      </c>
      <c r="Q466" s="17">
        <f t="shared" si="22"/>
        <v>140</v>
      </c>
      <c r="R466" s="30">
        <f t="shared" si="23"/>
        <v>161.32999999999998</v>
      </c>
      <c r="S466" s="17"/>
      <c r="T466" s="18"/>
      <c r="U466" s="19"/>
      <c r="V466" s="19"/>
      <c r="W466" s="20"/>
      <c r="X466" s="20"/>
      <c r="Y466" s="18"/>
      <c r="Z466" s="18"/>
      <c r="AA466" s="20"/>
      <c r="AB466" s="21"/>
      <c r="AC466" s="21"/>
      <c r="AD466" s="17"/>
    </row>
    <row r="467" spans="1:30" ht="15" thickBot="1">
      <c r="A467" s="16" t="s">
        <v>531</v>
      </c>
      <c r="B467" s="17" t="s">
        <v>41</v>
      </c>
      <c r="C467" s="17" t="s">
        <v>211</v>
      </c>
      <c r="D467" s="17" t="s">
        <v>48</v>
      </c>
      <c r="E467" s="18"/>
      <c r="F467" s="19">
        <v>44291</v>
      </c>
      <c r="G467" s="19">
        <v>44309</v>
      </c>
      <c r="H467" s="20">
        <v>2</v>
      </c>
      <c r="I467" s="20">
        <v>140</v>
      </c>
      <c r="J467" s="18"/>
      <c r="K467" s="18"/>
      <c r="L467" s="20">
        <v>0.5</v>
      </c>
      <c r="M467" s="21">
        <v>392.02</v>
      </c>
      <c r="N467" s="21">
        <v>392.02</v>
      </c>
      <c r="O467" s="17" t="s">
        <v>63</v>
      </c>
      <c r="P467" s="16">
        <f t="shared" si="21"/>
        <v>280</v>
      </c>
      <c r="Q467" s="17">
        <f t="shared" si="22"/>
        <v>140</v>
      </c>
      <c r="R467" s="30">
        <f t="shared" si="23"/>
        <v>532.02</v>
      </c>
      <c r="S467" s="17"/>
      <c r="T467" s="18"/>
      <c r="U467" s="19"/>
      <c r="V467" s="19"/>
      <c r="W467" s="20"/>
      <c r="X467" s="20"/>
      <c r="Y467" s="18"/>
      <c r="Z467" s="18"/>
      <c r="AA467" s="20"/>
      <c r="AB467" s="21"/>
      <c r="AC467" s="21"/>
      <c r="AD467" s="17"/>
    </row>
    <row r="468" spans="1:30" ht="15" thickBot="1">
      <c r="A468" s="16" t="s">
        <v>532</v>
      </c>
      <c r="B468" s="17" t="s">
        <v>41</v>
      </c>
      <c r="C468" s="17" t="s">
        <v>211</v>
      </c>
      <c r="D468" s="17" t="s">
        <v>43</v>
      </c>
      <c r="E468" s="18"/>
      <c r="F468" s="19">
        <v>44291</v>
      </c>
      <c r="G468" s="19">
        <v>44315</v>
      </c>
      <c r="H468" s="20">
        <v>1</v>
      </c>
      <c r="I468" s="20">
        <v>80</v>
      </c>
      <c r="J468" s="18"/>
      <c r="K468" s="18"/>
      <c r="L468" s="20">
        <v>0.25</v>
      </c>
      <c r="M468" s="21">
        <v>151.79</v>
      </c>
      <c r="N468" s="21">
        <v>151.79</v>
      </c>
      <c r="O468" s="17" t="s">
        <v>44</v>
      </c>
      <c r="P468" s="16">
        <f t="shared" si="21"/>
        <v>80</v>
      </c>
      <c r="Q468" s="17">
        <f t="shared" si="22"/>
        <v>20</v>
      </c>
      <c r="R468" s="30">
        <f t="shared" si="23"/>
        <v>171.79</v>
      </c>
      <c r="S468" s="17"/>
      <c r="T468" s="18"/>
      <c r="U468" s="19"/>
      <c r="V468" s="19"/>
      <c r="W468" s="20"/>
      <c r="X468" s="20"/>
      <c r="Y468" s="18"/>
      <c r="Z468" s="18"/>
      <c r="AA468" s="20"/>
      <c r="AB468" s="21"/>
      <c r="AC468" s="21"/>
      <c r="AD468" s="17"/>
    </row>
    <row r="469" spans="1:30" ht="15" thickBot="1">
      <c r="A469" s="16" t="s">
        <v>533</v>
      </c>
      <c r="B469" s="17" t="s">
        <v>55</v>
      </c>
      <c r="C469" s="17" t="s">
        <v>56</v>
      </c>
      <c r="D469" s="17" t="s">
        <v>43</v>
      </c>
      <c r="E469" s="18"/>
      <c r="F469" s="19">
        <v>44291</v>
      </c>
      <c r="G469" s="19">
        <v>44328</v>
      </c>
      <c r="H469" s="20">
        <v>1</v>
      </c>
      <c r="I469" s="20">
        <v>80</v>
      </c>
      <c r="J469" s="18"/>
      <c r="K469" s="18"/>
      <c r="L469" s="20">
        <v>0.25</v>
      </c>
      <c r="M469" s="21">
        <v>30.11</v>
      </c>
      <c r="N469" s="21">
        <v>30.11</v>
      </c>
      <c r="O469" s="17" t="s">
        <v>44</v>
      </c>
      <c r="P469" s="16">
        <f t="shared" si="21"/>
        <v>80</v>
      </c>
      <c r="Q469" s="17">
        <f t="shared" si="22"/>
        <v>20</v>
      </c>
      <c r="R469" s="30">
        <f t="shared" si="23"/>
        <v>50.11</v>
      </c>
      <c r="S469" s="17"/>
      <c r="T469" s="18"/>
      <c r="U469" s="19"/>
      <c r="V469" s="19"/>
      <c r="W469" s="20"/>
      <c r="X469" s="20"/>
      <c r="Y469" s="18"/>
      <c r="Z469" s="18"/>
      <c r="AA469" s="20"/>
      <c r="AB469" s="21"/>
      <c r="AC469" s="21"/>
      <c r="AD469" s="17"/>
    </row>
    <row r="470" spans="1:30" ht="15" thickBot="1">
      <c r="A470" s="16" t="s">
        <v>534</v>
      </c>
      <c r="B470" s="17" t="s">
        <v>210</v>
      </c>
      <c r="C470" s="17" t="s">
        <v>211</v>
      </c>
      <c r="D470" s="17" t="s">
        <v>48</v>
      </c>
      <c r="E470" s="18"/>
      <c r="F470" s="19">
        <v>44291</v>
      </c>
      <c r="G470" s="19">
        <v>44333</v>
      </c>
      <c r="H470" s="20">
        <v>2</v>
      </c>
      <c r="I470" s="20">
        <v>140</v>
      </c>
      <c r="J470" s="18"/>
      <c r="K470" s="18"/>
      <c r="L470" s="20">
        <v>0.75</v>
      </c>
      <c r="M470" s="21">
        <v>13.36</v>
      </c>
      <c r="N470" s="21">
        <v>13.36</v>
      </c>
      <c r="O470" s="17" t="s">
        <v>63</v>
      </c>
      <c r="P470" s="16">
        <f t="shared" si="21"/>
        <v>280</v>
      </c>
      <c r="Q470" s="17">
        <f t="shared" si="22"/>
        <v>210</v>
      </c>
      <c r="R470" s="30">
        <f t="shared" si="23"/>
        <v>223.36</v>
      </c>
      <c r="S470" s="17"/>
      <c r="T470" s="18"/>
      <c r="U470" s="19"/>
      <c r="V470" s="19"/>
      <c r="W470" s="20"/>
      <c r="X470" s="20"/>
      <c r="Y470" s="18"/>
      <c r="Z470" s="18"/>
      <c r="AA470" s="20"/>
      <c r="AB470" s="21"/>
      <c r="AC470" s="21"/>
      <c r="AD470" s="17"/>
    </row>
    <row r="471" spans="1:30" ht="15" thickBot="1">
      <c r="A471" s="16" t="s">
        <v>535</v>
      </c>
      <c r="B471" s="17" t="s">
        <v>50</v>
      </c>
      <c r="C471" s="17" t="s">
        <v>56</v>
      </c>
      <c r="D471" s="17" t="s">
        <v>65</v>
      </c>
      <c r="E471" s="18"/>
      <c r="F471" s="19">
        <v>44291</v>
      </c>
      <c r="G471" s="19">
        <v>44362</v>
      </c>
      <c r="H471" s="20">
        <v>1</v>
      </c>
      <c r="I471" s="20">
        <v>80</v>
      </c>
      <c r="J471" s="18"/>
      <c r="K471" s="18"/>
      <c r="L471" s="20">
        <v>4.25</v>
      </c>
      <c r="M471" s="21">
        <v>21.33</v>
      </c>
      <c r="N471" s="21">
        <v>21.33</v>
      </c>
      <c r="O471" s="17" t="s">
        <v>44</v>
      </c>
      <c r="P471" s="16">
        <f t="shared" si="21"/>
        <v>80</v>
      </c>
      <c r="Q471" s="17">
        <f t="shared" si="22"/>
        <v>340</v>
      </c>
      <c r="R471" s="30">
        <f t="shared" si="23"/>
        <v>361.33</v>
      </c>
      <c r="S471" s="17"/>
      <c r="T471" s="18"/>
      <c r="U471" s="19"/>
      <c r="V471" s="19"/>
      <c r="W471" s="20"/>
      <c r="X471" s="20"/>
      <c r="Y471" s="18"/>
      <c r="Z471" s="18"/>
      <c r="AA471" s="20"/>
      <c r="AB471" s="21"/>
      <c r="AC471" s="21"/>
      <c r="AD471" s="17"/>
    </row>
    <row r="472" spans="1:30" ht="15" thickBot="1">
      <c r="A472" s="16" t="s">
        <v>536</v>
      </c>
      <c r="B472" s="17" t="s">
        <v>210</v>
      </c>
      <c r="C472" s="17" t="s">
        <v>211</v>
      </c>
      <c r="D472" s="17" t="s">
        <v>43</v>
      </c>
      <c r="E472" s="17" t="s">
        <v>57</v>
      </c>
      <c r="F472" s="19">
        <v>44292</v>
      </c>
      <c r="G472" s="19">
        <v>44323</v>
      </c>
      <c r="H472" s="20">
        <v>1</v>
      </c>
      <c r="I472" s="20">
        <v>80</v>
      </c>
      <c r="J472" s="18"/>
      <c r="K472" s="18"/>
      <c r="L472" s="20">
        <v>0.75</v>
      </c>
      <c r="M472" s="21">
        <v>21.33</v>
      </c>
      <c r="N472" s="21">
        <v>21.33</v>
      </c>
      <c r="O472" s="17" t="s">
        <v>63</v>
      </c>
      <c r="P472" s="16">
        <f t="shared" si="21"/>
        <v>80</v>
      </c>
      <c r="Q472" s="17">
        <f t="shared" si="22"/>
        <v>60</v>
      </c>
      <c r="R472" s="30">
        <f t="shared" si="23"/>
        <v>81.33</v>
      </c>
      <c r="S472" s="17"/>
      <c r="T472" s="17"/>
      <c r="U472" s="19"/>
      <c r="V472" s="19"/>
      <c r="W472" s="20"/>
      <c r="X472" s="20"/>
      <c r="Y472" s="18"/>
      <c r="Z472" s="18"/>
      <c r="AA472" s="20"/>
      <c r="AB472" s="21"/>
      <c r="AC472" s="21"/>
      <c r="AD472" s="17"/>
    </row>
    <row r="473" spans="1:30" ht="15" thickBot="1">
      <c r="A473" s="16" t="s">
        <v>537</v>
      </c>
      <c r="B473" s="17" t="s">
        <v>210</v>
      </c>
      <c r="C473" s="17" t="s">
        <v>211</v>
      </c>
      <c r="D473" s="17" t="s">
        <v>51</v>
      </c>
      <c r="E473" s="17" t="s">
        <v>57</v>
      </c>
      <c r="F473" s="19">
        <v>44292</v>
      </c>
      <c r="G473" s="19">
        <v>44326</v>
      </c>
      <c r="H473" s="20">
        <v>1</v>
      </c>
      <c r="I473" s="20">
        <v>80</v>
      </c>
      <c r="J473" s="18"/>
      <c r="K473" s="18"/>
      <c r="L473" s="20">
        <v>0.25</v>
      </c>
      <c r="M473" s="21">
        <v>21.6</v>
      </c>
      <c r="N473" s="21">
        <v>21.6</v>
      </c>
      <c r="O473" s="17" t="s">
        <v>44</v>
      </c>
      <c r="P473" s="16">
        <f t="shared" si="21"/>
        <v>80</v>
      </c>
      <c r="Q473" s="17">
        <f t="shared" si="22"/>
        <v>20</v>
      </c>
      <c r="R473" s="30">
        <f t="shared" si="23"/>
        <v>41.6</v>
      </c>
      <c r="S473" s="17"/>
      <c r="T473" s="17"/>
      <c r="U473" s="19"/>
      <c r="V473" s="19"/>
      <c r="W473" s="20"/>
      <c r="X473" s="20"/>
      <c r="Y473" s="18"/>
      <c r="Z473" s="18"/>
      <c r="AA473" s="20"/>
      <c r="AB473" s="21"/>
      <c r="AC473" s="21"/>
      <c r="AD473" s="17"/>
    </row>
    <row r="474" spans="1:30" ht="15" thickBot="1">
      <c r="A474" s="16" t="s">
        <v>538</v>
      </c>
      <c r="B474" s="17" t="s">
        <v>78</v>
      </c>
      <c r="C474" s="17" t="s">
        <v>62</v>
      </c>
      <c r="D474" s="17" t="s">
        <v>51</v>
      </c>
      <c r="E474" s="17" t="s">
        <v>57</v>
      </c>
      <c r="F474" s="19">
        <v>44292</v>
      </c>
      <c r="G474" s="19">
        <v>44336</v>
      </c>
      <c r="H474" s="20">
        <v>1</v>
      </c>
      <c r="I474" s="20">
        <v>80</v>
      </c>
      <c r="J474" s="18"/>
      <c r="K474" s="18"/>
      <c r="L474" s="20">
        <v>0.25</v>
      </c>
      <c r="M474" s="21">
        <v>108.96</v>
      </c>
      <c r="N474" s="21">
        <v>108.96</v>
      </c>
      <c r="O474" s="17" t="s">
        <v>63</v>
      </c>
      <c r="P474" s="16">
        <f t="shared" si="21"/>
        <v>80</v>
      </c>
      <c r="Q474" s="17">
        <f t="shared" si="22"/>
        <v>20</v>
      </c>
      <c r="R474" s="30">
        <f t="shared" si="23"/>
        <v>128.95999999999998</v>
      </c>
      <c r="S474" s="17"/>
      <c r="T474" s="17"/>
      <c r="U474" s="19"/>
      <c r="V474" s="19"/>
      <c r="W474" s="20"/>
      <c r="X474" s="20"/>
      <c r="Y474" s="18"/>
      <c r="Z474" s="18"/>
      <c r="AA474" s="20"/>
      <c r="AB474" s="21"/>
      <c r="AC474" s="21"/>
      <c r="AD474" s="17"/>
    </row>
    <row r="475" spans="1:30" ht="15" thickBot="1">
      <c r="A475" s="16" t="s">
        <v>539</v>
      </c>
      <c r="B475" s="17" t="s">
        <v>67</v>
      </c>
      <c r="C475" s="17" t="s">
        <v>42</v>
      </c>
      <c r="D475" s="17" t="s">
        <v>51</v>
      </c>
      <c r="E475" s="18"/>
      <c r="F475" s="19">
        <v>44292</v>
      </c>
      <c r="G475" s="19">
        <v>44341</v>
      </c>
      <c r="H475" s="20">
        <v>1</v>
      </c>
      <c r="I475" s="20">
        <v>80</v>
      </c>
      <c r="J475" s="18"/>
      <c r="K475" s="18"/>
      <c r="L475" s="20">
        <v>0.25</v>
      </c>
      <c r="M475" s="21">
        <v>42.66</v>
      </c>
      <c r="N475" s="21">
        <v>42.66</v>
      </c>
      <c r="O475" s="17" t="s">
        <v>52</v>
      </c>
      <c r="P475" s="16">
        <f t="shared" si="21"/>
        <v>80</v>
      </c>
      <c r="Q475" s="17">
        <f t="shared" si="22"/>
        <v>20</v>
      </c>
      <c r="R475" s="30">
        <f t="shared" si="23"/>
        <v>62.66</v>
      </c>
      <c r="S475" s="17"/>
      <c r="T475" s="18"/>
      <c r="U475" s="19"/>
      <c r="V475" s="19"/>
      <c r="W475" s="20"/>
      <c r="X475" s="20"/>
      <c r="Y475" s="18"/>
      <c r="Z475" s="18"/>
      <c r="AA475" s="20"/>
      <c r="AB475" s="21"/>
      <c r="AC475" s="21"/>
      <c r="AD475" s="17"/>
    </row>
    <row r="476" spans="1:30" ht="15" thickBot="1">
      <c r="A476" s="16" t="s">
        <v>540</v>
      </c>
      <c r="B476" s="17" t="s">
        <v>90</v>
      </c>
      <c r="C476" s="17" t="s">
        <v>42</v>
      </c>
      <c r="D476" s="17" t="s">
        <v>43</v>
      </c>
      <c r="E476" s="18"/>
      <c r="F476" s="19">
        <v>44292</v>
      </c>
      <c r="G476" s="19">
        <v>44343</v>
      </c>
      <c r="H476" s="20">
        <v>1</v>
      </c>
      <c r="I476" s="20">
        <v>80</v>
      </c>
      <c r="J476" s="18"/>
      <c r="K476" s="18"/>
      <c r="L476" s="20">
        <v>1.75</v>
      </c>
      <c r="M476" s="21">
        <v>342.6</v>
      </c>
      <c r="N476" s="21">
        <v>342.6</v>
      </c>
      <c r="O476" s="17" t="s">
        <v>63</v>
      </c>
      <c r="P476" s="16">
        <f t="shared" si="21"/>
        <v>80</v>
      </c>
      <c r="Q476" s="17">
        <f t="shared" si="22"/>
        <v>140</v>
      </c>
      <c r="R476" s="30">
        <f t="shared" si="23"/>
        <v>482.6</v>
      </c>
      <c r="S476" s="17"/>
      <c r="T476" s="18"/>
      <c r="U476" s="19"/>
      <c r="V476" s="19"/>
      <c r="W476" s="20"/>
      <c r="X476" s="20"/>
      <c r="Y476" s="18"/>
      <c r="Z476" s="18"/>
      <c r="AA476" s="20"/>
      <c r="AB476" s="21"/>
      <c r="AC476" s="21"/>
      <c r="AD476" s="17"/>
    </row>
    <row r="477" spans="1:30" ht="15" thickBot="1">
      <c r="A477" s="16" t="s">
        <v>541</v>
      </c>
      <c r="B477" s="17" t="s">
        <v>152</v>
      </c>
      <c r="C477" s="17" t="s">
        <v>42</v>
      </c>
      <c r="D477" s="17" t="s">
        <v>48</v>
      </c>
      <c r="E477" s="18"/>
      <c r="F477" s="19">
        <v>44292</v>
      </c>
      <c r="G477" s="19">
        <v>44376</v>
      </c>
      <c r="H477" s="20">
        <v>2</v>
      </c>
      <c r="I477" s="20">
        <v>140</v>
      </c>
      <c r="J477" s="18"/>
      <c r="K477" s="18"/>
      <c r="L477" s="20">
        <v>0.75</v>
      </c>
      <c r="M477" s="21">
        <v>40</v>
      </c>
      <c r="N477" s="21">
        <v>40</v>
      </c>
      <c r="O477" s="17" t="s">
        <v>52</v>
      </c>
      <c r="P477" s="16">
        <f t="shared" si="21"/>
        <v>280</v>
      </c>
      <c r="Q477" s="17">
        <f t="shared" si="22"/>
        <v>210</v>
      </c>
      <c r="R477" s="30">
        <f t="shared" si="23"/>
        <v>250</v>
      </c>
      <c r="S477" s="17"/>
      <c r="T477" s="18"/>
      <c r="U477" s="19"/>
      <c r="V477" s="19"/>
      <c r="W477" s="20"/>
      <c r="X477" s="20"/>
      <c r="Y477" s="18"/>
      <c r="Z477" s="18"/>
      <c r="AA477" s="20"/>
      <c r="AB477" s="21"/>
      <c r="AC477" s="21"/>
      <c r="AD477" s="17"/>
    </row>
    <row r="478" spans="1:30" ht="15" thickBot="1">
      <c r="A478" s="16" t="s">
        <v>542</v>
      </c>
      <c r="B478" s="17" t="s">
        <v>41</v>
      </c>
      <c r="C478" s="17" t="s">
        <v>211</v>
      </c>
      <c r="D478" s="17" t="s">
        <v>51</v>
      </c>
      <c r="E478" s="17" t="s">
        <v>57</v>
      </c>
      <c r="F478" s="19">
        <v>44293</v>
      </c>
      <c r="G478" s="19">
        <v>44300</v>
      </c>
      <c r="H478" s="20">
        <v>1</v>
      </c>
      <c r="I478" s="20">
        <v>80</v>
      </c>
      <c r="J478" s="18"/>
      <c r="K478" s="18"/>
      <c r="L478" s="20">
        <v>0.25</v>
      </c>
      <c r="M478" s="21">
        <v>259.2</v>
      </c>
      <c r="N478" s="21">
        <v>259.2</v>
      </c>
      <c r="O478" s="17" t="s">
        <v>63</v>
      </c>
      <c r="P478" s="16">
        <f t="shared" si="21"/>
        <v>80</v>
      </c>
      <c r="Q478" s="17">
        <f t="shared" si="22"/>
        <v>20</v>
      </c>
      <c r="R478" s="30">
        <f t="shared" si="23"/>
        <v>279.2</v>
      </c>
      <c r="S478" s="17"/>
      <c r="T478" s="17"/>
      <c r="U478" s="19"/>
      <c r="V478" s="19"/>
      <c r="W478" s="20"/>
      <c r="X478" s="20"/>
      <c r="Y478" s="18"/>
      <c r="Z478" s="18"/>
      <c r="AA478" s="20"/>
      <c r="AB478" s="21"/>
      <c r="AC478" s="21"/>
      <c r="AD478" s="17"/>
    </row>
    <row r="479" spans="1:30" ht="15" thickBot="1">
      <c r="A479" s="16" t="s">
        <v>543</v>
      </c>
      <c r="B479" s="17" t="s">
        <v>41</v>
      </c>
      <c r="C479" s="17" t="s">
        <v>211</v>
      </c>
      <c r="D479" s="17" t="s">
        <v>43</v>
      </c>
      <c r="E479" s="18"/>
      <c r="F479" s="19">
        <v>44293</v>
      </c>
      <c r="G479" s="19">
        <v>44314</v>
      </c>
      <c r="H479" s="20">
        <v>2</v>
      </c>
      <c r="I479" s="20">
        <v>140</v>
      </c>
      <c r="J479" s="18"/>
      <c r="K479" s="18"/>
      <c r="L479" s="20">
        <v>0.25</v>
      </c>
      <c r="M479" s="21">
        <v>26.58</v>
      </c>
      <c r="N479" s="21">
        <v>26.58</v>
      </c>
      <c r="O479" s="17" t="s">
        <v>44</v>
      </c>
      <c r="P479" s="16">
        <f t="shared" si="21"/>
        <v>280</v>
      </c>
      <c r="Q479" s="17">
        <f t="shared" si="22"/>
        <v>70</v>
      </c>
      <c r="R479" s="30">
        <f t="shared" si="23"/>
        <v>96.58</v>
      </c>
      <c r="S479" s="17"/>
      <c r="T479" s="18"/>
      <c r="U479" s="19"/>
      <c r="V479" s="19"/>
      <c r="W479" s="20"/>
      <c r="X479" s="20"/>
      <c r="Y479" s="18"/>
      <c r="Z479" s="18"/>
      <c r="AA479" s="20"/>
      <c r="AB479" s="21"/>
      <c r="AC479" s="21"/>
      <c r="AD479" s="17"/>
    </row>
    <row r="480" spans="1:30" ht="15" thickBot="1">
      <c r="A480" s="16" t="s">
        <v>544</v>
      </c>
      <c r="B480" s="17" t="s">
        <v>46</v>
      </c>
      <c r="C480" s="17" t="s">
        <v>56</v>
      </c>
      <c r="D480" s="17" t="s">
        <v>43</v>
      </c>
      <c r="E480" s="18"/>
      <c r="F480" s="19">
        <v>44293</v>
      </c>
      <c r="G480" s="19">
        <v>44315</v>
      </c>
      <c r="H480" s="20">
        <v>1</v>
      </c>
      <c r="I480" s="20">
        <v>80</v>
      </c>
      <c r="J480" s="18"/>
      <c r="K480" s="18"/>
      <c r="L480" s="20">
        <v>0.25</v>
      </c>
      <c r="M480" s="21">
        <v>52.02</v>
      </c>
      <c r="N480" s="21">
        <v>52.02</v>
      </c>
      <c r="O480" s="17" t="s">
        <v>44</v>
      </c>
      <c r="P480" s="16">
        <f t="shared" si="21"/>
        <v>80</v>
      </c>
      <c r="Q480" s="17">
        <f t="shared" si="22"/>
        <v>20</v>
      </c>
      <c r="R480" s="30">
        <f t="shared" si="23"/>
        <v>72.02000000000001</v>
      </c>
      <c r="S480" s="17"/>
      <c r="T480" s="18"/>
      <c r="U480" s="19"/>
      <c r="V480" s="19"/>
      <c r="W480" s="20"/>
      <c r="X480" s="20"/>
      <c r="Y480" s="18"/>
      <c r="Z480" s="18"/>
      <c r="AA480" s="20"/>
      <c r="AB480" s="21"/>
      <c r="AC480" s="21"/>
      <c r="AD480" s="17"/>
    </row>
    <row r="481" spans="1:30" ht="15" thickBot="1">
      <c r="A481" s="16" t="s">
        <v>545</v>
      </c>
      <c r="B481" s="17" t="s">
        <v>41</v>
      </c>
      <c r="C481" s="17" t="s">
        <v>211</v>
      </c>
      <c r="D481" s="17" t="s">
        <v>48</v>
      </c>
      <c r="E481" s="18"/>
      <c r="F481" s="19">
        <v>44293</v>
      </c>
      <c r="G481" s="19">
        <v>44315</v>
      </c>
      <c r="H481" s="20">
        <v>2</v>
      </c>
      <c r="I481" s="20">
        <v>140</v>
      </c>
      <c r="J481" s="20" t="s">
        <v>57</v>
      </c>
      <c r="K481" s="20" t="s">
        <v>57</v>
      </c>
      <c r="L481" s="20">
        <v>0.5</v>
      </c>
      <c r="M481" s="21">
        <v>181.16</v>
      </c>
      <c r="N481" s="21">
        <v>0</v>
      </c>
      <c r="O481" s="17" t="s">
        <v>397</v>
      </c>
      <c r="P481" s="16">
        <f t="shared" si="21"/>
        <v>280</v>
      </c>
      <c r="Q481" s="17">
        <f t="shared" si="22"/>
        <v>140</v>
      </c>
      <c r="R481" s="30">
        <f t="shared" si="23"/>
        <v>321.15999999999997</v>
      </c>
      <c r="S481" s="17"/>
      <c r="T481" s="18"/>
      <c r="U481" s="19"/>
      <c r="V481" s="19"/>
      <c r="W481" s="20"/>
      <c r="X481" s="20"/>
      <c r="Y481" s="20"/>
      <c r="Z481" s="20"/>
      <c r="AA481" s="20"/>
      <c r="AB481" s="21"/>
      <c r="AC481" s="21"/>
      <c r="AD481" s="17"/>
    </row>
    <row r="482" spans="1:30" ht="15" thickBot="1">
      <c r="A482" s="16" t="s">
        <v>546</v>
      </c>
      <c r="B482" s="17" t="s">
        <v>50</v>
      </c>
      <c r="C482" s="17" t="s">
        <v>42</v>
      </c>
      <c r="D482" s="17" t="s">
        <v>65</v>
      </c>
      <c r="E482" s="18"/>
      <c r="F482" s="19">
        <v>44293</v>
      </c>
      <c r="G482" s="19">
        <v>44327</v>
      </c>
      <c r="H482" s="20">
        <v>2</v>
      </c>
      <c r="I482" s="20">
        <v>140</v>
      </c>
      <c r="J482" s="18"/>
      <c r="K482" s="18"/>
      <c r="L482" s="20">
        <v>2</v>
      </c>
      <c r="M482" s="21">
        <v>2050.6</v>
      </c>
      <c r="N482" s="21">
        <v>2050.6</v>
      </c>
      <c r="O482" s="17" t="s">
        <v>44</v>
      </c>
      <c r="P482" s="16">
        <f t="shared" si="21"/>
        <v>280</v>
      </c>
      <c r="Q482" s="17">
        <f t="shared" si="22"/>
        <v>560</v>
      </c>
      <c r="R482" s="30">
        <f t="shared" si="23"/>
        <v>2610.6</v>
      </c>
      <c r="S482" s="17"/>
      <c r="T482" s="18"/>
      <c r="U482" s="19"/>
      <c r="V482" s="19"/>
      <c r="W482" s="20"/>
      <c r="X482" s="20"/>
      <c r="Y482" s="18"/>
      <c r="Z482" s="18"/>
      <c r="AA482" s="20"/>
      <c r="AB482" s="21"/>
      <c r="AC482" s="21"/>
      <c r="AD482" s="17"/>
    </row>
    <row r="483" spans="1:30" ht="15" thickBot="1">
      <c r="A483" s="16" t="s">
        <v>547</v>
      </c>
      <c r="B483" s="17" t="s">
        <v>152</v>
      </c>
      <c r="C483" s="17" t="s">
        <v>211</v>
      </c>
      <c r="D483" s="17" t="s">
        <v>43</v>
      </c>
      <c r="E483" s="18"/>
      <c r="F483" s="19">
        <v>44293</v>
      </c>
      <c r="G483" s="18"/>
      <c r="H483" s="20">
        <v>2</v>
      </c>
      <c r="I483" s="20">
        <v>140</v>
      </c>
      <c r="J483" s="18"/>
      <c r="K483" s="20" t="s">
        <v>57</v>
      </c>
      <c r="L483" s="18"/>
      <c r="M483" s="21">
        <v>1587.25</v>
      </c>
      <c r="N483" s="21">
        <v>0</v>
      </c>
      <c r="O483" s="17" t="s">
        <v>63</v>
      </c>
      <c r="P483" s="16">
        <f t="shared" si="21"/>
        <v>280</v>
      </c>
      <c r="Q483" s="17">
        <f t="shared" si="22"/>
        <v>0</v>
      </c>
      <c r="R483" s="30">
        <f t="shared" si="23"/>
        <v>1587.25</v>
      </c>
      <c r="S483" s="17"/>
      <c r="T483" s="18"/>
      <c r="U483" s="19"/>
      <c r="V483" s="18"/>
      <c r="W483" s="20"/>
      <c r="X483" s="20"/>
      <c r="Y483" s="18"/>
      <c r="Z483" s="20"/>
      <c r="AA483" s="18"/>
      <c r="AB483" s="21"/>
      <c r="AC483" s="21"/>
      <c r="AD483" s="17"/>
    </row>
    <row r="484" spans="1:30" ht="15" thickBot="1">
      <c r="A484" s="16" t="s">
        <v>548</v>
      </c>
      <c r="B484" s="17" t="s">
        <v>41</v>
      </c>
      <c r="C484" s="17" t="s">
        <v>211</v>
      </c>
      <c r="D484" s="17" t="s">
        <v>48</v>
      </c>
      <c r="E484" s="18"/>
      <c r="F484" s="19">
        <v>44294</v>
      </c>
      <c r="G484" s="19">
        <v>44308</v>
      </c>
      <c r="H484" s="20">
        <v>2</v>
      </c>
      <c r="I484" s="20">
        <v>140</v>
      </c>
      <c r="J484" s="18"/>
      <c r="K484" s="18"/>
      <c r="L484" s="20">
        <v>0.75</v>
      </c>
      <c r="M484" s="21">
        <v>158</v>
      </c>
      <c r="N484" s="21">
        <v>158</v>
      </c>
      <c r="O484" s="17" t="s">
        <v>44</v>
      </c>
      <c r="P484" s="16">
        <f t="shared" si="21"/>
        <v>280</v>
      </c>
      <c r="Q484" s="17">
        <f t="shared" si="22"/>
        <v>210</v>
      </c>
      <c r="R484" s="30">
        <f t="shared" si="23"/>
        <v>368</v>
      </c>
      <c r="S484" s="17"/>
      <c r="T484" s="18"/>
      <c r="U484" s="19"/>
      <c r="V484" s="19"/>
      <c r="W484" s="20"/>
      <c r="X484" s="20"/>
      <c r="Y484" s="18"/>
      <c r="Z484" s="18"/>
      <c r="AA484" s="20"/>
      <c r="AB484" s="21"/>
      <c r="AC484" s="21"/>
      <c r="AD484" s="17"/>
    </row>
    <row r="485" spans="1:30" ht="15" thickBot="1">
      <c r="A485" s="16" t="s">
        <v>549</v>
      </c>
      <c r="B485" s="17" t="s">
        <v>50</v>
      </c>
      <c r="C485" s="17" t="s">
        <v>42</v>
      </c>
      <c r="D485" s="17" t="s">
        <v>51</v>
      </c>
      <c r="E485" s="18"/>
      <c r="F485" s="19">
        <v>44294</v>
      </c>
      <c r="G485" s="19">
        <v>44314</v>
      </c>
      <c r="H485" s="20">
        <v>1</v>
      </c>
      <c r="I485" s="20">
        <v>80</v>
      </c>
      <c r="J485" s="20" t="s">
        <v>57</v>
      </c>
      <c r="K485" s="20" t="s">
        <v>57</v>
      </c>
      <c r="L485" s="20">
        <v>0.25</v>
      </c>
      <c r="M485" s="21">
        <v>30</v>
      </c>
      <c r="N485" s="21">
        <v>0</v>
      </c>
      <c r="O485" s="17" t="s">
        <v>397</v>
      </c>
      <c r="P485" s="16">
        <f t="shared" si="21"/>
        <v>80</v>
      </c>
      <c r="Q485" s="17">
        <f t="shared" si="22"/>
        <v>20</v>
      </c>
      <c r="R485" s="30">
        <f t="shared" si="23"/>
        <v>50</v>
      </c>
      <c r="S485" s="17"/>
      <c r="T485" s="18"/>
      <c r="U485" s="19"/>
      <c r="V485" s="19"/>
      <c r="W485" s="20"/>
      <c r="X485" s="20"/>
      <c r="Y485" s="20"/>
      <c r="Z485" s="20"/>
      <c r="AA485" s="20"/>
      <c r="AB485" s="21"/>
      <c r="AC485" s="21"/>
      <c r="AD485" s="17"/>
    </row>
    <row r="486" spans="1:30" ht="15" thickBot="1">
      <c r="A486" s="16" t="s">
        <v>550</v>
      </c>
      <c r="B486" s="17" t="s">
        <v>152</v>
      </c>
      <c r="C486" s="17" t="s">
        <v>62</v>
      </c>
      <c r="D486" s="17" t="s">
        <v>65</v>
      </c>
      <c r="E486" s="18"/>
      <c r="F486" s="19">
        <v>44294</v>
      </c>
      <c r="G486" s="19">
        <v>44315</v>
      </c>
      <c r="H486" s="20">
        <v>2</v>
      </c>
      <c r="I486" s="20">
        <v>140</v>
      </c>
      <c r="J486" s="18"/>
      <c r="K486" s="20" t="s">
        <v>57</v>
      </c>
      <c r="L486" s="20">
        <v>1</v>
      </c>
      <c r="M486" s="21">
        <v>54.28</v>
      </c>
      <c r="N486" s="21">
        <v>0</v>
      </c>
      <c r="O486" s="17" t="s">
        <v>63</v>
      </c>
      <c r="P486" s="16">
        <f t="shared" si="21"/>
        <v>280</v>
      </c>
      <c r="Q486" s="17">
        <f t="shared" si="22"/>
        <v>280</v>
      </c>
      <c r="R486" s="30">
        <f t="shared" si="23"/>
        <v>334.28</v>
      </c>
      <c r="S486" s="17"/>
      <c r="T486" s="18"/>
      <c r="U486" s="19"/>
      <c r="V486" s="19"/>
      <c r="W486" s="20"/>
      <c r="X486" s="20"/>
      <c r="Y486" s="18"/>
      <c r="Z486" s="20"/>
      <c r="AA486" s="20"/>
      <c r="AB486" s="21"/>
      <c r="AC486" s="21"/>
      <c r="AD486" s="17"/>
    </row>
    <row r="487" spans="1:30" ht="15" thickBot="1">
      <c r="A487" s="16" t="s">
        <v>551</v>
      </c>
      <c r="B487" s="17" t="s">
        <v>41</v>
      </c>
      <c r="C487" s="17" t="s">
        <v>211</v>
      </c>
      <c r="D487" s="17" t="s">
        <v>51</v>
      </c>
      <c r="E487" s="17" t="s">
        <v>57</v>
      </c>
      <c r="F487" s="19">
        <v>44294</v>
      </c>
      <c r="G487" s="19">
        <v>44319</v>
      </c>
      <c r="H487" s="20">
        <v>1</v>
      </c>
      <c r="I487" s="20">
        <v>80</v>
      </c>
      <c r="J487" s="18"/>
      <c r="K487" s="18"/>
      <c r="L487" s="20">
        <v>0.25</v>
      </c>
      <c r="M487" s="21">
        <v>85.32</v>
      </c>
      <c r="N487" s="21">
        <v>85.32</v>
      </c>
      <c r="O487" s="17" t="s">
        <v>63</v>
      </c>
      <c r="P487" s="16">
        <f t="shared" si="21"/>
        <v>80</v>
      </c>
      <c r="Q487" s="17">
        <f t="shared" si="22"/>
        <v>20</v>
      </c>
      <c r="R487" s="30">
        <f t="shared" si="23"/>
        <v>105.32</v>
      </c>
      <c r="S487" s="17"/>
      <c r="T487" s="17"/>
      <c r="U487" s="19"/>
      <c r="V487" s="19"/>
      <c r="W487" s="20"/>
      <c r="X487" s="20"/>
      <c r="Y487" s="18"/>
      <c r="Z487" s="18"/>
      <c r="AA487" s="20"/>
      <c r="AB487" s="21"/>
      <c r="AC487" s="21"/>
      <c r="AD487" s="17"/>
    </row>
    <row r="488" spans="1:30" ht="15" thickBot="1">
      <c r="A488" s="16" t="s">
        <v>552</v>
      </c>
      <c r="B488" s="17" t="s">
        <v>152</v>
      </c>
      <c r="C488" s="17" t="s">
        <v>211</v>
      </c>
      <c r="D488" s="17" t="s">
        <v>43</v>
      </c>
      <c r="E488" s="18"/>
      <c r="F488" s="19">
        <v>44294</v>
      </c>
      <c r="G488" s="19">
        <v>44329</v>
      </c>
      <c r="H488" s="20">
        <v>2</v>
      </c>
      <c r="I488" s="20">
        <v>140</v>
      </c>
      <c r="J488" s="18"/>
      <c r="K488" s="18"/>
      <c r="L488" s="20">
        <v>0.25</v>
      </c>
      <c r="M488" s="21">
        <v>30</v>
      </c>
      <c r="N488" s="21">
        <v>30</v>
      </c>
      <c r="O488" s="17" t="s">
        <v>63</v>
      </c>
      <c r="P488" s="16">
        <f t="shared" si="21"/>
        <v>280</v>
      </c>
      <c r="Q488" s="17">
        <f t="shared" si="22"/>
        <v>70</v>
      </c>
      <c r="R488" s="30">
        <f t="shared" si="23"/>
        <v>100</v>
      </c>
      <c r="S488" s="17"/>
      <c r="T488" s="18"/>
      <c r="U488" s="19"/>
      <c r="V488" s="19"/>
      <c r="W488" s="20"/>
      <c r="X488" s="20"/>
      <c r="Y488" s="18"/>
      <c r="Z488" s="18"/>
      <c r="AA488" s="20"/>
      <c r="AB488" s="21"/>
      <c r="AC488" s="21"/>
      <c r="AD488" s="17"/>
    </row>
    <row r="489" spans="1:30" ht="15" thickBot="1">
      <c r="A489" s="16" t="s">
        <v>553</v>
      </c>
      <c r="B489" s="17" t="s">
        <v>55</v>
      </c>
      <c r="C489" s="17" t="s">
        <v>56</v>
      </c>
      <c r="D489" s="17" t="s">
        <v>43</v>
      </c>
      <c r="E489" s="17" t="s">
        <v>57</v>
      </c>
      <c r="F489" s="19">
        <v>44294</v>
      </c>
      <c r="G489" s="19">
        <v>44337</v>
      </c>
      <c r="H489" s="20">
        <v>2</v>
      </c>
      <c r="I489" s="20">
        <v>140</v>
      </c>
      <c r="J489" s="18"/>
      <c r="K489" s="18"/>
      <c r="L489" s="20">
        <v>0.25</v>
      </c>
      <c r="M489" s="21">
        <v>2.54</v>
      </c>
      <c r="N489" s="21">
        <v>2.54</v>
      </c>
      <c r="O489" s="17" t="s">
        <v>44</v>
      </c>
      <c r="P489" s="16">
        <f t="shared" si="21"/>
        <v>280</v>
      </c>
      <c r="Q489" s="17">
        <f t="shared" si="22"/>
        <v>70</v>
      </c>
      <c r="R489" s="30">
        <f t="shared" si="23"/>
        <v>72.540000000000006</v>
      </c>
      <c r="S489" s="17"/>
      <c r="T489" s="17"/>
      <c r="U489" s="19"/>
      <c r="V489" s="19"/>
      <c r="W489" s="20"/>
      <c r="X489" s="20"/>
      <c r="Y489" s="18"/>
      <c r="Z489" s="18"/>
      <c r="AA489" s="20"/>
      <c r="AB489" s="21"/>
      <c r="AC489" s="21"/>
      <c r="AD489" s="17"/>
    </row>
    <row r="490" spans="1:30" ht="15" thickBot="1">
      <c r="A490" s="16" t="s">
        <v>554</v>
      </c>
      <c r="B490" s="17" t="s">
        <v>41</v>
      </c>
      <c r="C490" s="17" t="s">
        <v>211</v>
      </c>
      <c r="D490" s="17" t="s">
        <v>51</v>
      </c>
      <c r="E490" s="18"/>
      <c r="F490" s="19">
        <v>44294</v>
      </c>
      <c r="G490" s="19">
        <v>44355</v>
      </c>
      <c r="H490" s="20">
        <v>1</v>
      </c>
      <c r="I490" s="20">
        <v>80</v>
      </c>
      <c r="J490" s="18"/>
      <c r="K490" s="18"/>
      <c r="L490" s="20">
        <v>0.25</v>
      </c>
      <c r="M490" s="21">
        <v>66.86</v>
      </c>
      <c r="N490" s="21">
        <v>66.86</v>
      </c>
      <c r="O490" s="17" t="s">
        <v>44</v>
      </c>
      <c r="P490" s="16">
        <f t="shared" si="21"/>
        <v>80</v>
      </c>
      <c r="Q490" s="17">
        <f t="shared" si="22"/>
        <v>20</v>
      </c>
      <c r="R490" s="30">
        <f t="shared" si="23"/>
        <v>86.86</v>
      </c>
      <c r="S490" s="17"/>
      <c r="T490" s="18"/>
      <c r="U490" s="19"/>
      <c r="V490" s="19"/>
      <c r="W490" s="20"/>
      <c r="X490" s="20"/>
      <c r="Y490" s="18"/>
      <c r="Z490" s="18"/>
      <c r="AA490" s="20"/>
      <c r="AB490" s="21"/>
      <c r="AC490" s="21"/>
      <c r="AD490" s="17"/>
    </row>
    <row r="491" spans="1:30" ht="15" thickBot="1">
      <c r="A491" s="16" t="s">
        <v>555</v>
      </c>
      <c r="B491" s="17" t="s">
        <v>41</v>
      </c>
      <c r="C491" s="17" t="s">
        <v>211</v>
      </c>
      <c r="D491" s="17" t="s">
        <v>48</v>
      </c>
      <c r="E491" s="18"/>
      <c r="F491" s="19">
        <v>44296</v>
      </c>
      <c r="G491" s="19">
        <v>44307</v>
      </c>
      <c r="H491" s="20">
        <v>2</v>
      </c>
      <c r="I491" s="20">
        <v>140</v>
      </c>
      <c r="J491" s="18"/>
      <c r="K491" s="18"/>
      <c r="L491" s="20">
        <v>0.75</v>
      </c>
      <c r="M491" s="21">
        <v>108.93</v>
      </c>
      <c r="N491" s="21">
        <v>108.93</v>
      </c>
      <c r="O491" s="17" t="s">
        <v>44</v>
      </c>
      <c r="P491" s="16">
        <f t="shared" si="21"/>
        <v>280</v>
      </c>
      <c r="Q491" s="17">
        <f t="shared" si="22"/>
        <v>210</v>
      </c>
      <c r="R491" s="30">
        <f t="shared" si="23"/>
        <v>318.93</v>
      </c>
      <c r="S491" s="17"/>
      <c r="T491" s="18"/>
      <c r="U491" s="19"/>
      <c r="V491" s="19"/>
      <c r="W491" s="20"/>
      <c r="X491" s="20"/>
      <c r="Y491" s="18"/>
      <c r="Z491" s="18"/>
      <c r="AA491" s="20"/>
      <c r="AB491" s="21"/>
      <c r="AC491" s="21"/>
      <c r="AD491" s="17"/>
    </row>
    <row r="492" spans="1:30" ht="15" thickBot="1">
      <c r="A492" s="16" t="s">
        <v>556</v>
      </c>
      <c r="B492" s="17" t="s">
        <v>78</v>
      </c>
      <c r="C492" s="17" t="s">
        <v>56</v>
      </c>
      <c r="D492" s="17" t="s">
        <v>65</v>
      </c>
      <c r="E492" s="18"/>
      <c r="F492" s="19">
        <v>44296</v>
      </c>
      <c r="G492" s="19">
        <v>44326</v>
      </c>
      <c r="H492" s="20">
        <v>1</v>
      </c>
      <c r="I492" s="20">
        <v>80</v>
      </c>
      <c r="J492" s="20" t="s">
        <v>57</v>
      </c>
      <c r="K492" s="20" t="s">
        <v>57</v>
      </c>
      <c r="L492" s="20">
        <v>4.75</v>
      </c>
      <c r="M492" s="21">
        <v>397.36</v>
      </c>
      <c r="N492" s="21">
        <v>0</v>
      </c>
      <c r="O492" s="17" t="s">
        <v>397</v>
      </c>
      <c r="P492" s="16">
        <f t="shared" si="21"/>
        <v>80</v>
      </c>
      <c r="Q492" s="17">
        <f t="shared" si="22"/>
        <v>380</v>
      </c>
      <c r="R492" s="30">
        <f t="shared" si="23"/>
        <v>777.36</v>
      </c>
      <c r="S492" s="17"/>
      <c r="T492" s="18"/>
      <c r="U492" s="19"/>
      <c r="V492" s="19"/>
      <c r="W492" s="20"/>
      <c r="X492" s="20"/>
      <c r="Y492" s="20"/>
      <c r="Z492" s="20"/>
      <c r="AA492" s="20"/>
      <c r="AB492" s="21"/>
      <c r="AC492" s="21"/>
      <c r="AD492" s="17"/>
    </row>
    <row r="493" spans="1:30" ht="15" thickBot="1">
      <c r="A493" s="16" t="s">
        <v>557</v>
      </c>
      <c r="B493" s="17" t="s">
        <v>78</v>
      </c>
      <c r="C493" s="17" t="s">
        <v>56</v>
      </c>
      <c r="D493" s="17" t="s">
        <v>43</v>
      </c>
      <c r="E493" s="18"/>
      <c r="F493" s="19">
        <v>44298</v>
      </c>
      <c r="G493" s="19">
        <v>44307</v>
      </c>
      <c r="H493" s="20">
        <v>1</v>
      </c>
      <c r="I493" s="20">
        <v>80</v>
      </c>
      <c r="J493" s="18"/>
      <c r="K493" s="18"/>
      <c r="L493" s="20">
        <v>0.25</v>
      </c>
      <c r="M493" s="21">
        <v>156.4</v>
      </c>
      <c r="N493" s="21">
        <v>156.4</v>
      </c>
      <c r="O493" s="17" t="s">
        <v>44</v>
      </c>
      <c r="P493" s="16">
        <f t="shared" si="21"/>
        <v>80</v>
      </c>
      <c r="Q493" s="17">
        <f t="shared" si="22"/>
        <v>20</v>
      </c>
      <c r="R493" s="30">
        <f t="shared" si="23"/>
        <v>176.4</v>
      </c>
      <c r="S493" s="17"/>
      <c r="T493" s="18"/>
      <c r="U493" s="19"/>
      <c r="V493" s="19"/>
      <c r="W493" s="20"/>
      <c r="X493" s="20"/>
      <c r="Y493" s="18"/>
      <c r="Z493" s="18"/>
      <c r="AA493" s="20"/>
      <c r="AB493" s="21"/>
      <c r="AC493" s="21"/>
      <c r="AD493" s="17"/>
    </row>
    <row r="494" spans="1:30" ht="15" thickBot="1">
      <c r="A494" s="16" t="s">
        <v>558</v>
      </c>
      <c r="B494" s="17" t="s">
        <v>50</v>
      </c>
      <c r="C494" s="17" t="s">
        <v>56</v>
      </c>
      <c r="D494" s="17" t="s">
        <v>43</v>
      </c>
      <c r="E494" s="18"/>
      <c r="F494" s="19">
        <v>44298</v>
      </c>
      <c r="G494" s="19">
        <v>44307</v>
      </c>
      <c r="H494" s="20">
        <v>2</v>
      </c>
      <c r="I494" s="20">
        <v>140</v>
      </c>
      <c r="J494" s="18"/>
      <c r="K494" s="20" t="s">
        <v>57</v>
      </c>
      <c r="L494" s="20">
        <v>0.5</v>
      </c>
      <c r="M494" s="21">
        <v>176.22</v>
      </c>
      <c r="N494" s="21">
        <v>0</v>
      </c>
      <c r="O494" s="17" t="s">
        <v>63</v>
      </c>
      <c r="P494" s="16">
        <f t="shared" si="21"/>
        <v>280</v>
      </c>
      <c r="Q494" s="17">
        <f t="shared" si="22"/>
        <v>140</v>
      </c>
      <c r="R494" s="30">
        <f t="shared" si="23"/>
        <v>316.22000000000003</v>
      </c>
      <c r="S494" s="17"/>
      <c r="T494" s="18"/>
      <c r="U494" s="19"/>
      <c r="V494" s="19"/>
      <c r="W494" s="20"/>
      <c r="X494" s="20"/>
      <c r="Y494" s="18"/>
      <c r="Z494" s="20"/>
      <c r="AA494" s="20"/>
      <c r="AB494" s="21"/>
      <c r="AC494" s="21"/>
      <c r="AD494" s="17"/>
    </row>
    <row r="495" spans="1:30" ht="15" thickBot="1">
      <c r="A495" s="16" t="s">
        <v>559</v>
      </c>
      <c r="B495" s="17" t="s">
        <v>41</v>
      </c>
      <c r="C495" s="17" t="s">
        <v>211</v>
      </c>
      <c r="D495" s="17" t="s">
        <v>51</v>
      </c>
      <c r="E495" s="18"/>
      <c r="F495" s="19">
        <v>44298</v>
      </c>
      <c r="G495" s="19">
        <v>44314</v>
      </c>
      <c r="H495" s="20">
        <v>1</v>
      </c>
      <c r="I495" s="20">
        <v>80</v>
      </c>
      <c r="J495" s="18"/>
      <c r="K495" s="18"/>
      <c r="L495" s="20">
        <v>0.25</v>
      </c>
      <c r="M495" s="21">
        <v>4.99</v>
      </c>
      <c r="N495" s="21">
        <v>4.99</v>
      </c>
      <c r="O495" s="17" t="s">
        <v>63</v>
      </c>
      <c r="P495" s="16">
        <f t="shared" si="21"/>
        <v>80</v>
      </c>
      <c r="Q495" s="17">
        <f t="shared" si="22"/>
        <v>20</v>
      </c>
      <c r="R495" s="30">
        <f t="shared" si="23"/>
        <v>24.990000000000002</v>
      </c>
      <c r="S495" s="17"/>
      <c r="T495" s="18"/>
      <c r="U495" s="19"/>
      <c r="V495" s="19"/>
      <c r="W495" s="20"/>
      <c r="X495" s="20"/>
      <c r="Y495" s="18"/>
      <c r="Z495" s="18"/>
      <c r="AA495" s="20"/>
      <c r="AB495" s="21"/>
      <c r="AC495" s="21"/>
      <c r="AD495" s="17"/>
    </row>
    <row r="496" spans="1:30" ht="15" thickBot="1">
      <c r="A496" s="16" t="s">
        <v>560</v>
      </c>
      <c r="B496" s="17" t="s">
        <v>55</v>
      </c>
      <c r="C496" s="17" t="s">
        <v>62</v>
      </c>
      <c r="D496" s="17" t="s">
        <v>51</v>
      </c>
      <c r="E496" s="18"/>
      <c r="F496" s="19">
        <v>44298</v>
      </c>
      <c r="G496" s="19">
        <v>44319</v>
      </c>
      <c r="H496" s="20">
        <v>1</v>
      </c>
      <c r="I496" s="20">
        <v>80</v>
      </c>
      <c r="J496" s="18"/>
      <c r="K496" s="18"/>
      <c r="L496" s="20">
        <v>0.25</v>
      </c>
      <c r="M496" s="21">
        <v>83.46</v>
      </c>
      <c r="N496" s="21">
        <v>83.46</v>
      </c>
      <c r="O496" s="17" t="s">
        <v>44</v>
      </c>
      <c r="P496" s="16">
        <f t="shared" si="21"/>
        <v>80</v>
      </c>
      <c r="Q496" s="17">
        <f t="shared" si="22"/>
        <v>20</v>
      </c>
      <c r="R496" s="30">
        <f t="shared" si="23"/>
        <v>103.46</v>
      </c>
      <c r="S496" s="17"/>
      <c r="T496" s="18"/>
      <c r="U496" s="19"/>
      <c r="V496" s="19"/>
      <c r="W496" s="20"/>
      <c r="X496" s="20"/>
      <c r="Y496" s="18"/>
      <c r="Z496" s="18"/>
      <c r="AA496" s="20"/>
      <c r="AB496" s="21"/>
      <c r="AC496" s="21"/>
      <c r="AD496" s="17"/>
    </row>
    <row r="497" spans="1:30" ht="15" thickBot="1">
      <c r="A497" s="16" t="s">
        <v>561</v>
      </c>
      <c r="B497" s="17" t="s">
        <v>50</v>
      </c>
      <c r="C497" s="17" t="s">
        <v>62</v>
      </c>
      <c r="D497" s="17" t="s">
        <v>178</v>
      </c>
      <c r="E497" s="18"/>
      <c r="F497" s="19">
        <v>44298</v>
      </c>
      <c r="G497" s="19">
        <v>44320</v>
      </c>
      <c r="H497" s="20">
        <v>2</v>
      </c>
      <c r="I497" s="20">
        <v>140</v>
      </c>
      <c r="J497" s="18"/>
      <c r="K497" s="18"/>
      <c r="L497" s="20">
        <v>2.25</v>
      </c>
      <c r="M497" s="21">
        <v>52</v>
      </c>
      <c r="N497" s="21">
        <v>52</v>
      </c>
      <c r="O497" s="17" t="s">
        <v>44</v>
      </c>
      <c r="P497" s="16">
        <f t="shared" si="21"/>
        <v>280</v>
      </c>
      <c r="Q497" s="17">
        <f t="shared" si="22"/>
        <v>630</v>
      </c>
      <c r="R497" s="30">
        <f t="shared" si="23"/>
        <v>682</v>
      </c>
      <c r="S497" s="17"/>
      <c r="T497" s="18"/>
      <c r="U497" s="19"/>
      <c r="V497" s="19"/>
      <c r="W497" s="20"/>
      <c r="X497" s="20"/>
      <c r="Y497" s="18"/>
      <c r="Z497" s="18"/>
      <c r="AA497" s="20"/>
      <c r="AB497" s="21"/>
      <c r="AC497" s="21"/>
      <c r="AD497" s="17"/>
    </row>
    <row r="498" spans="1:30" ht="15" thickBot="1">
      <c r="A498" s="16" t="s">
        <v>562</v>
      </c>
      <c r="B498" s="17" t="s">
        <v>46</v>
      </c>
      <c r="C498" s="17" t="s">
        <v>47</v>
      </c>
      <c r="D498" s="17" t="s">
        <v>43</v>
      </c>
      <c r="E498" s="18"/>
      <c r="F498" s="19">
        <v>44298</v>
      </c>
      <c r="G498" s="19">
        <v>44320</v>
      </c>
      <c r="H498" s="20">
        <v>1</v>
      </c>
      <c r="I498" s="20">
        <v>80</v>
      </c>
      <c r="J498" s="18"/>
      <c r="K498" s="18"/>
      <c r="L498" s="20">
        <v>0.5</v>
      </c>
      <c r="M498" s="21">
        <v>743.18</v>
      </c>
      <c r="N498" s="21">
        <v>743.18</v>
      </c>
      <c r="O498" s="17" t="s">
        <v>52</v>
      </c>
      <c r="P498" s="16">
        <f t="shared" si="21"/>
        <v>80</v>
      </c>
      <c r="Q498" s="17">
        <f t="shared" si="22"/>
        <v>40</v>
      </c>
      <c r="R498" s="30">
        <f t="shared" si="23"/>
        <v>783.18</v>
      </c>
      <c r="S498" s="17"/>
      <c r="T498" s="18"/>
      <c r="U498" s="19"/>
      <c r="V498" s="19"/>
      <c r="W498" s="20"/>
      <c r="X498" s="20"/>
      <c r="Y498" s="18"/>
      <c r="Z498" s="18"/>
      <c r="AA498" s="20"/>
      <c r="AB498" s="21"/>
      <c r="AC498" s="21"/>
      <c r="AD498" s="17"/>
    </row>
    <row r="499" spans="1:30" ht="15" thickBot="1">
      <c r="A499" s="16" t="s">
        <v>563</v>
      </c>
      <c r="B499" s="17" t="s">
        <v>50</v>
      </c>
      <c r="C499" s="17" t="s">
        <v>56</v>
      </c>
      <c r="D499" s="17" t="s">
        <v>48</v>
      </c>
      <c r="E499" s="18"/>
      <c r="F499" s="19">
        <v>44298</v>
      </c>
      <c r="G499" s="19">
        <v>44363</v>
      </c>
      <c r="H499" s="20">
        <v>1</v>
      </c>
      <c r="I499" s="20">
        <v>80</v>
      </c>
      <c r="J499" s="18"/>
      <c r="K499" s="18"/>
      <c r="L499" s="20">
        <v>0.5</v>
      </c>
      <c r="M499" s="21">
        <v>144</v>
      </c>
      <c r="N499" s="21">
        <v>144</v>
      </c>
      <c r="O499" s="17" t="s">
        <v>63</v>
      </c>
      <c r="P499" s="16">
        <f t="shared" si="21"/>
        <v>80</v>
      </c>
      <c r="Q499" s="17">
        <f t="shared" si="22"/>
        <v>40</v>
      </c>
      <c r="R499" s="30">
        <f t="shared" si="23"/>
        <v>184</v>
      </c>
      <c r="S499" s="17"/>
      <c r="T499" s="18"/>
      <c r="U499" s="19"/>
      <c r="V499" s="19"/>
      <c r="W499" s="20"/>
      <c r="X499" s="20"/>
      <c r="Y499" s="18"/>
      <c r="Z499" s="18"/>
      <c r="AA499" s="20"/>
      <c r="AB499" s="21"/>
      <c r="AC499" s="21"/>
      <c r="AD499" s="17"/>
    </row>
    <row r="500" spans="1:30" ht="15" thickBot="1">
      <c r="A500" s="16" t="s">
        <v>564</v>
      </c>
      <c r="B500" s="17" t="s">
        <v>41</v>
      </c>
      <c r="C500" s="17" t="s">
        <v>211</v>
      </c>
      <c r="D500" s="17" t="s">
        <v>51</v>
      </c>
      <c r="E500" s="18"/>
      <c r="F500" s="19">
        <v>44299</v>
      </c>
      <c r="G500" s="19">
        <v>44314</v>
      </c>
      <c r="H500" s="20">
        <v>1</v>
      </c>
      <c r="I500" s="20">
        <v>80</v>
      </c>
      <c r="J500" s="20" t="s">
        <v>57</v>
      </c>
      <c r="K500" s="20" t="s">
        <v>57</v>
      </c>
      <c r="L500" s="20">
        <v>0.25</v>
      </c>
      <c r="M500" s="21">
        <v>38.119999999999997</v>
      </c>
      <c r="N500" s="21">
        <v>0</v>
      </c>
      <c r="O500" s="17" t="s">
        <v>397</v>
      </c>
      <c r="P500" s="16">
        <f t="shared" si="21"/>
        <v>80</v>
      </c>
      <c r="Q500" s="17">
        <f t="shared" si="22"/>
        <v>20</v>
      </c>
      <c r="R500" s="30">
        <f t="shared" si="23"/>
        <v>58.12</v>
      </c>
      <c r="S500" s="17"/>
      <c r="T500" s="18"/>
      <c r="U500" s="19"/>
      <c r="V500" s="19"/>
      <c r="W500" s="20"/>
      <c r="X500" s="20"/>
      <c r="Y500" s="20"/>
      <c r="Z500" s="20"/>
      <c r="AA500" s="20"/>
      <c r="AB500" s="21"/>
      <c r="AC500" s="21"/>
      <c r="AD500" s="17"/>
    </row>
    <row r="501" spans="1:30" ht="15" thickBot="1">
      <c r="A501" s="16" t="s">
        <v>565</v>
      </c>
      <c r="B501" s="17" t="s">
        <v>50</v>
      </c>
      <c r="C501" s="17" t="s">
        <v>62</v>
      </c>
      <c r="D501" s="17" t="s">
        <v>51</v>
      </c>
      <c r="E501" s="18"/>
      <c r="F501" s="19">
        <v>44299</v>
      </c>
      <c r="G501" s="19">
        <v>44315</v>
      </c>
      <c r="H501" s="20">
        <v>1</v>
      </c>
      <c r="I501" s="20">
        <v>80</v>
      </c>
      <c r="J501" s="20" t="s">
        <v>57</v>
      </c>
      <c r="K501" s="20" t="s">
        <v>57</v>
      </c>
      <c r="L501" s="20">
        <v>0.25</v>
      </c>
      <c r="M501" s="21">
        <v>25</v>
      </c>
      <c r="N501" s="21">
        <v>0</v>
      </c>
      <c r="O501" s="17" t="s">
        <v>397</v>
      </c>
      <c r="P501" s="16">
        <f t="shared" si="21"/>
        <v>80</v>
      </c>
      <c r="Q501" s="17">
        <f t="shared" si="22"/>
        <v>20</v>
      </c>
      <c r="R501" s="30">
        <f t="shared" si="23"/>
        <v>45</v>
      </c>
      <c r="S501" s="17"/>
      <c r="T501" s="18"/>
      <c r="U501" s="19"/>
      <c r="V501" s="19"/>
      <c r="W501" s="20"/>
      <c r="X501" s="20"/>
      <c r="Y501" s="20"/>
      <c r="Z501" s="20"/>
      <c r="AA501" s="20"/>
      <c r="AB501" s="21"/>
      <c r="AC501" s="21"/>
      <c r="AD501" s="17"/>
    </row>
    <row r="502" spans="1:30" ht="15" thickBot="1">
      <c r="A502" s="16" t="s">
        <v>566</v>
      </c>
      <c r="B502" s="17" t="s">
        <v>41</v>
      </c>
      <c r="C502" s="17" t="s">
        <v>211</v>
      </c>
      <c r="D502" s="17" t="s">
        <v>43</v>
      </c>
      <c r="E502" s="18"/>
      <c r="F502" s="19">
        <v>44299</v>
      </c>
      <c r="G502" s="19">
        <v>44315</v>
      </c>
      <c r="H502" s="20">
        <v>2</v>
      </c>
      <c r="I502" s="20">
        <v>140</v>
      </c>
      <c r="J502" s="18"/>
      <c r="K502" s="18"/>
      <c r="L502" s="20">
        <v>0.25</v>
      </c>
      <c r="M502" s="21">
        <v>175</v>
      </c>
      <c r="N502" s="21">
        <v>175</v>
      </c>
      <c r="O502" s="17" t="s">
        <v>44</v>
      </c>
      <c r="P502" s="16">
        <f t="shared" si="21"/>
        <v>280</v>
      </c>
      <c r="Q502" s="17">
        <f t="shared" si="22"/>
        <v>70</v>
      </c>
      <c r="R502" s="30">
        <f t="shared" si="23"/>
        <v>245</v>
      </c>
      <c r="S502" s="17"/>
      <c r="T502" s="18"/>
      <c r="U502" s="19"/>
      <c r="V502" s="19"/>
      <c r="W502" s="20"/>
      <c r="X502" s="20"/>
      <c r="Y502" s="18"/>
      <c r="Z502" s="18"/>
      <c r="AA502" s="20"/>
      <c r="AB502" s="21"/>
      <c r="AC502" s="21"/>
      <c r="AD502" s="17"/>
    </row>
    <row r="503" spans="1:30" ht="15" thickBot="1">
      <c r="A503" s="16" t="s">
        <v>567</v>
      </c>
      <c r="B503" s="17" t="s">
        <v>46</v>
      </c>
      <c r="C503" s="17" t="s">
        <v>47</v>
      </c>
      <c r="D503" s="17" t="s">
        <v>43</v>
      </c>
      <c r="E503" s="18"/>
      <c r="F503" s="19">
        <v>44299</v>
      </c>
      <c r="G503" s="19">
        <v>44320</v>
      </c>
      <c r="H503" s="20">
        <v>1</v>
      </c>
      <c r="I503" s="20">
        <v>80</v>
      </c>
      <c r="J503" s="18"/>
      <c r="K503" s="18"/>
      <c r="L503" s="20">
        <v>0.25</v>
      </c>
      <c r="M503" s="21">
        <v>6.94</v>
      </c>
      <c r="N503" s="21">
        <v>6.94</v>
      </c>
      <c r="O503" s="17" t="s">
        <v>44</v>
      </c>
      <c r="P503" s="16">
        <f t="shared" si="21"/>
        <v>80</v>
      </c>
      <c r="Q503" s="17">
        <f t="shared" si="22"/>
        <v>20</v>
      </c>
      <c r="R503" s="30">
        <f t="shared" si="23"/>
        <v>26.94</v>
      </c>
      <c r="S503" s="17"/>
      <c r="T503" s="18"/>
      <c r="U503" s="19"/>
      <c r="V503" s="19"/>
      <c r="W503" s="20"/>
      <c r="X503" s="20"/>
      <c r="Y503" s="18"/>
      <c r="Z503" s="18"/>
      <c r="AA503" s="20"/>
      <c r="AB503" s="21"/>
      <c r="AC503" s="21"/>
      <c r="AD503" s="17"/>
    </row>
    <row r="504" spans="1:30" ht="15" thickBot="1">
      <c r="A504" s="16" t="s">
        <v>568</v>
      </c>
      <c r="B504" s="17" t="s">
        <v>46</v>
      </c>
      <c r="C504" s="17" t="s">
        <v>62</v>
      </c>
      <c r="D504" s="17" t="s">
        <v>178</v>
      </c>
      <c r="E504" s="18"/>
      <c r="F504" s="19">
        <v>44299</v>
      </c>
      <c r="G504" s="19">
        <v>44328</v>
      </c>
      <c r="H504" s="20">
        <v>3</v>
      </c>
      <c r="I504" s="20">
        <v>195</v>
      </c>
      <c r="J504" s="18"/>
      <c r="K504" s="18"/>
      <c r="L504" s="20">
        <v>3.25</v>
      </c>
      <c r="M504" s="21">
        <v>640.41999999999996</v>
      </c>
      <c r="N504" s="21">
        <v>640.41999999999996</v>
      </c>
      <c r="O504" s="17" t="s">
        <v>63</v>
      </c>
      <c r="P504" s="16">
        <f t="shared" si="21"/>
        <v>585</v>
      </c>
      <c r="Q504" s="17">
        <f t="shared" si="22"/>
        <v>1901.25</v>
      </c>
      <c r="R504" s="30">
        <f t="shared" si="23"/>
        <v>2541.67</v>
      </c>
      <c r="S504" s="17"/>
      <c r="T504" s="18"/>
      <c r="U504" s="19"/>
      <c r="V504" s="19"/>
      <c r="W504" s="20"/>
      <c r="X504" s="20"/>
      <c r="Y504" s="18"/>
      <c r="Z504" s="18"/>
      <c r="AA504" s="20"/>
      <c r="AB504" s="21"/>
      <c r="AC504" s="21"/>
      <c r="AD504" s="17"/>
    </row>
    <row r="505" spans="1:30" ht="15" thickBot="1">
      <c r="A505" s="16" t="s">
        <v>569</v>
      </c>
      <c r="B505" s="17" t="s">
        <v>78</v>
      </c>
      <c r="C505" s="17" t="s">
        <v>42</v>
      </c>
      <c r="D505" s="17" t="s">
        <v>43</v>
      </c>
      <c r="E505" s="18"/>
      <c r="F505" s="19">
        <v>44299</v>
      </c>
      <c r="G505" s="19">
        <v>44329</v>
      </c>
      <c r="H505" s="20">
        <v>1</v>
      </c>
      <c r="I505" s="20">
        <v>80</v>
      </c>
      <c r="J505" s="18"/>
      <c r="K505" s="18"/>
      <c r="L505" s="20">
        <v>0.25</v>
      </c>
      <c r="M505" s="21">
        <v>86.28</v>
      </c>
      <c r="N505" s="21">
        <v>86.28</v>
      </c>
      <c r="O505" s="17" t="s">
        <v>44</v>
      </c>
      <c r="P505" s="16">
        <f t="shared" si="21"/>
        <v>80</v>
      </c>
      <c r="Q505" s="17">
        <f t="shared" si="22"/>
        <v>20</v>
      </c>
      <c r="R505" s="30">
        <f t="shared" si="23"/>
        <v>106.28</v>
      </c>
      <c r="S505" s="17"/>
      <c r="T505" s="18"/>
      <c r="U505" s="19"/>
      <c r="V505" s="19"/>
      <c r="W505" s="20"/>
      <c r="X505" s="20"/>
      <c r="Y505" s="18"/>
      <c r="Z505" s="18"/>
      <c r="AA505" s="20"/>
      <c r="AB505" s="21"/>
      <c r="AC505" s="21"/>
      <c r="AD505" s="17"/>
    </row>
    <row r="506" spans="1:30" ht="15" thickBot="1">
      <c r="A506" s="16" t="s">
        <v>570</v>
      </c>
      <c r="B506" s="17" t="s">
        <v>55</v>
      </c>
      <c r="C506" s="17" t="s">
        <v>56</v>
      </c>
      <c r="D506" s="17" t="s">
        <v>43</v>
      </c>
      <c r="E506" s="18"/>
      <c r="F506" s="19">
        <v>44299</v>
      </c>
      <c r="G506" s="19">
        <v>44337</v>
      </c>
      <c r="H506" s="20">
        <v>1</v>
      </c>
      <c r="I506" s="20">
        <v>80</v>
      </c>
      <c r="J506" s="18"/>
      <c r="K506" s="20" t="s">
        <v>57</v>
      </c>
      <c r="L506" s="20">
        <v>0.25</v>
      </c>
      <c r="M506" s="21">
        <v>103.18</v>
      </c>
      <c r="N506" s="21">
        <v>0</v>
      </c>
      <c r="O506" s="17" t="s">
        <v>63</v>
      </c>
      <c r="P506" s="16">
        <f t="shared" si="21"/>
        <v>80</v>
      </c>
      <c r="Q506" s="17">
        <f t="shared" si="22"/>
        <v>20</v>
      </c>
      <c r="R506" s="30">
        <f t="shared" si="23"/>
        <v>123.18</v>
      </c>
      <c r="S506" s="17"/>
      <c r="T506" s="18"/>
      <c r="U506" s="19"/>
      <c r="V506" s="19"/>
      <c r="W506" s="20"/>
      <c r="X506" s="20"/>
      <c r="Y506" s="18"/>
      <c r="Z506" s="20"/>
      <c r="AA506" s="20"/>
      <c r="AB506" s="21"/>
      <c r="AC506" s="21"/>
      <c r="AD506" s="17"/>
    </row>
    <row r="507" spans="1:30" ht="15" thickBot="1">
      <c r="A507" s="16" t="s">
        <v>571</v>
      </c>
      <c r="B507" s="17" t="s">
        <v>210</v>
      </c>
      <c r="C507" s="17" t="s">
        <v>211</v>
      </c>
      <c r="D507" s="17" t="s">
        <v>65</v>
      </c>
      <c r="E507" s="18"/>
      <c r="F507" s="19">
        <v>44299</v>
      </c>
      <c r="G507" s="19">
        <v>44333</v>
      </c>
      <c r="H507" s="20">
        <v>2</v>
      </c>
      <c r="I507" s="20">
        <v>140</v>
      </c>
      <c r="J507" s="18"/>
      <c r="K507" s="18"/>
      <c r="L507" s="20">
        <v>1</v>
      </c>
      <c r="M507" s="21">
        <v>464.4</v>
      </c>
      <c r="N507" s="21">
        <v>464.4</v>
      </c>
      <c r="O507" s="17" t="s">
        <v>416</v>
      </c>
      <c r="P507" s="16">
        <f t="shared" si="21"/>
        <v>280</v>
      </c>
      <c r="Q507" s="17">
        <f t="shared" si="22"/>
        <v>280</v>
      </c>
      <c r="R507" s="30">
        <f t="shared" si="23"/>
        <v>744.4</v>
      </c>
      <c r="S507" s="17"/>
      <c r="T507" s="18"/>
      <c r="U507" s="19"/>
      <c r="V507" s="19"/>
      <c r="W507" s="20"/>
      <c r="X507" s="20"/>
      <c r="Y507" s="18"/>
      <c r="Z507" s="18"/>
      <c r="AA507" s="20"/>
      <c r="AB507" s="21"/>
      <c r="AC507" s="21"/>
      <c r="AD507" s="17"/>
    </row>
    <row r="508" spans="1:30" ht="15" thickBot="1">
      <c r="A508" s="16" t="s">
        <v>572</v>
      </c>
      <c r="B508" s="17" t="s">
        <v>50</v>
      </c>
      <c r="C508" s="17" t="s">
        <v>56</v>
      </c>
      <c r="D508" s="17" t="s">
        <v>43</v>
      </c>
      <c r="E508" s="18"/>
      <c r="F508" s="19">
        <v>44299</v>
      </c>
      <c r="G508" s="19">
        <v>44362</v>
      </c>
      <c r="H508" s="20">
        <v>1</v>
      </c>
      <c r="I508" s="20">
        <v>80</v>
      </c>
      <c r="J508" s="18"/>
      <c r="K508" s="18"/>
      <c r="L508" s="20">
        <v>1</v>
      </c>
      <c r="M508" s="21">
        <v>406.66</v>
      </c>
      <c r="N508" s="21">
        <v>406.66</v>
      </c>
      <c r="O508" s="17" t="s">
        <v>63</v>
      </c>
      <c r="P508" s="16">
        <f t="shared" si="21"/>
        <v>80</v>
      </c>
      <c r="Q508" s="17">
        <f t="shared" si="22"/>
        <v>80</v>
      </c>
      <c r="R508" s="30">
        <f t="shared" si="23"/>
        <v>486.66</v>
      </c>
      <c r="S508" s="17"/>
      <c r="T508" s="18"/>
      <c r="U508" s="19"/>
      <c r="V508" s="19"/>
      <c r="W508" s="20"/>
      <c r="X508" s="20"/>
      <c r="Y508" s="18"/>
      <c r="Z508" s="18"/>
      <c r="AA508" s="20"/>
      <c r="AB508" s="21"/>
      <c r="AC508" s="21"/>
      <c r="AD508" s="17"/>
    </row>
    <row r="509" spans="1:30" ht="15" thickBot="1">
      <c r="A509" s="16" t="s">
        <v>573</v>
      </c>
      <c r="B509" s="17" t="s">
        <v>55</v>
      </c>
      <c r="C509" s="17" t="s">
        <v>56</v>
      </c>
      <c r="D509" s="17" t="s">
        <v>48</v>
      </c>
      <c r="E509" s="18"/>
      <c r="F509" s="19">
        <v>44300</v>
      </c>
      <c r="G509" s="19">
        <v>44309</v>
      </c>
      <c r="H509" s="20">
        <v>1</v>
      </c>
      <c r="I509" s="20">
        <v>80</v>
      </c>
      <c r="J509" s="18"/>
      <c r="K509" s="18"/>
      <c r="L509" s="20">
        <v>0.5</v>
      </c>
      <c r="M509" s="21">
        <v>21.33</v>
      </c>
      <c r="N509" s="21">
        <v>21.33</v>
      </c>
      <c r="O509" s="17" t="s">
        <v>44</v>
      </c>
      <c r="P509" s="16">
        <f t="shared" si="21"/>
        <v>80</v>
      </c>
      <c r="Q509" s="17">
        <f t="shared" si="22"/>
        <v>40</v>
      </c>
      <c r="R509" s="30">
        <f t="shared" si="23"/>
        <v>61.33</v>
      </c>
      <c r="S509" s="17"/>
      <c r="T509" s="18"/>
      <c r="U509" s="19"/>
      <c r="V509" s="19"/>
      <c r="W509" s="20"/>
      <c r="X509" s="20"/>
      <c r="Y509" s="18"/>
      <c r="Z509" s="18"/>
      <c r="AA509" s="20"/>
      <c r="AB509" s="21"/>
      <c r="AC509" s="21"/>
      <c r="AD509" s="17"/>
    </row>
    <row r="510" spans="1:30" ht="15" thickBot="1">
      <c r="A510" s="16" t="s">
        <v>574</v>
      </c>
      <c r="B510" s="17" t="s">
        <v>67</v>
      </c>
      <c r="C510" s="17" t="s">
        <v>42</v>
      </c>
      <c r="D510" s="17" t="s">
        <v>65</v>
      </c>
      <c r="E510" s="18"/>
      <c r="F510" s="19">
        <v>44300</v>
      </c>
      <c r="G510" s="19">
        <v>44312</v>
      </c>
      <c r="H510" s="20">
        <v>1</v>
      </c>
      <c r="I510" s="20">
        <v>80</v>
      </c>
      <c r="J510" s="18"/>
      <c r="K510" s="18"/>
      <c r="L510" s="20">
        <v>1.5</v>
      </c>
      <c r="M510" s="21">
        <v>15.15</v>
      </c>
      <c r="N510" s="21">
        <v>15.15</v>
      </c>
      <c r="O510" s="17" t="s">
        <v>44</v>
      </c>
      <c r="P510" s="16">
        <f t="shared" si="21"/>
        <v>80</v>
      </c>
      <c r="Q510" s="17">
        <f t="shared" si="22"/>
        <v>120</v>
      </c>
      <c r="R510" s="30">
        <f t="shared" si="23"/>
        <v>135.15</v>
      </c>
      <c r="S510" s="17"/>
      <c r="T510" s="18"/>
      <c r="U510" s="19"/>
      <c r="V510" s="19"/>
      <c r="W510" s="20"/>
      <c r="X510" s="20"/>
      <c r="Y510" s="18"/>
      <c r="Z510" s="18"/>
      <c r="AA510" s="20"/>
      <c r="AB510" s="21"/>
      <c r="AC510" s="21"/>
      <c r="AD510" s="17"/>
    </row>
    <row r="511" spans="1:30" ht="15" thickBot="1">
      <c r="A511" s="16" t="s">
        <v>575</v>
      </c>
      <c r="B511" s="17" t="s">
        <v>78</v>
      </c>
      <c r="C511" s="17" t="s">
        <v>42</v>
      </c>
      <c r="D511" s="17" t="s">
        <v>43</v>
      </c>
      <c r="E511" s="17" t="s">
        <v>57</v>
      </c>
      <c r="F511" s="19">
        <v>44300</v>
      </c>
      <c r="G511" s="19">
        <v>44313</v>
      </c>
      <c r="H511" s="20">
        <v>1</v>
      </c>
      <c r="I511" s="20">
        <v>80</v>
      </c>
      <c r="J511" s="18"/>
      <c r="K511" s="20" t="s">
        <v>57</v>
      </c>
      <c r="L511" s="20">
        <v>0.25</v>
      </c>
      <c r="M511" s="21">
        <v>96.05</v>
      </c>
      <c r="N511" s="21">
        <v>0</v>
      </c>
      <c r="O511" s="17" t="s">
        <v>63</v>
      </c>
      <c r="P511" s="16">
        <f t="shared" si="21"/>
        <v>80</v>
      </c>
      <c r="Q511" s="17">
        <f t="shared" si="22"/>
        <v>20</v>
      </c>
      <c r="R511" s="30">
        <f t="shared" si="23"/>
        <v>116.05</v>
      </c>
      <c r="S511" s="17"/>
      <c r="T511" s="17"/>
      <c r="U511" s="19"/>
      <c r="V511" s="19"/>
      <c r="W511" s="20"/>
      <c r="X511" s="20"/>
      <c r="Y511" s="18"/>
      <c r="Z511" s="20"/>
      <c r="AA511" s="20"/>
      <c r="AB511" s="21"/>
      <c r="AC511" s="21"/>
      <c r="AD511" s="17"/>
    </row>
    <row r="512" spans="1:30" ht="15" thickBot="1">
      <c r="A512" s="16" t="s">
        <v>576</v>
      </c>
      <c r="B512" s="17" t="s">
        <v>55</v>
      </c>
      <c r="C512" s="17" t="s">
        <v>42</v>
      </c>
      <c r="D512" s="17" t="s">
        <v>51</v>
      </c>
      <c r="E512" s="17" t="s">
        <v>57</v>
      </c>
      <c r="F512" s="19">
        <v>44300</v>
      </c>
      <c r="G512" s="19">
        <v>44313</v>
      </c>
      <c r="H512" s="20">
        <v>1</v>
      </c>
      <c r="I512" s="20">
        <v>80</v>
      </c>
      <c r="J512" s="18"/>
      <c r="K512" s="18"/>
      <c r="L512" s="20">
        <v>0.25</v>
      </c>
      <c r="M512" s="21">
        <v>127.4</v>
      </c>
      <c r="N512" s="21">
        <v>127.4</v>
      </c>
      <c r="O512" s="17" t="s">
        <v>63</v>
      </c>
      <c r="P512" s="16">
        <f t="shared" si="21"/>
        <v>80</v>
      </c>
      <c r="Q512" s="17">
        <f t="shared" si="22"/>
        <v>20</v>
      </c>
      <c r="R512" s="30">
        <f t="shared" si="23"/>
        <v>147.4</v>
      </c>
      <c r="S512" s="17"/>
      <c r="T512" s="17"/>
      <c r="U512" s="19"/>
      <c r="V512" s="19"/>
      <c r="W512" s="20"/>
      <c r="X512" s="20"/>
      <c r="Y512" s="18"/>
      <c r="Z512" s="18"/>
      <c r="AA512" s="20"/>
      <c r="AB512" s="21"/>
      <c r="AC512" s="21"/>
      <c r="AD512" s="17"/>
    </row>
    <row r="513" spans="1:30" ht="15" thickBot="1">
      <c r="A513" s="16" t="s">
        <v>577</v>
      </c>
      <c r="B513" s="17" t="s">
        <v>46</v>
      </c>
      <c r="C513" s="17" t="s">
        <v>47</v>
      </c>
      <c r="D513" s="17" t="s">
        <v>48</v>
      </c>
      <c r="E513" s="18"/>
      <c r="F513" s="19">
        <v>44300</v>
      </c>
      <c r="G513" s="19">
        <v>44321</v>
      </c>
      <c r="H513" s="20">
        <v>1</v>
      </c>
      <c r="I513" s="20">
        <v>80</v>
      </c>
      <c r="J513" s="18"/>
      <c r="K513" s="18"/>
      <c r="L513" s="20">
        <v>0.5</v>
      </c>
      <c r="M513" s="21">
        <v>95.47</v>
      </c>
      <c r="N513" s="21">
        <v>95.47</v>
      </c>
      <c r="O513" s="17" t="s">
        <v>52</v>
      </c>
      <c r="P513" s="16">
        <f t="shared" si="21"/>
        <v>80</v>
      </c>
      <c r="Q513" s="17">
        <f t="shared" si="22"/>
        <v>40</v>
      </c>
      <c r="R513" s="30">
        <f t="shared" si="23"/>
        <v>135.47</v>
      </c>
      <c r="S513" s="17"/>
      <c r="T513" s="18"/>
      <c r="U513" s="19"/>
      <c r="V513" s="19"/>
      <c r="W513" s="20"/>
      <c r="X513" s="20"/>
      <c r="Y513" s="18"/>
      <c r="Z513" s="18"/>
      <c r="AA513" s="20"/>
      <c r="AB513" s="21"/>
      <c r="AC513" s="21"/>
      <c r="AD513" s="17"/>
    </row>
    <row r="514" spans="1:30" ht="15" thickBot="1">
      <c r="A514" s="16" t="s">
        <v>578</v>
      </c>
      <c r="B514" s="17" t="s">
        <v>50</v>
      </c>
      <c r="C514" s="17" t="s">
        <v>56</v>
      </c>
      <c r="D514" s="17" t="s">
        <v>43</v>
      </c>
      <c r="E514" s="17" t="s">
        <v>57</v>
      </c>
      <c r="F514" s="19">
        <v>44300</v>
      </c>
      <c r="G514" s="19">
        <v>44321</v>
      </c>
      <c r="H514" s="20">
        <v>1</v>
      </c>
      <c r="I514" s="20">
        <v>80</v>
      </c>
      <c r="J514" s="18"/>
      <c r="K514" s="18"/>
      <c r="L514" s="20">
        <v>0.25</v>
      </c>
      <c r="M514" s="21">
        <v>55.65</v>
      </c>
      <c r="N514" s="21">
        <v>55.65</v>
      </c>
      <c r="O514" s="17" t="s">
        <v>44</v>
      </c>
      <c r="P514" s="16">
        <f t="shared" si="21"/>
        <v>80</v>
      </c>
      <c r="Q514" s="17">
        <f t="shared" si="22"/>
        <v>20</v>
      </c>
      <c r="R514" s="30">
        <f t="shared" si="23"/>
        <v>75.650000000000006</v>
      </c>
      <c r="S514" s="17"/>
      <c r="T514" s="17"/>
      <c r="U514" s="19"/>
      <c r="V514" s="19"/>
      <c r="W514" s="20"/>
      <c r="X514" s="20"/>
      <c r="Y514" s="18"/>
      <c r="Z514" s="18"/>
      <c r="AA514" s="20"/>
      <c r="AB514" s="21"/>
      <c r="AC514" s="21"/>
      <c r="AD514" s="17"/>
    </row>
    <row r="515" spans="1:30" ht="15" thickBot="1">
      <c r="A515" s="16" t="s">
        <v>579</v>
      </c>
      <c r="B515" s="17" t="s">
        <v>67</v>
      </c>
      <c r="C515" s="17" t="s">
        <v>42</v>
      </c>
      <c r="D515" s="17" t="s">
        <v>43</v>
      </c>
      <c r="E515" s="17" t="s">
        <v>57</v>
      </c>
      <c r="F515" s="19">
        <v>44300</v>
      </c>
      <c r="G515" s="19">
        <v>44322</v>
      </c>
      <c r="H515" s="20">
        <v>1</v>
      </c>
      <c r="I515" s="20">
        <v>80</v>
      </c>
      <c r="J515" s="18"/>
      <c r="K515" s="20" t="s">
        <v>57</v>
      </c>
      <c r="L515" s="20">
        <v>0.5</v>
      </c>
      <c r="M515" s="21">
        <v>22.3</v>
      </c>
      <c r="N515" s="21">
        <v>0</v>
      </c>
      <c r="O515" s="17" t="s">
        <v>63</v>
      </c>
      <c r="P515" s="16">
        <f t="shared" ref="P515:P578" si="24">I515*H515</f>
        <v>80</v>
      </c>
      <c r="Q515" s="17">
        <f t="shared" ref="Q515:Q578" si="25">P515*L515</f>
        <v>40</v>
      </c>
      <c r="R515" s="30">
        <f t="shared" ref="R515:R578" si="26">Q515+M515</f>
        <v>62.3</v>
      </c>
      <c r="S515" s="17"/>
      <c r="T515" s="17"/>
      <c r="U515" s="19"/>
      <c r="V515" s="19"/>
      <c r="W515" s="20"/>
      <c r="X515" s="20"/>
      <c r="Y515" s="18"/>
      <c r="Z515" s="20"/>
      <c r="AA515" s="20"/>
      <c r="AB515" s="21"/>
      <c r="AC515" s="21"/>
      <c r="AD515" s="17"/>
    </row>
    <row r="516" spans="1:30" ht="15" thickBot="1">
      <c r="A516" s="16" t="s">
        <v>580</v>
      </c>
      <c r="B516" s="17" t="s">
        <v>55</v>
      </c>
      <c r="C516" s="17" t="s">
        <v>42</v>
      </c>
      <c r="D516" s="17" t="s">
        <v>43</v>
      </c>
      <c r="E516" s="18"/>
      <c r="F516" s="19">
        <v>44300</v>
      </c>
      <c r="G516" s="19">
        <v>44328</v>
      </c>
      <c r="H516" s="20">
        <v>1</v>
      </c>
      <c r="I516" s="20">
        <v>80</v>
      </c>
      <c r="J516" s="18"/>
      <c r="K516" s="18"/>
      <c r="L516" s="20">
        <v>0.5</v>
      </c>
      <c r="M516" s="21">
        <v>148.1</v>
      </c>
      <c r="N516" s="21">
        <v>148.1</v>
      </c>
      <c r="O516" s="17" t="s">
        <v>44</v>
      </c>
      <c r="P516" s="16">
        <f t="shared" si="24"/>
        <v>80</v>
      </c>
      <c r="Q516" s="17">
        <f t="shared" si="25"/>
        <v>40</v>
      </c>
      <c r="R516" s="30">
        <f t="shared" si="26"/>
        <v>188.1</v>
      </c>
      <c r="S516" s="17"/>
      <c r="T516" s="18"/>
      <c r="U516" s="19"/>
      <c r="V516" s="19"/>
      <c r="W516" s="20"/>
      <c r="X516" s="20"/>
      <c r="Y516" s="18"/>
      <c r="Z516" s="18"/>
      <c r="AA516" s="20"/>
      <c r="AB516" s="21"/>
      <c r="AC516" s="21"/>
      <c r="AD516" s="17"/>
    </row>
    <row r="517" spans="1:30" ht="15" thickBot="1">
      <c r="A517" s="16" t="s">
        <v>581</v>
      </c>
      <c r="B517" s="17" t="s">
        <v>46</v>
      </c>
      <c r="C517" s="17" t="s">
        <v>62</v>
      </c>
      <c r="D517" s="17" t="s">
        <v>51</v>
      </c>
      <c r="E517" s="18"/>
      <c r="F517" s="19">
        <v>44300</v>
      </c>
      <c r="G517" s="19">
        <v>44333</v>
      </c>
      <c r="H517" s="20">
        <v>1</v>
      </c>
      <c r="I517" s="20">
        <v>80</v>
      </c>
      <c r="J517" s="18"/>
      <c r="K517" s="18"/>
      <c r="L517" s="20">
        <v>0.25</v>
      </c>
      <c r="M517" s="21">
        <v>18</v>
      </c>
      <c r="N517" s="21">
        <v>18</v>
      </c>
      <c r="O517" s="17" t="s">
        <v>52</v>
      </c>
      <c r="P517" s="16">
        <f t="shared" si="24"/>
        <v>80</v>
      </c>
      <c r="Q517" s="17">
        <f t="shared" si="25"/>
        <v>20</v>
      </c>
      <c r="R517" s="30">
        <f t="shared" si="26"/>
        <v>38</v>
      </c>
      <c r="S517" s="17"/>
      <c r="T517" s="18"/>
      <c r="U517" s="19"/>
      <c r="V517" s="19"/>
      <c r="W517" s="20"/>
      <c r="X517" s="20"/>
      <c r="Y517" s="18"/>
      <c r="Z517" s="18"/>
      <c r="AA517" s="20"/>
      <c r="AB517" s="21"/>
      <c r="AC517" s="21"/>
      <c r="AD517" s="17"/>
    </row>
    <row r="518" spans="1:30" ht="15" thickBot="1">
      <c r="A518" s="16" t="s">
        <v>582</v>
      </c>
      <c r="B518" s="17" t="s">
        <v>55</v>
      </c>
      <c r="C518" s="17" t="s">
        <v>56</v>
      </c>
      <c r="D518" s="17" t="s">
        <v>43</v>
      </c>
      <c r="E518" s="17" t="s">
        <v>57</v>
      </c>
      <c r="F518" s="19">
        <v>44300</v>
      </c>
      <c r="G518" s="19">
        <v>44333</v>
      </c>
      <c r="H518" s="20">
        <v>1</v>
      </c>
      <c r="I518" s="20">
        <v>80</v>
      </c>
      <c r="J518" s="18"/>
      <c r="K518" s="20" t="s">
        <v>57</v>
      </c>
      <c r="L518" s="20">
        <v>0.25</v>
      </c>
      <c r="M518" s="21">
        <v>54.18</v>
      </c>
      <c r="N518" s="21">
        <v>0</v>
      </c>
      <c r="O518" s="17" t="s">
        <v>63</v>
      </c>
      <c r="P518" s="16">
        <f t="shared" si="24"/>
        <v>80</v>
      </c>
      <c r="Q518" s="17">
        <f t="shared" si="25"/>
        <v>20</v>
      </c>
      <c r="R518" s="30">
        <f t="shared" si="26"/>
        <v>74.180000000000007</v>
      </c>
      <c r="S518" s="17"/>
      <c r="T518" s="17"/>
      <c r="U518" s="19"/>
      <c r="V518" s="19"/>
      <c r="W518" s="20"/>
      <c r="X518" s="20"/>
      <c r="Y518" s="18"/>
      <c r="Z518" s="20"/>
      <c r="AA518" s="20"/>
      <c r="AB518" s="21"/>
      <c r="AC518" s="21"/>
      <c r="AD518" s="17"/>
    </row>
    <row r="519" spans="1:30" ht="15" thickBot="1">
      <c r="A519" s="16" t="s">
        <v>583</v>
      </c>
      <c r="B519" s="17" t="s">
        <v>67</v>
      </c>
      <c r="C519" s="17" t="s">
        <v>42</v>
      </c>
      <c r="D519" s="17" t="s">
        <v>48</v>
      </c>
      <c r="E519" s="18"/>
      <c r="F519" s="19">
        <v>44300</v>
      </c>
      <c r="G519" s="19">
        <v>44347</v>
      </c>
      <c r="H519" s="20">
        <v>2</v>
      </c>
      <c r="I519" s="20">
        <v>140</v>
      </c>
      <c r="J519" s="18"/>
      <c r="K519" s="18"/>
      <c r="L519" s="20">
        <v>0.75</v>
      </c>
      <c r="M519" s="21">
        <v>197.94</v>
      </c>
      <c r="N519" s="21">
        <v>197.94</v>
      </c>
      <c r="O519" s="17" t="s">
        <v>63</v>
      </c>
      <c r="P519" s="16">
        <f t="shared" si="24"/>
        <v>280</v>
      </c>
      <c r="Q519" s="17">
        <f t="shared" si="25"/>
        <v>210</v>
      </c>
      <c r="R519" s="30">
        <f t="shared" si="26"/>
        <v>407.94</v>
      </c>
      <c r="S519" s="17"/>
      <c r="T519" s="18"/>
      <c r="U519" s="19"/>
      <c r="V519" s="19"/>
      <c r="W519" s="20"/>
      <c r="X519" s="20"/>
      <c r="Y519" s="18"/>
      <c r="Z519" s="18"/>
      <c r="AA519" s="20"/>
      <c r="AB519" s="21"/>
      <c r="AC519" s="21"/>
      <c r="AD519" s="17"/>
    </row>
    <row r="520" spans="1:30" ht="15" thickBot="1">
      <c r="A520" s="16" t="s">
        <v>584</v>
      </c>
      <c r="B520" s="17" t="s">
        <v>78</v>
      </c>
      <c r="C520" s="17" t="s">
        <v>62</v>
      </c>
      <c r="D520" s="17" t="s">
        <v>51</v>
      </c>
      <c r="E520" s="18"/>
      <c r="F520" s="19">
        <v>44300</v>
      </c>
      <c r="G520" s="19">
        <v>44364</v>
      </c>
      <c r="H520" s="20">
        <v>1</v>
      </c>
      <c r="I520" s="20">
        <v>80</v>
      </c>
      <c r="J520" s="20" t="s">
        <v>57</v>
      </c>
      <c r="K520" s="20" t="s">
        <v>57</v>
      </c>
      <c r="L520" s="20">
        <v>0.25</v>
      </c>
      <c r="M520" s="21">
        <v>111.91</v>
      </c>
      <c r="N520" s="21">
        <v>0</v>
      </c>
      <c r="O520" s="17" t="s">
        <v>397</v>
      </c>
      <c r="P520" s="16">
        <f t="shared" si="24"/>
        <v>80</v>
      </c>
      <c r="Q520" s="17">
        <f t="shared" si="25"/>
        <v>20</v>
      </c>
      <c r="R520" s="30">
        <f t="shared" si="26"/>
        <v>131.91</v>
      </c>
      <c r="S520" s="17"/>
      <c r="T520" s="18"/>
      <c r="U520" s="19"/>
      <c r="V520" s="19"/>
      <c r="W520" s="20"/>
      <c r="X520" s="20"/>
      <c r="Y520" s="20"/>
      <c r="Z520" s="20"/>
      <c r="AA520" s="20"/>
      <c r="AB520" s="21"/>
      <c r="AC520" s="21"/>
      <c r="AD520" s="17"/>
    </row>
    <row r="521" spans="1:30" ht="15" thickBot="1">
      <c r="A521" s="16" t="s">
        <v>585</v>
      </c>
      <c r="B521" s="17" t="s">
        <v>41</v>
      </c>
      <c r="C521" s="17" t="s">
        <v>211</v>
      </c>
      <c r="D521" s="17" t="s">
        <v>51</v>
      </c>
      <c r="E521" s="18"/>
      <c r="F521" s="19">
        <v>44301</v>
      </c>
      <c r="G521" s="19">
        <v>44315</v>
      </c>
      <c r="H521" s="20">
        <v>1</v>
      </c>
      <c r="I521" s="20">
        <v>80</v>
      </c>
      <c r="J521" s="18"/>
      <c r="K521" s="18"/>
      <c r="L521" s="20">
        <v>0.25</v>
      </c>
      <c r="M521" s="21">
        <v>118.07</v>
      </c>
      <c r="N521" s="21">
        <v>118.07</v>
      </c>
      <c r="O521" s="17" t="s">
        <v>44</v>
      </c>
      <c r="P521" s="16">
        <f t="shared" si="24"/>
        <v>80</v>
      </c>
      <c r="Q521" s="17">
        <f t="shared" si="25"/>
        <v>20</v>
      </c>
      <c r="R521" s="30">
        <f t="shared" si="26"/>
        <v>138.07</v>
      </c>
      <c r="S521" s="17"/>
      <c r="T521" s="18"/>
      <c r="U521" s="19"/>
      <c r="V521" s="19"/>
      <c r="W521" s="20"/>
      <c r="X521" s="20"/>
      <c r="Y521" s="18"/>
      <c r="Z521" s="18"/>
      <c r="AA521" s="20"/>
      <c r="AB521" s="21"/>
      <c r="AC521" s="21"/>
      <c r="AD521" s="17"/>
    </row>
    <row r="522" spans="1:30" ht="15" thickBot="1">
      <c r="A522" s="16" t="s">
        <v>586</v>
      </c>
      <c r="B522" s="17" t="s">
        <v>46</v>
      </c>
      <c r="C522" s="17" t="s">
        <v>47</v>
      </c>
      <c r="D522" s="17" t="s">
        <v>48</v>
      </c>
      <c r="E522" s="18"/>
      <c r="F522" s="19">
        <v>44301</v>
      </c>
      <c r="G522" s="19">
        <v>44313</v>
      </c>
      <c r="H522" s="20">
        <v>1</v>
      </c>
      <c r="I522" s="20">
        <v>80</v>
      </c>
      <c r="J522" s="18"/>
      <c r="K522" s="18"/>
      <c r="L522" s="20">
        <v>0.5</v>
      </c>
      <c r="M522" s="21">
        <v>48.75</v>
      </c>
      <c r="N522" s="21">
        <v>48.75</v>
      </c>
      <c r="O522" s="17" t="s">
        <v>44</v>
      </c>
      <c r="P522" s="16">
        <f t="shared" si="24"/>
        <v>80</v>
      </c>
      <c r="Q522" s="17">
        <f t="shared" si="25"/>
        <v>40</v>
      </c>
      <c r="R522" s="30">
        <f t="shared" si="26"/>
        <v>88.75</v>
      </c>
      <c r="S522" s="17"/>
      <c r="T522" s="18"/>
      <c r="U522" s="19"/>
      <c r="V522" s="19"/>
      <c r="W522" s="20"/>
      <c r="X522" s="20"/>
      <c r="Y522" s="18"/>
      <c r="Z522" s="18"/>
      <c r="AA522" s="20"/>
      <c r="AB522" s="21"/>
      <c r="AC522" s="21"/>
      <c r="AD522" s="17"/>
    </row>
    <row r="523" spans="1:30" ht="15" thickBot="1">
      <c r="A523" s="16" t="s">
        <v>587</v>
      </c>
      <c r="B523" s="17" t="s">
        <v>41</v>
      </c>
      <c r="C523" s="17" t="s">
        <v>211</v>
      </c>
      <c r="D523" s="17" t="s">
        <v>43</v>
      </c>
      <c r="E523" s="18"/>
      <c r="F523" s="19">
        <v>44301</v>
      </c>
      <c r="G523" s="19">
        <v>44313</v>
      </c>
      <c r="H523" s="20">
        <v>1</v>
      </c>
      <c r="I523" s="20">
        <v>80</v>
      </c>
      <c r="J523" s="20" t="s">
        <v>57</v>
      </c>
      <c r="K523" s="20" t="s">
        <v>57</v>
      </c>
      <c r="L523" s="20">
        <v>0.25</v>
      </c>
      <c r="M523" s="21">
        <v>144</v>
      </c>
      <c r="N523" s="21">
        <v>0</v>
      </c>
      <c r="O523" s="17" t="s">
        <v>397</v>
      </c>
      <c r="P523" s="16">
        <f t="shared" si="24"/>
        <v>80</v>
      </c>
      <c r="Q523" s="17">
        <f t="shared" si="25"/>
        <v>20</v>
      </c>
      <c r="R523" s="30">
        <f t="shared" si="26"/>
        <v>164</v>
      </c>
      <c r="S523" s="17"/>
      <c r="T523" s="18"/>
      <c r="U523" s="19"/>
      <c r="V523" s="19"/>
      <c r="W523" s="20"/>
      <c r="X523" s="20"/>
      <c r="Y523" s="20"/>
      <c r="Z523" s="20"/>
      <c r="AA523" s="20"/>
      <c r="AB523" s="21"/>
      <c r="AC523" s="21"/>
      <c r="AD523" s="17"/>
    </row>
    <row r="524" spans="1:30" ht="15" thickBot="1">
      <c r="A524" s="16" t="s">
        <v>588</v>
      </c>
      <c r="B524" s="17" t="s">
        <v>78</v>
      </c>
      <c r="C524" s="17" t="s">
        <v>42</v>
      </c>
      <c r="D524" s="17" t="s">
        <v>51</v>
      </c>
      <c r="E524" s="18"/>
      <c r="F524" s="19">
        <v>44301</v>
      </c>
      <c r="G524" s="19">
        <v>44322</v>
      </c>
      <c r="H524" s="20">
        <v>1</v>
      </c>
      <c r="I524" s="20">
        <v>80</v>
      </c>
      <c r="J524" s="18"/>
      <c r="K524" s="20" t="s">
        <v>57</v>
      </c>
      <c r="L524" s="20">
        <v>0.25</v>
      </c>
      <c r="M524" s="21">
        <v>50.6</v>
      </c>
      <c r="N524" s="21">
        <v>0</v>
      </c>
      <c r="O524" s="17" t="s">
        <v>63</v>
      </c>
      <c r="P524" s="16">
        <f t="shared" si="24"/>
        <v>80</v>
      </c>
      <c r="Q524" s="17">
        <f t="shared" si="25"/>
        <v>20</v>
      </c>
      <c r="R524" s="30">
        <f t="shared" si="26"/>
        <v>70.599999999999994</v>
      </c>
      <c r="S524" s="17"/>
      <c r="T524" s="18"/>
      <c r="U524" s="19"/>
      <c r="V524" s="19"/>
      <c r="W524" s="20"/>
      <c r="X524" s="20"/>
      <c r="Y524" s="18"/>
      <c r="Z524" s="20"/>
      <c r="AA524" s="20"/>
      <c r="AB524" s="21"/>
      <c r="AC524" s="21"/>
      <c r="AD524" s="17"/>
    </row>
    <row r="525" spans="1:30" ht="15" thickBot="1">
      <c r="A525" s="16" t="s">
        <v>589</v>
      </c>
      <c r="B525" s="17" t="s">
        <v>55</v>
      </c>
      <c r="C525" s="17" t="s">
        <v>62</v>
      </c>
      <c r="D525" s="17" t="s">
        <v>51</v>
      </c>
      <c r="E525" s="18"/>
      <c r="F525" s="19">
        <v>44301</v>
      </c>
      <c r="G525" s="19">
        <v>44323</v>
      </c>
      <c r="H525" s="20">
        <v>1</v>
      </c>
      <c r="I525" s="20">
        <v>80</v>
      </c>
      <c r="J525" s="20" t="s">
        <v>57</v>
      </c>
      <c r="K525" s="20" t="s">
        <v>57</v>
      </c>
      <c r="L525" s="20">
        <v>0.25</v>
      </c>
      <c r="M525" s="21">
        <v>90.28</v>
      </c>
      <c r="N525" s="21">
        <v>0</v>
      </c>
      <c r="O525" s="17" t="s">
        <v>397</v>
      </c>
      <c r="P525" s="16">
        <f t="shared" si="24"/>
        <v>80</v>
      </c>
      <c r="Q525" s="17">
        <f t="shared" si="25"/>
        <v>20</v>
      </c>
      <c r="R525" s="30">
        <f t="shared" si="26"/>
        <v>110.28</v>
      </c>
      <c r="S525" s="17"/>
      <c r="T525" s="18"/>
      <c r="U525" s="19"/>
      <c r="V525" s="19"/>
      <c r="W525" s="20"/>
      <c r="X525" s="20"/>
      <c r="Y525" s="20"/>
      <c r="Z525" s="20"/>
      <c r="AA525" s="20"/>
      <c r="AB525" s="21"/>
      <c r="AC525" s="21"/>
      <c r="AD525" s="17"/>
    </row>
    <row r="526" spans="1:30" ht="15" thickBot="1">
      <c r="A526" s="16" t="s">
        <v>590</v>
      </c>
      <c r="B526" s="17" t="s">
        <v>50</v>
      </c>
      <c r="C526" s="17" t="s">
        <v>56</v>
      </c>
      <c r="D526" s="17" t="s">
        <v>48</v>
      </c>
      <c r="E526" s="17" t="s">
        <v>57</v>
      </c>
      <c r="F526" s="19">
        <v>44301</v>
      </c>
      <c r="G526" s="19">
        <v>44322</v>
      </c>
      <c r="H526" s="20">
        <v>1</v>
      </c>
      <c r="I526" s="20">
        <v>80</v>
      </c>
      <c r="J526" s="18"/>
      <c r="K526" s="18"/>
      <c r="L526" s="20">
        <v>0.5</v>
      </c>
      <c r="M526" s="21">
        <v>25</v>
      </c>
      <c r="N526" s="21">
        <v>25</v>
      </c>
      <c r="O526" s="17" t="s">
        <v>63</v>
      </c>
      <c r="P526" s="16">
        <f t="shared" si="24"/>
        <v>80</v>
      </c>
      <c r="Q526" s="17">
        <f t="shared" si="25"/>
        <v>40</v>
      </c>
      <c r="R526" s="30">
        <f t="shared" si="26"/>
        <v>65</v>
      </c>
      <c r="S526" s="17"/>
      <c r="T526" s="17"/>
      <c r="U526" s="19"/>
      <c r="V526" s="19"/>
      <c r="W526" s="20"/>
      <c r="X526" s="20"/>
      <c r="Y526" s="18"/>
      <c r="Z526" s="18"/>
      <c r="AA526" s="20"/>
      <c r="AB526" s="21"/>
      <c r="AC526" s="21"/>
      <c r="AD526" s="17"/>
    </row>
    <row r="527" spans="1:30" ht="15" thickBot="1">
      <c r="A527" s="16" t="s">
        <v>591</v>
      </c>
      <c r="B527" s="17" t="s">
        <v>78</v>
      </c>
      <c r="C527" s="17" t="s">
        <v>62</v>
      </c>
      <c r="D527" s="17" t="s">
        <v>51</v>
      </c>
      <c r="E527" s="18"/>
      <c r="F527" s="19">
        <v>44301</v>
      </c>
      <c r="G527" s="19">
        <v>44331</v>
      </c>
      <c r="H527" s="20">
        <v>1</v>
      </c>
      <c r="I527" s="20">
        <v>80</v>
      </c>
      <c r="J527" s="18"/>
      <c r="K527" s="18"/>
      <c r="L527" s="20">
        <v>0.25</v>
      </c>
      <c r="M527" s="21">
        <v>34.08</v>
      </c>
      <c r="N527" s="21">
        <v>34.08</v>
      </c>
      <c r="O527" s="17" t="s">
        <v>52</v>
      </c>
      <c r="P527" s="16">
        <f t="shared" si="24"/>
        <v>80</v>
      </c>
      <c r="Q527" s="17">
        <f t="shared" si="25"/>
        <v>20</v>
      </c>
      <c r="R527" s="30">
        <f t="shared" si="26"/>
        <v>54.08</v>
      </c>
      <c r="S527" s="17"/>
      <c r="T527" s="18"/>
      <c r="U527" s="19"/>
      <c r="V527" s="19"/>
      <c r="W527" s="20"/>
      <c r="X527" s="20"/>
      <c r="Y527" s="18"/>
      <c r="Z527" s="18"/>
      <c r="AA527" s="20"/>
      <c r="AB527" s="21"/>
      <c r="AC527" s="21"/>
      <c r="AD527" s="17"/>
    </row>
    <row r="528" spans="1:30" ht="15" thickBot="1">
      <c r="A528" s="16" t="s">
        <v>592</v>
      </c>
      <c r="B528" s="17" t="s">
        <v>55</v>
      </c>
      <c r="C528" s="17" t="s">
        <v>56</v>
      </c>
      <c r="D528" s="17" t="s">
        <v>43</v>
      </c>
      <c r="E528" s="18"/>
      <c r="F528" s="19">
        <v>44301</v>
      </c>
      <c r="G528" s="19">
        <v>44333</v>
      </c>
      <c r="H528" s="20">
        <v>1</v>
      </c>
      <c r="I528" s="20">
        <v>80</v>
      </c>
      <c r="J528" s="18"/>
      <c r="K528" s="18"/>
      <c r="L528" s="20">
        <v>0.25</v>
      </c>
      <c r="M528" s="21">
        <v>146.76</v>
      </c>
      <c r="N528" s="21">
        <v>146.76</v>
      </c>
      <c r="O528" s="17" t="s">
        <v>52</v>
      </c>
      <c r="P528" s="16">
        <f t="shared" si="24"/>
        <v>80</v>
      </c>
      <c r="Q528" s="17">
        <f t="shared" si="25"/>
        <v>20</v>
      </c>
      <c r="R528" s="30">
        <f t="shared" si="26"/>
        <v>166.76</v>
      </c>
      <c r="S528" s="17"/>
      <c r="T528" s="18"/>
      <c r="U528" s="19"/>
      <c r="V528" s="19"/>
      <c r="W528" s="20"/>
      <c r="X528" s="20"/>
      <c r="Y528" s="18"/>
      <c r="Z528" s="18"/>
      <c r="AA528" s="20"/>
      <c r="AB528" s="21"/>
      <c r="AC528" s="21"/>
      <c r="AD528" s="17"/>
    </row>
    <row r="529" spans="1:30" ht="15" thickBot="1">
      <c r="A529" s="16" t="s">
        <v>593</v>
      </c>
      <c r="B529" s="17" t="s">
        <v>55</v>
      </c>
      <c r="C529" s="17" t="s">
        <v>56</v>
      </c>
      <c r="D529" s="17" t="s">
        <v>178</v>
      </c>
      <c r="E529" s="18"/>
      <c r="F529" s="19">
        <v>44301</v>
      </c>
      <c r="G529" s="19">
        <v>44336</v>
      </c>
      <c r="H529" s="20">
        <v>1</v>
      </c>
      <c r="I529" s="20">
        <v>80</v>
      </c>
      <c r="J529" s="20" t="s">
        <v>57</v>
      </c>
      <c r="K529" s="20" t="s">
        <v>57</v>
      </c>
      <c r="L529" s="20">
        <v>1.25</v>
      </c>
      <c r="M529" s="21">
        <v>221.43</v>
      </c>
      <c r="N529" s="21">
        <v>0</v>
      </c>
      <c r="O529" s="17" t="s">
        <v>397</v>
      </c>
      <c r="P529" s="16">
        <f t="shared" si="24"/>
        <v>80</v>
      </c>
      <c r="Q529" s="17">
        <f t="shared" si="25"/>
        <v>100</v>
      </c>
      <c r="R529" s="30">
        <f t="shared" si="26"/>
        <v>321.43</v>
      </c>
      <c r="S529" s="17"/>
      <c r="T529" s="18"/>
      <c r="U529" s="19"/>
      <c r="V529" s="19"/>
      <c r="W529" s="20"/>
      <c r="X529" s="20"/>
      <c r="Y529" s="20"/>
      <c r="Z529" s="20"/>
      <c r="AA529" s="20"/>
      <c r="AB529" s="21"/>
      <c r="AC529" s="21"/>
      <c r="AD529" s="17"/>
    </row>
    <row r="530" spans="1:30" ht="15" thickBot="1">
      <c r="A530" s="16" t="s">
        <v>594</v>
      </c>
      <c r="B530" s="17" t="s">
        <v>55</v>
      </c>
      <c r="C530" s="17" t="s">
        <v>56</v>
      </c>
      <c r="D530" s="17" t="s">
        <v>43</v>
      </c>
      <c r="E530" s="18"/>
      <c r="F530" s="19">
        <v>44301</v>
      </c>
      <c r="G530" s="19">
        <v>44342</v>
      </c>
      <c r="H530" s="20">
        <v>1</v>
      </c>
      <c r="I530" s="20">
        <v>80</v>
      </c>
      <c r="J530" s="18"/>
      <c r="K530" s="20" t="s">
        <v>57</v>
      </c>
      <c r="L530" s="20">
        <v>1</v>
      </c>
      <c r="M530" s="21">
        <v>137.19999999999999</v>
      </c>
      <c r="N530" s="21">
        <v>0</v>
      </c>
      <c r="O530" s="17" t="s">
        <v>63</v>
      </c>
      <c r="P530" s="16">
        <f t="shared" si="24"/>
        <v>80</v>
      </c>
      <c r="Q530" s="17">
        <f t="shared" si="25"/>
        <v>80</v>
      </c>
      <c r="R530" s="30">
        <f t="shared" si="26"/>
        <v>217.2</v>
      </c>
      <c r="S530" s="17"/>
      <c r="T530" s="18"/>
      <c r="U530" s="19"/>
      <c r="V530" s="19"/>
      <c r="W530" s="20"/>
      <c r="X530" s="20"/>
      <c r="Y530" s="18"/>
      <c r="Z530" s="20"/>
      <c r="AA530" s="20"/>
      <c r="AB530" s="21"/>
      <c r="AC530" s="21"/>
      <c r="AD530" s="17"/>
    </row>
    <row r="531" spans="1:30" ht="15" thickBot="1">
      <c r="A531" s="16" t="s">
        <v>595</v>
      </c>
      <c r="B531" s="17" t="s">
        <v>50</v>
      </c>
      <c r="C531" s="17" t="s">
        <v>42</v>
      </c>
      <c r="D531" s="17" t="s">
        <v>178</v>
      </c>
      <c r="E531" s="17" t="s">
        <v>57</v>
      </c>
      <c r="F531" s="19">
        <v>44301</v>
      </c>
      <c r="G531" s="19">
        <v>44361</v>
      </c>
      <c r="H531" s="20">
        <v>1</v>
      </c>
      <c r="I531" s="20">
        <v>80</v>
      </c>
      <c r="J531" s="18"/>
      <c r="K531" s="18"/>
      <c r="L531" s="20">
        <v>2.5</v>
      </c>
      <c r="M531" s="21">
        <v>69.03</v>
      </c>
      <c r="N531" s="21">
        <v>69.03</v>
      </c>
      <c r="O531" s="17" t="s">
        <v>63</v>
      </c>
      <c r="P531" s="16">
        <f t="shared" si="24"/>
        <v>80</v>
      </c>
      <c r="Q531" s="17">
        <f t="shared" si="25"/>
        <v>200</v>
      </c>
      <c r="R531" s="30">
        <f t="shared" si="26"/>
        <v>269.02999999999997</v>
      </c>
      <c r="S531" s="17"/>
      <c r="T531" s="17"/>
      <c r="U531" s="19"/>
      <c r="V531" s="19"/>
      <c r="W531" s="20"/>
      <c r="X531" s="20"/>
      <c r="Y531" s="18"/>
      <c r="Z531" s="18"/>
      <c r="AA531" s="20"/>
      <c r="AB531" s="21"/>
      <c r="AC531" s="21"/>
      <c r="AD531" s="17"/>
    </row>
    <row r="532" spans="1:30" ht="15" thickBot="1">
      <c r="A532" s="16" t="s">
        <v>596</v>
      </c>
      <c r="B532" s="17" t="s">
        <v>152</v>
      </c>
      <c r="C532" s="17" t="s">
        <v>211</v>
      </c>
      <c r="D532" s="17" t="s">
        <v>43</v>
      </c>
      <c r="E532" s="18"/>
      <c r="F532" s="19">
        <v>44301</v>
      </c>
      <c r="G532" s="19">
        <v>44364</v>
      </c>
      <c r="H532" s="20">
        <v>2</v>
      </c>
      <c r="I532" s="20">
        <v>140</v>
      </c>
      <c r="J532" s="18"/>
      <c r="K532" s="18"/>
      <c r="L532" s="20">
        <v>0.25</v>
      </c>
      <c r="M532" s="21">
        <v>54</v>
      </c>
      <c r="N532" s="21">
        <v>54</v>
      </c>
      <c r="O532" s="17" t="s">
        <v>416</v>
      </c>
      <c r="P532" s="16">
        <f t="shared" si="24"/>
        <v>280</v>
      </c>
      <c r="Q532" s="17">
        <f t="shared" si="25"/>
        <v>70</v>
      </c>
      <c r="R532" s="30">
        <f t="shared" si="26"/>
        <v>124</v>
      </c>
      <c r="S532" s="17"/>
      <c r="T532" s="18"/>
      <c r="U532" s="19"/>
      <c r="V532" s="19"/>
      <c r="W532" s="20"/>
      <c r="X532" s="20"/>
      <c r="Y532" s="18"/>
      <c r="Z532" s="18"/>
      <c r="AA532" s="20"/>
      <c r="AB532" s="21"/>
      <c r="AC532" s="21"/>
      <c r="AD532" s="17"/>
    </row>
    <row r="533" spans="1:30" ht="15" thickBot="1">
      <c r="A533" s="16" t="s">
        <v>597</v>
      </c>
      <c r="B533" s="17" t="s">
        <v>78</v>
      </c>
      <c r="C533" s="17" t="s">
        <v>42</v>
      </c>
      <c r="D533" s="17" t="s">
        <v>51</v>
      </c>
      <c r="E533" s="18"/>
      <c r="F533" s="19">
        <v>44303</v>
      </c>
      <c r="G533" s="19">
        <v>44324</v>
      </c>
      <c r="H533" s="20">
        <v>1</v>
      </c>
      <c r="I533" s="20">
        <v>80</v>
      </c>
      <c r="J533" s="18"/>
      <c r="K533" s="20" t="s">
        <v>57</v>
      </c>
      <c r="L533" s="20">
        <v>0.25</v>
      </c>
      <c r="M533" s="21">
        <v>75.180000000000007</v>
      </c>
      <c r="N533" s="21">
        <v>0</v>
      </c>
      <c r="O533" s="17" t="s">
        <v>63</v>
      </c>
      <c r="P533" s="16">
        <f t="shared" si="24"/>
        <v>80</v>
      </c>
      <c r="Q533" s="17">
        <f t="shared" si="25"/>
        <v>20</v>
      </c>
      <c r="R533" s="30">
        <f t="shared" si="26"/>
        <v>95.18</v>
      </c>
      <c r="S533" s="17"/>
      <c r="T533" s="18"/>
      <c r="U533" s="19"/>
      <c r="V533" s="19"/>
      <c r="W533" s="20"/>
      <c r="X533" s="20"/>
      <c r="Y533" s="18"/>
      <c r="Z533" s="20"/>
      <c r="AA533" s="20"/>
      <c r="AB533" s="21"/>
      <c r="AC533" s="21"/>
      <c r="AD533" s="17"/>
    </row>
    <row r="534" spans="1:30" ht="15" thickBot="1">
      <c r="A534" s="16" t="s">
        <v>598</v>
      </c>
      <c r="B534" s="17" t="s">
        <v>41</v>
      </c>
      <c r="C534" s="17" t="s">
        <v>211</v>
      </c>
      <c r="D534" s="17" t="s">
        <v>43</v>
      </c>
      <c r="E534" s="17" t="s">
        <v>57</v>
      </c>
      <c r="F534" s="19">
        <v>44303</v>
      </c>
      <c r="G534" s="19">
        <v>44326</v>
      </c>
      <c r="H534" s="20">
        <v>2</v>
      </c>
      <c r="I534" s="20">
        <v>140</v>
      </c>
      <c r="J534" s="18"/>
      <c r="K534" s="18"/>
      <c r="L534" s="20">
        <v>0.75</v>
      </c>
      <c r="M534" s="21">
        <v>262.11</v>
      </c>
      <c r="N534" s="21">
        <v>262.11</v>
      </c>
      <c r="O534" s="17" t="s">
        <v>44</v>
      </c>
      <c r="P534" s="16">
        <f t="shared" si="24"/>
        <v>280</v>
      </c>
      <c r="Q534" s="17">
        <f t="shared" si="25"/>
        <v>210</v>
      </c>
      <c r="R534" s="30">
        <f t="shared" si="26"/>
        <v>472.11</v>
      </c>
      <c r="S534" s="17"/>
      <c r="T534" s="17"/>
      <c r="U534" s="19"/>
      <c r="V534" s="19"/>
      <c r="W534" s="20"/>
      <c r="X534" s="20"/>
      <c r="Y534" s="18"/>
      <c r="Z534" s="18"/>
      <c r="AA534" s="20"/>
      <c r="AB534" s="21"/>
      <c r="AC534" s="21"/>
      <c r="AD534" s="17"/>
    </row>
    <row r="535" spans="1:30" ht="15" thickBot="1">
      <c r="A535" s="16" t="s">
        <v>599</v>
      </c>
      <c r="B535" s="17" t="s">
        <v>152</v>
      </c>
      <c r="C535" s="17" t="s">
        <v>211</v>
      </c>
      <c r="D535" s="17" t="s">
        <v>51</v>
      </c>
      <c r="E535" s="18"/>
      <c r="F535" s="19">
        <v>44305</v>
      </c>
      <c r="G535" s="19">
        <v>44317</v>
      </c>
      <c r="H535" s="20">
        <v>1</v>
      </c>
      <c r="I535" s="20">
        <v>80</v>
      </c>
      <c r="J535" s="18"/>
      <c r="K535" s="18"/>
      <c r="L535" s="20">
        <v>0.25</v>
      </c>
      <c r="M535" s="21">
        <v>61.26</v>
      </c>
      <c r="N535" s="21">
        <v>61.26</v>
      </c>
      <c r="O535" s="17" t="s">
        <v>63</v>
      </c>
      <c r="P535" s="16">
        <f t="shared" si="24"/>
        <v>80</v>
      </c>
      <c r="Q535" s="17">
        <f t="shared" si="25"/>
        <v>20</v>
      </c>
      <c r="R535" s="30">
        <f t="shared" si="26"/>
        <v>81.259999999999991</v>
      </c>
      <c r="S535" s="17"/>
      <c r="T535" s="18"/>
      <c r="U535" s="19"/>
      <c r="V535" s="19"/>
      <c r="W535" s="20"/>
      <c r="X535" s="20"/>
      <c r="Y535" s="18"/>
      <c r="Z535" s="18"/>
      <c r="AA535" s="20"/>
      <c r="AB535" s="21"/>
      <c r="AC535" s="21"/>
      <c r="AD535" s="17"/>
    </row>
    <row r="536" spans="1:30" ht="15" thickBot="1">
      <c r="A536" s="16" t="s">
        <v>600</v>
      </c>
      <c r="B536" s="17" t="s">
        <v>78</v>
      </c>
      <c r="C536" s="17" t="s">
        <v>56</v>
      </c>
      <c r="D536" s="17" t="s">
        <v>65</v>
      </c>
      <c r="E536" s="18"/>
      <c r="F536" s="19">
        <v>44305</v>
      </c>
      <c r="G536" s="19">
        <v>44317</v>
      </c>
      <c r="H536" s="20">
        <v>1</v>
      </c>
      <c r="I536" s="20">
        <v>80</v>
      </c>
      <c r="J536" s="18"/>
      <c r="K536" s="20" t="s">
        <v>57</v>
      </c>
      <c r="L536" s="20">
        <v>1</v>
      </c>
      <c r="M536" s="21">
        <v>197.58</v>
      </c>
      <c r="N536" s="21">
        <v>0</v>
      </c>
      <c r="O536" s="17" t="s">
        <v>63</v>
      </c>
      <c r="P536" s="16">
        <f t="shared" si="24"/>
        <v>80</v>
      </c>
      <c r="Q536" s="17">
        <f t="shared" si="25"/>
        <v>80</v>
      </c>
      <c r="R536" s="30">
        <f t="shared" si="26"/>
        <v>277.58000000000004</v>
      </c>
      <c r="S536" s="17"/>
      <c r="T536" s="18"/>
      <c r="U536" s="19"/>
      <c r="V536" s="19"/>
      <c r="W536" s="20"/>
      <c r="X536" s="20"/>
      <c r="Y536" s="18"/>
      <c r="Z536" s="20"/>
      <c r="AA536" s="20"/>
      <c r="AB536" s="21"/>
      <c r="AC536" s="21"/>
      <c r="AD536" s="17"/>
    </row>
    <row r="537" spans="1:30" ht="15" thickBot="1">
      <c r="A537" s="16" t="s">
        <v>601</v>
      </c>
      <c r="B537" s="17" t="s">
        <v>41</v>
      </c>
      <c r="C537" s="17" t="s">
        <v>211</v>
      </c>
      <c r="D537" s="17" t="s">
        <v>51</v>
      </c>
      <c r="E537" s="18"/>
      <c r="F537" s="19">
        <v>44305</v>
      </c>
      <c r="G537" s="19">
        <v>44313</v>
      </c>
      <c r="H537" s="20">
        <v>2</v>
      </c>
      <c r="I537" s="20">
        <v>140</v>
      </c>
      <c r="J537" s="18"/>
      <c r="K537" s="18"/>
      <c r="L537" s="20">
        <v>0.25</v>
      </c>
      <c r="M537" s="21">
        <v>158.94999999999999</v>
      </c>
      <c r="N537" s="21">
        <v>158.94999999999999</v>
      </c>
      <c r="O537" s="17" t="s">
        <v>44</v>
      </c>
      <c r="P537" s="16">
        <f t="shared" si="24"/>
        <v>280</v>
      </c>
      <c r="Q537" s="17">
        <f t="shared" si="25"/>
        <v>70</v>
      </c>
      <c r="R537" s="30">
        <f t="shared" si="26"/>
        <v>228.95</v>
      </c>
      <c r="S537" s="17"/>
      <c r="T537" s="18"/>
      <c r="U537" s="19"/>
      <c r="V537" s="19"/>
      <c r="W537" s="20"/>
      <c r="X537" s="20"/>
      <c r="Y537" s="18"/>
      <c r="Z537" s="18"/>
      <c r="AA537" s="20"/>
      <c r="AB537" s="21"/>
      <c r="AC537" s="21"/>
      <c r="AD537" s="17"/>
    </row>
    <row r="538" spans="1:30" ht="15" thickBot="1">
      <c r="A538" s="16" t="s">
        <v>602</v>
      </c>
      <c r="B538" s="17" t="s">
        <v>46</v>
      </c>
      <c r="C538" s="17" t="s">
        <v>47</v>
      </c>
      <c r="D538" s="17" t="s">
        <v>48</v>
      </c>
      <c r="E538" s="18"/>
      <c r="F538" s="19">
        <v>44305</v>
      </c>
      <c r="G538" s="19">
        <v>44314</v>
      </c>
      <c r="H538" s="20">
        <v>1</v>
      </c>
      <c r="I538" s="20">
        <v>80</v>
      </c>
      <c r="J538" s="18"/>
      <c r="K538" s="18"/>
      <c r="L538" s="20">
        <v>0.75</v>
      </c>
      <c r="M538" s="21">
        <v>15.43</v>
      </c>
      <c r="N538" s="21">
        <v>15.43</v>
      </c>
      <c r="O538" s="17" t="s">
        <v>44</v>
      </c>
      <c r="P538" s="16">
        <f t="shared" si="24"/>
        <v>80</v>
      </c>
      <c r="Q538" s="17">
        <f t="shared" si="25"/>
        <v>60</v>
      </c>
      <c r="R538" s="30">
        <f t="shared" si="26"/>
        <v>75.430000000000007</v>
      </c>
      <c r="S538" s="17"/>
      <c r="T538" s="18"/>
      <c r="U538" s="19"/>
      <c r="V538" s="19"/>
      <c r="W538" s="20"/>
      <c r="X538" s="20"/>
      <c r="Y538" s="18"/>
      <c r="Z538" s="18"/>
      <c r="AA538" s="20"/>
      <c r="AB538" s="21"/>
      <c r="AC538" s="21"/>
      <c r="AD538" s="17"/>
    </row>
    <row r="539" spans="1:30" ht="15" thickBot="1">
      <c r="A539" s="16" t="s">
        <v>603</v>
      </c>
      <c r="B539" s="17" t="s">
        <v>50</v>
      </c>
      <c r="C539" s="17" t="s">
        <v>56</v>
      </c>
      <c r="D539" s="17" t="s">
        <v>51</v>
      </c>
      <c r="E539" s="17" t="s">
        <v>57</v>
      </c>
      <c r="F539" s="19">
        <v>44305</v>
      </c>
      <c r="G539" s="19">
        <v>44322</v>
      </c>
      <c r="H539" s="20">
        <v>1</v>
      </c>
      <c r="I539" s="20">
        <v>80</v>
      </c>
      <c r="J539" s="18"/>
      <c r="K539" s="18"/>
      <c r="L539" s="20">
        <v>0.25</v>
      </c>
      <c r="M539" s="21">
        <v>72.349999999999994</v>
      </c>
      <c r="N539" s="21">
        <v>72.349999999999994</v>
      </c>
      <c r="O539" s="17" t="s">
        <v>63</v>
      </c>
      <c r="P539" s="16">
        <f t="shared" si="24"/>
        <v>80</v>
      </c>
      <c r="Q539" s="17">
        <f t="shared" si="25"/>
        <v>20</v>
      </c>
      <c r="R539" s="30">
        <f t="shared" si="26"/>
        <v>92.35</v>
      </c>
      <c r="S539" s="17"/>
      <c r="T539" s="17"/>
      <c r="U539" s="19"/>
      <c r="V539" s="19"/>
      <c r="W539" s="20"/>
      <c r="X539" s="20"/>
      <c r="Y539" s="18"/>
      <c r="Z539" s="18"/>
      <c r="AA539" s="20"/>
      <c r="AB539" s="21"/>
      <c r="AC539" s="21"/>
      <c r="AD539" s="17"/>
    </row>
    <row r="540" spans="1:30" ht="15" thickBot="1">
      <c r="A540" s="16" t="s">
        <v>604</v>
      </c>
      <c r="B540" s="17" t="s">
        <v>55</v>
      </c>
      <c r="C540" s="17" t="s">
        <v>42</v>
      </c>
      <c r="D540" s="17" t="s">
        <v>48</v>
      </c>
      <c r="E540" s="18"/>
      <c r="F540" s="19">
        <v>44305</v>
      </c>
      <c r="G540" s="19">
        <v>44328</v>
      </c>
      <c r="H540" s="20">
        <v>1</v>
      </c>
      <c r="I540" s="20">
        <v>80</v>
      </c>
      <c r="J540" s="18"/>
      <c r="K540" s="18"/>
      <c r="L540" s="20">
        <v>0.5</v>
      </c>
      <c r="M540" s="21">
        <v>7.31</v>
      </c>
      <c r="N540" s="21">
        <v>7.31</v>
      </c>
      <c r="O540" s="17" t="s">
        <v>63</v>
      </c>
      <c r="P540" s="16">
        <f t="shared" si="24"/>
        <v>80</v>
      </c>
      <c r="Q540" s="17">
        <f t="shared" si="25"/>
        <v>40</v>
      </c>
      <c r="R540" s="30">
        <f t="shared" si="26"/>
        <v>47.31</v>
      </c>
      <c r="S540" s="17"/>
      <c r="T540" s="18"/>
      <c r="U540" s="19"/>
      <c r="V540" s="19"/>
      <c r="W540" s="20"/>
      <c r="X540" s="20"/>
      <c r="Y540" s="18"/>
      <c r="Z540" s="18"/>
      <c r="AA540" s="20"/>
      <c r="AB540" s="21"/>
      <c r="AC540" s="21"/>
      <c r="AD540" s="17"/>
    </row>
    <row r="541" spans="1:30" ht="15" thickBot="1">
      <c r="A541" s="16" t="s">
        <v>605</v>
      </c>
      <c r="B541" s="17" t="s">
        <v>50</v>
      </c>
      <c r="C541" s="17" t="s">
        <v>42</v>
      </c>
      <c r="D541" s="17" t="s">
        <v>51</v>
      </c>
      <c r="E541" s="18"/>
      <c r="F541" s="19">
        <v>44305</v>
      </c>
      <c r="G541" s="19">
        <v>44337</v>
      </c>
      <c r="H541" s="20">
        <v>1</v>
      </c>
      <c r="I541" s="20">
        <v>80</v>
      </c>
      <c r="J541" s="18"/>
      <c r="K541" s="18"/>
      <c r="L541" s="20">
        <v>0.25</v>
      </c>
      <c r="M541" s="21">
        <v>120</v>
      </c>
      <c r="N541" s="21">
        <v>120</v>
      </c>
      <c r="O541" s="17" t="s">
        <v>63</v>
      </c>
      <c r="P541" s="16">
        <f t="shared" si="24"/>
        <v>80</v>
      </c>
      <c r="Q541" s="17">
        <f t="shared" si="25"/>
        <v>20</v>
      </c>
      <c r="R541" s="30">
        <f t="shared" si="26"/>
        <v>140</v>
      </c>
      <c r="S541" s="17"/>
      <c r="T541" s="18"/>
      <c r="U541" s="19"/>
      <c r="V541" s="19"/>
      <c r="W541" s="20"/>
      <c r="X541" s="20"/>
      <c r="Y541" s="18"/>
      <c r="Z541" s="18"/>
      <c r="AA541" s="20"/>
      <c r="AB541" s="21"/>
      <c r="AC541" s="21"/>
      <c r="AD541" s="17"/>
    </row>
    <row r="542" spans="1:30" ht="15" thickBot="1">
      <c r="A542" s="16" t="s">
        <v>606</v>
      </c>
      <c r="B542" s="17" t="s">
        <v>78</v>
      </c>
      <c r="C542" s="17" t="s">
        <v>62</v>
      </c>
      <c r="D542" s="17" t="s">
        <v>43</v>
      </c>
      <c r="E542" s="18"/>
      <c r="F542" s="19">
        <v>44305</v>
      </c>
      <c r="G542" s="19">
        <v>44333</v>
      </c>
      <c r="H542" s="20">
        <v>2</v>
      </c>
      <c r="I542" s="20">
        <v>140</v>
      </c>
      <c r="J542" s="18"/>
      <c r="K542" s="18"/>
      <c r="L542" s="20">
        <v>0.5</v>
      </c>
      <c r="M542" s="21">
        <v>173.3</v>
      </c>
      <c r="N542" s="21">
        <v>173.3</v>
      </c>
      <c r="O542" s="17" t="s">
        <v>63</v>
      </c>
      <c r="P542" s="16">
        <f t="shared" si="24"/>
        <v>280</v>
      </c>
      <c r="Q542" s="17">
        <f t="shared" si="25"/>
        <v>140</v>
      </c>
      <c r="R542" s="30">
        <f t="shared" si="26"/>
        <v>313.3</v>
      </c>
      <c r="S542" s="17"/>
      <c r="T542" s="18"/>
      <c r="U542" s="19"/>
      <c r="V542" s="19"/>
      <c r="W542" s="20"/>
      <c r="X542" s="20"/>
      <c r="Y542" s="18"/>
      <c r="Z542" s="18"/>
      <c r="AA542" s="20"/>
      <c r="AB542" s="21"/>
      <c r="AC542" s="21"/>
      <c r="AD542" s="17"/>
    </row>
    <row r="543" spans="1:30" ht="15" thickBot="1">
      <c r="A543" s="16" t="s">
        <v>607</v>
      </c>
      <c r="B543" s="17" t="s">
        <v>41</v>
      </c>
      <c r="C543" s="17" t="s">
        <v>211</v>
      </c>
      <c r="D543" s="17" t="s">
        <v>43</v>
      </c>
      <c r="E543" s="18"/>
      <c r="F543" s="19">
        <v>44305</v>
      </c>
      <c r="G543" s="19">
        <v>44341</v>
      </c>
      <c r="H543" s="20">
        <v>1</v>
      </c>
      <c r="I543" s="20">
        <v>80</v>
      </c>
      <c r="J543" s="18"/>
      <c r="K543" s="18"/>
      <c r="L543" s="20">
        <v>0.25</v>
      </c>
      <c r="M543" s="21">
        <v>24.63</v>
      </c>
      <c r="N543" s="21">
        <v>24.63</v>
      </c>
      <c r="O543" s="17" t="s">
        <v>63</v>
      </c>
      <c r="P543" s="16">
        <f t="shared" si="24"/>
        <v>80</v>
      </c>
      <c r="Q543" s="17">
        <f t="shared" si="25"/>
        <v>20</v>
      </c>
      <c r="R543" s="30">
        <f t="shared" si="26"/>
        <v>44.629999999999995</v>
      </c>
      <c r="S543" s="17"/>
      <c r="T543" s="18"/>
      <c r="U543" s="19"/>
      <c r="V543" s="19"/>
      <c r="W543" s="20"/>
      <c r="X543" s="20"/>
      <c r="Y543" s="18"/>
      <c r="Z543" s="18"/>
      <c r="AA543" s="20"/>
      <c r="AB543" s="21"/>
      <c r="AC543" s="21"/>
      <c r="AD543" s="17"/>
    </row>
    <row r="544" spans="1:30" ht="15" thickBot="1">
      <c r="A544" s="16" t="s">
        <v>608</v>
      </c>
      <c r="B544" s="17" t="s">
        <v>90</v>
      </c>
      <c r="C544" s="17" t="s">
        <v>211</v>
      </c>
      <c r="D544" s="17" t="s">
        <v>178</v>
      </c>
      <c r="E544" s="17" t="s">
        <v>57</v>
      </c>
      <c r="F544" s="19">
        <v>44305</v>
      </c>
      <c r="G544" s="19">
        <v>44354</v>
      </c>
      <c r="H544" s="20">
        <v>2</v>
      </c>
      <c r="I544" s="20">
        <v>140</v>
      </c>
      <c r="J544" s="18"/>
      <c r="K544" s="20" t="s">
        <v>57</v>
      </c>
      <c r="L544" s="20">
        <v>7.5</v>
      </c>
      <c r="M544" s="21">
        <v>1514.78</v>
      </c>
      <c r="N544" s="21">
        <v>0</v>
      </c>
      <c r="O544" s="17" t="s">
        <v>63</v>
      </c>
      <c r="P544" s="16">
        <f t="shared" si="24"/>
        <v>280</v>
      </c>
      <c r="Q544" s="17">
        <f t="shared" si="25"/>
        <v>2100</v>
      </c>
      <c r="R544" s="30">
        <f t="shared" si="26"/>
        <v>3614.7799999999997</v>
      </c>
      <c r="S544" s="17"/>
      <c r="T544" s="17"/>
      <c r="U544" s="19"/>
      <c r="V544" s="19"/>
      <c r="W544" s="20"/>
      <c r="X544" s="20"/>
      <c r="Y544" s="18"/>
      <c r="Z544" s="20"/>
      <c r="AA544" s="20"/>
      <c r="AB544" s="21"/>
      <c r="AC544" s="21"/>
      <c r="AD544" s="17"/>
    </row>
    <row r="545" spans="1:30" ht="15" thickBot="1">
      <c r="A545" s="16" t="s">
        <v>609</v>
      </c>
      <c r="B545" s="17" t="s">
        <v>41</v>
      </c>
      <c r="C545" s="17" t="s">
        <v>211</v>
      </c>
      <c r="D545" s="17" t="s">
        <v>48</v>
      </c>
      <c r="E545" s="18"/>
      <c r="F545" s="19">
        <v>44305</v>
      </c>
      <c r="G545" s="19">
        <v>44377</v>
      </c>
      <c r="H545" s="20">
        <v>2</v>
      </c>
      <c r="I545" s="20">
        <v>140</v>
      </c>
      <c r="J545" s="18"/>
      <c r="K545" s="18"/>
      <c r="L545" s="20">
        <v>0.75</v>
      </c>
      <c r="M545" s="21">
        <v>106.65</v>
      </c>
      <c r="N545" s="21">
        <v>106.65</v>
      </c>
      <c r="O545" s="17" t="s">
        <v>63</v>
      </c>
      <c r="P545" s="16">
        <f t="shared" si="24"/>
        <v>280</v>
      </c>
      <c r="Q545" s="17">
        <f t="shared" si="25"/>
        <v>210</v>
      </c>
      <c r="R545" s="30">
        <f t="shared" si="26"/>
        <v>316.64999999999998</v>
      </c>
      <c r="S545" s="17"/>
      <c r="T545" s="18"/>
      <c r="U545" s="19"/>
      <c r="V545" s="19"/>
      <c r="W545" s="20"/>
      <c r="X545" s="20"/>
      <c r="Y545" s="18"/>
      <c r="Z545" s="18"/>
      <c r="AA545" s="20"/>
      <c r="AB545" s="21"/>
      <c r="AC545" s="21"/>
      <c r="AD545" s="17"/>
    </row>
    <row r="546" spans="1:30" ht="15" thickBot="1">
      <c r="A546" s="16" t="s">
        <v>610</v>
      </c>
      <c r="B546" s="17" t="s">
        <v>78</v>
      </c>
      <c r="C546" s="17" t="s">
        <v>56</v>
      </c>
      <c r="D546" s="17" t="s">
        <v>65</v>
      </c>
      <c r="E546" s="18"/>
      <c r="F546" s="19">
        <v>44305</v>
      </c>
      <c r="G546" s="18"/>
      <c r="H546" s="20">
        <v>2</v>
      </c>
      <c r="I546" s="20">
        <v>140</v>
      </c>
      <c r="J546" s="18"/>
      <c r="K546" s="18"/>
      <c r="L546" s="18"/>
      <c r="M546" s="21">
        <v>427.83</v>
      </c>
      <c r="N546" s="21">
        <v>427.83</v>
      </c>
      <c r="O546" s="17" t="s">
        <v>63</v>
      </c>
      <c r="P546" s="16">
        <f t="shared" si="24"/>
        <v>280</v>
      </c>
      <c r="Q546" s="17">
        <f t="shared" si="25"/>
        <v>0</v>
      </c>
      <c r="R546" s="30">
        <f t="shared" si="26"/>
        <v>427.83</v>
      </c>
      <c r="S546" s="17"/>
      <c r="T546" s="18"/>
      <c r="U546" s="19"/>
      <c r="V546" s="18"/>
      <c r="W546" s="20"/>
      <c r="X546" s="20"/>
      <c r="Y546" s="18"/>
      <c r="Z546" s="18"/>
      <c r="AA546" s="18"/>
      <c r="AB546" s="21"/>
      <c r="AC546" s="21"/>
      <c r="AD546" s="17"/>
    </row>
    <row r="547" spans="1:30" ht="15" thickBot="1">
      <c r="A547" s="16" t="s">
        <v>611</v>
      </c>
      <c r="B547" s="17" t="s">
        <v>55</v>
      </c>
      <c r="C547" s="17" t="s">
        <v>42</v>
      </c>
      <c r="D547" s="17" t="s">
        <v>43</v>
      </c>
      <c r="E547" s="18"/>
      <c r="F547" s="19">
        <v>44306</v>
      </c>
      <c r="G547" s="19">
        <v>44327</v>
      </c>
      <c r="H547" s="20">
        <v>1</v>
      </c>
      <c r="I547" s="20">
        <v>80</v>
      </c>
      <c r="J547" s="18"/>
      <c r="K547" s="18"/>
      <c r="L547" s="20">
        <v>0.25</v>
      </c>
      <c r="M547" s="21">
        <v>84.7</v>
      </c>
      <c r="N547" s="21">
        <v>84.7</v>
      </c>
      <c r="O547" s="17" t="s">
        <v>63</v>
      </c>
      <c r="P547" s="16">
        <f t="shared" si="24"/>
        <v>80</v>
      </c>
      <c r="Q547" s="17">
        <f t="shared" si="25"/>
        <v>20</v>
      </c>
      <c r="R547" s="30">
        <f t="shared" si="26"/>
        <v>104.7</v>
      </c>
      <c r="S547" s="17"/>
      <c r="T547" s="18"/>
      <c r="U547" s="19"/>
      <c r="V547" s="19"/>
      <c r="W547" s="20"/>
      <c r="X547" s="20"/>
      <c r="Y547" s="18"/>
      <c r="Z547" s="18"/>
      <c r="AA547" s="20"/>
      <c r="AB547" s="21"/>
      <c r="AC547" s="21"/>
      <c r="AD547" s="17"/>
    </row>
    <row r="548" spans="1:30" ht="15" thickBot="1">
      <c r="A548" s="16" t="s">
        <v>612</v>
      </c>
      <c r="B548" s="17" t="s">
        <v>78</v>
      </c>
      <c r="C548" s="17" t="s">
        <v>62</v>
      </c>
      <c r="D548" s="17" t="s">
        <v>43</v>
      </c>
      <c r="E548" s="18"/>
      <c r="F548" s="19">
        <v>44306</v>
      </c>
      <c r="G548" s="19">
        <v>44326</v>
      </c>
      <c r="H548" s="20">
        <v>1</v>
      </c>
      <c r="I548" s="20">
        <v>80</v>
      </c>
      <c r="J548" s="18"/>
      <c r="K548" s="18"/>
      <c r="L548" s="20">
        <v>0.25</v>
      </c>
      <c r="M548" s="21">
        <v>106.54</v>
      </c>
      <c r="N548" s="21">
        <v>106.54</v>
      </c>
      <c r="O548" s="17" t="s">
        <v>63</v>
      </c>
      <c r="P548" s="16">
        <f t="shared" si="24"/>
        <v>80</v>
      </c>
      <c r="Q548" s="17">
        <f t="shared" si="25"/>
        <v>20</v>
      </c>
      <c r="R548" s="30">
        <f t="shared" si="26"/>
        <v>126.54</v>
      </c>
      <c r="S548" s="17"/>
      <c r="T548" s="18"/>
      <c r="U548" s="19"/>
      <c r="V548" s="19"/>
      <c r="W548" s="20"/>
      <c r="X548" s="20"/>
      <c r="Y548" s="18"/>
      <c r="Z548" s="18"/>
      <c r="AA548" s="20"/>
      <c r="AB548" s="21"/>
      <c r="AC548" s="21"/>
      <c r="AD548" s="17"/>
    </row>
    <row r="549" spans="1:30" ht="15" thickBot="1">
      <c r="A549" s="16" t="s">
        <v>613</v>
      </c>
      <c r="B549" s="17" t="s">
        <v>50</v>
      </c>
      <c r="C549" s="17" t="s">
        <v>42</v>
      </c>
      <c r="D549" s="17" t="s">
        <v>51</v>
      </c>
      <c r="E549" s="18"/>
      <c r="F549" s="19">
        <v>44306</v>
      </c>
      <c r="G549" s="19">
        <v>44329</v>
      </c>
      <c r="H549" s="20">
        <v>1</v>
      </c>
      <c r="I549" s="20">
        <v>80</v>
      </c>
      <c r="J549" s="18"/>
      <c r="K549" s="18"/>
      <c r="L549" s="20">
        <v>0.25</v>
      </c>
      <c r="M549" s="21">
        <v>108.69</v>
      </c>
      <c r="N549" s="21">
        <v>108.69</v>
      </c>
      <c r="O549" s="17" t="s">
        <v>63</v>
      </c>
      <c r="P549" s="16">
        <f t="shared" si="24"/>
        <v>80</v>
      </c>
      <c r="Q549" s="17">
        <f t="shared" si="25"/>
        <v>20</v>
      </c>
      <c r="R549" s="30">
        <f t="shared" si="26"/>
        <v>128.69</v>
      </c>
      <c r="S549" s="17"/>
      <c r="T549" s="18"/>
      <c r="U549" s="19"/>
      <c r="V549" s="19"/>
      <c r="W549" s="20"/>
      <c r="X549" s="20"/>
      <c r="Y549" s="18"/>
      <c r="Z549" s="18"/>
      <c r="AA549" s="20"/>
      <c r="AB549" s="21"/>
      <c r="AC549" s="21"/>
      <c r="AD549" s="17"/>
    </row>
    <row r="550" spans="1:30" ht="15" thickBot="1">
      <c r="A550" s="16" t="s">
        <v>614</v>
      </c>
      <c r="B550" s="17" t="s">
        <v>50</v>
      </c>
      <c r="C550" s="17" t="s">
        <v>42</v>
      </c>
      <c r="D550" s="17" t="s">
        <v>48</v>
      </c>
      <c r="E550" s="18"/>
      <c r="F550" s="19">
        <v>44306</v>
      </c>
      <c r="G550" s="19">
        <v>44338</v>
      </c>
      <c r="H550" s="20">
        <v>1</v>
      </c>
      <c r="I550" s="20">
        <v>80</v>
      </c>
      <c r="J550" s="18"/>
      <c r="K550" s="18"/>
      <c r="L550" s="20">
        <v>1.25</v>
      </c>
      <c r="M550" s="21">
        <v>405.55</v>
      </c>
      <c r="N550" s="21">
        <v>405.55</v>
      </c>
      <c r="O550" s="17" t="s">
        <v>63</v>
      </c>
      <c r="P550" s="16">
        <f t="shared" si="24"/>
        <v>80</v>
      </c>
      <c r="Q550" s="17">
        <f t="shared" si="25"/>
        <v>100</v>
      </c>
      <c r="R550" s="30">
        <f t="shared" si="26"/>
        <v>505.55</v>
      </c>
      <c r="S550" s="17"/>
      <c r="T550" s="18"/>
      <c r="U550" s="19"/>
      <c r="V550" s="19"/>
      <c r="W550" s="20"/>
      <c r="X550" s="20"/>
      <c r="Y550" s="18"/>
      <c r="Z550" s="18"/>
      <c r="AA550" s="20"/>
      <c r="AB550" s="21"/>
      <c r="AC550" s="21"/>
      <c r="AD550" s="17"/>
    </row>
    <row r="551" spans="1:30" ht="15" thickBot="1">
      <c r="A551" s="16" t="s">
        <v>615</v>
      </c>
      <c r="B551" s="17" t="s">
        <v>41</v>
      </c>
      <c r="C551" s="17" t="s">
        <v>211</v>
      </c>
      <c r="D551" s="17" t="s">
        <v>51</v>
      </c>
      <c r="E551" s="18"/>
      <c r="F551" s="19">
        <v>44306</v>
      </c>
      <c r="G551" s="19">
        <v>44342</v>
      </c>
      <c r="H551" s="20">
        <v>2</v>
      </c>
      <c r="I551" s="20">
        <v>140</v>
      </c>
      <c r="J551" s="18"/>
      <c r="K551" s="18"/>
      <c r="L551" s="20">
        <v>0.25</v>
      </c>
      <c r="M551" s="21">
        <v>240</v>
      </c>
      <c r="N551" s="21">
        <v>240</v>
      </c>
      <c r="O551" s="17" t="s">
        <v>44</v>
      </c>
      <c r="P551" s="16">
        <f t="shared" si="24"/>
        <v>280</v>
      </c>
      <c r="Q551" s="17">
        <f t="shared" si="25"/>
        <v>70</v>
      </c>
      <c r="R551" s="30">
        <f t="shared" si="26"/>
        <v>310</v>
      </c>
      <c r="S551" s="17"/>
      <c r="T551" s="18"/>
      <c r="U551" s="19"/>
      <c r="V551" s="19"/>
      <c r="W551" s="20"/>
      <c r="X551" s="20"/>
      <c r="Y551" s="18"/>
      <c r="Z551" s="18"/>
      <c r="AA551" s="20"/>
      <c r="AB551" s="21"/>
      <c r="AC551" s="21"/>
      <c r="AD551" s="17"/>
    </row>
    <row r="552" spans="1:30" ht="15" thickBot="1">
      <c r="A552" s="16" t="s">
        <v>616</v>
      </c>
      <c r="B552" s="17" t="s">
        <v>55</v>
      </c>
      <c r="C552" s="17" t="s">
        <v>62</v>
      </c>
      <c r="D552" s="17" t="s">
        <v>43</v>
      </c>
      <c r="E552" s="18"/>
      <c r="F552" s="19">
        <v>44306</v>
      </c>
      <c r="G552" s="19">
        <v>44347</v>
      </c>
      <c r="H552" s="20">
        <v>2</v>
      </c>
      <c r="I552" s="20">
        <v>140</v>
      </c>
      <c r="J552" s="18"/>
      <c r="K552" s="18"/>
      <c r="L552" s="20">
        <v>1</v>
      </c>
      <c r="M552" s="21">
        <v>641.77</v>
      </c>
      <c r="N552" s="21">
        <v>641.77</v>
      </c>
      <c r="O552" s="17" t="s">
        <v>63</v>
      </c>
      <c r="P552" s="16">
        <f t="shared" si="24"/>
        <v>280</v>
      </c>
      <c r="Q552" s="17">
        <f t="shared" si="25"/>
        <v>280</v>
      </c>
      <c r="R552" s="30">
        <f t="shared" si="26"/>
        <v>921.77</v>
      </c>
      <c r="S552" s="17"/>
      <c r="T552" s="18"/>
      <c r="U552" s="19"/>
      <c r="V552" s="19"/>
      <c r="W552" s="20"/>
      <c r="X552" s="20"/>
      <c r="Y552" s="18"/>
      <c r="Z552" s="18"/>
      <c r="AA552" s="20"/>
      <c r="AB552" s="21"/>
      <c r="AC552" s="21"/>
      <c r="AD552" s="17"/>
    </row>
    <row r="553" spans="1:30" ht="15" thickBot="1">
      <c r="A553" s="16" t="s">
        <v>617</v>
      </c>
      <c r="B553" s="17" t="s">
        <v>78</v>
      </c>
      <c r="C553" s="17" t="s">
        <v>56</v>
      </c>
      <c r="D553" s="17" t="s">
        <v>48</v>
      </c>
      <c r="E553" s="18"/>
      <c r="F553" s="19">
        <v>44306</v>
      </c>
      <c r="G553" s="19">
        <v>44376</v>
      </c>
      <c r="H553" s="20">
        <v>1</v>
      </c>
      <c r="I553" s="20">
        <v>80</v>
      </c>
      <c r="J553" s="18"/>
      <c r="K553" s="18"/>
      <c r="L553" s="20">
        <v>1</v>
      </c>
      <c r="M553" s="21">
        <v>89.45</v>
      </c>
      <c r="N553" s="21">
        <v>89.45</v>
      </c>
      <c r="O553" s="17" t="s">
        <v>63</v>
      </c>
      <c r="P553" s="16">
        <f t="shared" si="24"/>
        <v>80</v>
      </c>
      <c r="Q553" s="17">
        <f t="shared" si="25"/>
        <v>80</v>
      </c>
      <c r="R553" s="30">
        <f t="shared" si="26"/>
        <v>169.45</v>
      </c>
      <c r="S553" s="17"/>
      <c r="T553" s="18"/>
      <c r="U553" s="19"/>
      <c r="V553" s="19"/>
      <c r="W553" s="20"/>
      <c r="X553" s="20"/>
      <c r="Y553" s="18"/>
      <c r="Z553" s="18"/>
      <c r="AA553" s="20"/>
      <c r="AB553" s="21"/>
      <c r="AC553" s="21"/>
      <c r="AD553" s="17"/>
    </row>
    <row r="554" spans="1:30" ht="15" thickBot="1">
      <c r="A554" s="16" t="s">
        <v>618</v>
      </c>
      <c r="B554" s="17" t="s">
        <v>210</v>
      </c>
      <c r="C554" s="17" t="s">
        <v>211</v>
      </c>
      <c r="D554" s="17" t="s">
        <v>51</v>
      </c>
      <c r="E554" s="18"/>
      <c r="F554" s="19">
        <v>44306</v>
      </c>
      <c r="G554" s="19">
        <v>44382</v>
      </c>
      <c r="H554" s="20">
        <v>1</v>
      </c>
      <c r="I554" s="20">
        <v>80</v>
      </c>
      <c r="J554" s="18"/>
      <c r="K554" s="18"/>
      <c r="L554" s="20">
        <v>0.25</v>
      </c>
      <c r="M554" s="21">
        <v>2</v>
      </c>
      <c r="N554" s="21">
        <v>2</v>
      </c>
      <c r="O554" s="17" t="s">
        <v>63</v>
      </c>
      <c r="P554" s="16">
        <f t="shared" si="24"/>
        <v>80</v>
      </c>
      <c r="Q554" s="17">
        <f t="shared" si="25"/>
        <v>20</v>
      </c>
      <c r="R554" s="30">
        <f t="shared" si="26"/>
        <v>22</v>
      </c>
      <c r="S554" s="17"/>
      <c r="T554" s="18"/>
      <c r="U554" s="19"/>
      <c r="V554" s="19"/>
      <c r="W554" s="20"/>
      <c r="X554" s="20"/>
      <c r="Y554" s="18"/>
      <c r="Z554" s="18"/>
      <c r="AA554" s="20"/>
      <c r="AB554" s="21"/>
      <c r="AC554" s="21"/>
      <c r="AD554" s="17"/>
    </row>
    <row r="555" spans="1:30" ht="15" thickBot="1">
      <c r="A555" s="16" t="s">
        <v>619</v>
      </c>
      <c r="B555" s="17" t="s">
        <v>46</v>
      </c>
      <c r="C555" s="17" t="s">
        <v>56</v>
      </c>
      <c r="D555" s="17" t="s">
        <v>43</v>
      </c>
      <c r="E555" s="18"/>
      <c r="F555" s="19">
        <v>44307</v>
      </c>
      <c r="G555" s="19">
        <v>44320</v>
      </c>
      <c r="H555" s="20">
        <v>1</v>
      </c>
      <c r="I555" s="20">
        <v>80</v>
      </c>
      <c r="J555" s="20" t="s">
        <v>57</v>
      </c>
      <c r="K555" s="20" t="s">
        <v>57</v>
      </c>
      <c r="L555" s="20">
        <v>0.25</v>
      </c>
      <c r="M555" s="21">
        <v>248.09</v>
      </c>
      <c r="N555" s="21">
        <v>0</v>
      </c>
      <c r="O555" s="17" t="s">
        <v>397</v>
      </c>
      <c r="P555" s="16">
        <f t="shared" si="24"/>
        <v>80</v>
      </c>
      <c r="Q555" s="17">
        <f t="shared" si="25"/>
        <v>20</v>
      </c>
      <c r="R555" s="30">
        <f t="shared" si="26"/>
        <v>268.09000000000003</v>
      </c>
      <c r="S555" s="17"/>
      <c r="T555" s="18"/>
      <c r="U555" s="19"/>
      <c r="V555" s="19"/>
      <c r="W555" s="20"/>
      <c r="X555" s="20"/>
      <c r="Y555" s="20"/>
      <c r="Z555" s="20"/>
      <c r="AA555" s="20"/>
      <c r="AB555" s="21"/>
      <c r="AC555" s="21"/>
      <c r="AD555" s="17"/>
    </row>
    <row r="556" spans="1:30" ht="15" thickBot="1">
      <c r="A556" s="16" t="s">
        <v>620</v>
      </c>
      <c r="B556" s="17" t="s">
        <v>210</v>
      </c>
      <c r="C556" s="17" t="s">
        <v>211</v>
      </c>
      <c r="D556" s="17" t="s">
        <v>43</v>
      </c>
      <c r="E556" s="18"/>
      <c r="F556" s="19">
        <v>44307</v>
      </c>
      <c r="G556" s="19">
        <v>44321</v>
      </c>
      <c r="H556" s="20">
        <v>2</v>
      </c>
      <c r="I556" s="20">
        <v>140</v>
      </c>
      <c r="J556" s="18"/>
      <c r="K556" s="18"/>
      <c r="L556" s="20">
        <v>0.25</v>
      </c>
      <c r="M556" s="21">
        <v>180</v>
      </c>
      <c r="N556" s="21">
        <v>180</v>
      </c>
      <c r="O556" s="17" t="s">
        <v>44</v>
      </c>
      <c r="P556" s="16">
        <f t="shared" si="24"/>
        <v>280</v>
      </c>
      <c r="Q556" s="17">
        <f t="shared" si="25"/>
        <v>70</v>
      </c>
      <c r="R556" s="30">
        <f t="shared" si="26"/>
        <v>250</v>
      </c>
      <c r="S556" s="17"/>
      <c r="T556" s="18"/>
      <c r="U556" s="19"/>
      <c r="V556" s="19"/>
      <c r="W556" s="20"/>
      <c r="X556" s="20"/>
      <c r="Y556" s="18"/>
      <c r="Z556" s="18"/>
      <c r="AA556" s="20"/>
      <c r="AB556" s="21"/>
      <c r="AC556" s="21"/>
      <c r="AD556" s="17"/>
    </row>
    <row r="557" spans="1:30" ht="15" thickBot="1">
      <c r="A557" s="16" t="s">
        <v>621</v>
      </c>
      <c r="B557" s="17" t="s">
        <v>78</v>
      </c>
      <c r="C557" s="17" t="s">
        <v>42</v>
      </c>
      <c r="D557" s="17" t="s">
        <v>51</v>
      </c>
      <c r="E557" s="18"/>
      <c r="F557" s="19">
        <v>44307</v>
      </c>
      <c r="G557" s="19">
        <v>44361</v>
      </c>
      <c r="H557" s="20">
        <v>1</v>
      </c>
      <c r="I557" s="20">
        <v>80</v>
      </c>
      <c r="J557" s="18"/>
      <c r="K557" s="18"/>
      <c r="L557" s="20">
        <v>0.25</v>
      </c>
      <c r="M557" s="21">
        <v>45.94</v>
      </c>
      <c r="N557" s="21">
        <v>45.94</v>
      </c>
      <c r="O557" s="17" t="s">
        <v>63</v>
      </c>
      <c r="P557" s="16">
        <f t="shared" si="24"/>
        <v>80</v>
      </c>
      <c r="Q557" s="17">
        <f t="shared" si="25"/>
        <v>20</v>
      </c>
      <c r="R557" s="30">
        <f t="shared" si="26"/>
        <v>65.94</v>
      </c>
      <c r="S557" s="17"/>
      <c r="T557" s="18"/>
      <c r="U557" s="19"/>
      <c r="V557" s="19"/>
      <c r="W557" s="20"/>
      <c r="X557" s="20"/>
      <c r="Y557" s="18"/>
      <c r="Z557" s="18"/>
      <c r="AA557" s="20"/>
      <c r="AB557" s="21"/>
      <c r="AC557" s="21"/>
      <c r="AD557" s="17"/>
    </row>
    <row r="558" spans="1:30" ht="15" thickBot="1">
      <c r="A558" s="16" t="s">
        <v>622</v>
      </c>
      <c r="B558" s="17" t="s">
        <v>78</v>
      </c>
      <c r="C558" s="17" t="s">
        <v>62</v>
      </c>
      <c r="D558" s="17" t="s">
        <v>43</v>
      </c>
      <c r="E558" s="18"/>
      <c r="F558" s="19">
        <v>44307</v>
      </c>
      <c r="G558" s="19">
        <v>44364</v>
      </c>
      <c r="H558" s="20">
        <v>2</v>
      </c>
      <c r="I558" s="20">
        <v>140</v>
      </c>
      <c r="J558" s="18"/>
      <c r="K558" s="20" t="s">
        <v>57</v>
      </c>
      <c r="L558" s="20">
        <v>0.25</v>
      </c>
      <c r="M558" s="21">
        <v>125.76</v>
      </c>
      <c r="N558" s="21">
        <v>0</v>
      </c>
      <c r="O558" s="17" t="s">
        <v>63</v>
      </c>
      <c r="P558" s="16">
        <f t="shared" si="24"/>
        <v>280</v>
      </c>
      <c r="Q558" s="17">
        <f t="shared" si="25"/>
        <v>70</v>
      </c>
      <c r="R558" s="30">
        <f t="shared" si="26"/>
        <v>195.76</v>
      </c>
      <c r="S558" s="17"/>
      <c r="T558" s="18"/>
      <c r="U558" s="19"/>
      <c r="V558" s="19"/>
      <c r="W558" s="20"/>
      <c r="X558" s="20"/>
      <c r="Y558" s="18"/>
      <c r="Z558" s="20"/>
      <c r="AA558" s="20"/>
      <c r="AB558" s="21"/>
      <c r="AC558" s="21"/>
      <c r="AD558" s="17"/>
    </row>
    <row r="559" spans="1:30" ht="15" thickBot="1">
      <c r="A559" s="16" t="s">
        <v>623</v>
      </c>
      <c r="B559" s="17" t="s">
        <v>78</v>
      </c>
      <c r="C559" s="17" t="s">
        <v>56</v>
      </c>
      <c r="D559" s="17" t="s">
        <v>43</v>
      </c>
      <c r="E559" s="18"/>
      <c r="F559" s="19">
        <v>44307</v>
      </c>
      <c r="G559" s="19">
        <v>44382</v>
      </c>
      <c r="H559" s="20">
        <v>2</v>
      </c>
      <c r="I559" s="20">
        <v>140</v>
      </c>
      <c r="J559" s="18"/>
      <c r="K559" s="18"/>
      <c r="L559" s="20">
        <v>0.25</v>
      </c>
      <c r="M559" s="21">
        <v>92.44</v>
      </c>
      <c r="N559" s="21">
        <v>92.44</v>
      </c>
      <c r="O559" s="17" t="s">
        <v>63</v>
      </c>
      <c r="P559" s="16">
        <f t="shared" si="24"/>
        <v>280</v>
      </c>
      <c r="Q559" s="17">
        <f t="shared" si="25"/>
        <v>70</v>
      </c>
      <c r="R559" s="30">
        <f t="shared" si="26"/>
        <v>162.44</v>
      </c>
      <c r="S559" s="17"/>
      <c r="T559" s="18"/>
      <c r="U559" s="19"/>
      <c r="V559" s="19"/>
      <c r="W559" s="20"/>
      <c r="X559" s="20"/>
      <c r="Y559" s="18"/>
      <c r="Z559" s="18"/>
      <c r="AA559" s="20"/>
      <c r="AB559" s="21"/>
      <c r="AC559" s="21"/>
      <c r="AD559" s="17"/>
    </row>
    <row r="560" spans="1:30" ht="15" thickBot="1">
      <c r="A560" s="16" t="s">
        <v>624</v>
      </c>
      <c r="B560" s="17" t="s">
        <v>46</v>
      </c>
      <c r="C560" s="17" t="s">
        <v>62</v>
      </c>
      <c r="D560" s="17" t="s">
        <v>48</v>
      </c>
      <c r="E560" s="18"/>
      <c r="F560" s="19">
        <v>44307</v>
      </c>
      <c r="G560" s="19">
        <v>44382</v>
      </c>
      <c r="H560" s="20">
        <v>2</v>
      </c>
      <c r="I560" s="20">
        <v>140</v>
      </c>
      <c r="J560" s="18"/>
      <c r="K560" s="18"/>
      <c r="L560" s="20">
        <v>1</v>
      </c>
      <c r="M560" s="21">
        <v>183.54</v>
      </c>
      <c r="N560" s="21">
        <v>183.54</v>
      </c>
      <c r="O560" s="17" t="s">
        <v>44</v>
      </c>
      <c r="P560" s="16">
        <f t="shared" si="24"/>
        <v>280</v>
      </c>
      <c r="Q560" s="17">
        <f t="shared" si="25"/>
        <v>280</v>
      </c>
      <c r="R560" s="30">
        <f t="shared" si="26"/>
        <v>463.53999999999996</v>
      </c>
      <c r="S560" s="17"/>
      <c r="T560" s="18"/>
      <c r="U560" s="19"/>
      <c r="V560" s="19"/>
      <c r="W560" s="20"/>
      <c r="X560" s="20"/>
      <c r="Y560" s="18"/>
      <c r="Z560" s="18"/>
      <c r="AA560" s="20"/>
      <c r="AB560" s="21"/>
      <c r="AC560" s="21"/>
      <c r="AD560" s="17"/>
    </row>
    <row r="561" spans="1:30" ht="15" thickBot="1">
      <c r="A561" s="16" t="s">
        <v>625</v>
      </c>
      <c r="B561" s="17" t="s">
        <v>46</v>
      </c>
      <c r="C561" s="17" t="s">
        <v>62</v>
      </c>
      <c r="D561" s="17" t="s">
        <v>48</v>
      </c>
      <c r="E561" s="18"/>
      <c r="F561" s="19">
        <v>44307</v>
      </c>
      <c r="G561" s="19">
        <v>44382</v>
      </c>
      <c r="H561" s="20">
        <v>2</v>
      </c>
      <c r="I561" s="20">
        <v>140</v>
      </c>
      <c r="J561" s="18"/>
      <c r="K561" s="20" t="s">
        <v>57</v>
      </c>
      <c r="L561" s="20">
        <v>1</v>
      </c>
      <c r="M561" s="21">
        <v>244.72</v>
      </c>
      <c r="N561" s="21">
        <v>0</v>
      </c>
      <c r="O561" s="17" t="s">
        <v>63</v>
      </c>
      <c r="P561" s="16">
        <f t="shared" si="24"/>
        <v>280</v>
      </c>
      <c r="Q561" s="17">
        <f t="shared" si="25"/>
        <v>280</v>
      </c>
      <c r="R561" s="30">
        <f t="shared" si="26"/>
        <v>524.72</v>
      </c>
      <c r="S561" s="17"/>
      <c r="T561" s="18"/>
      <c r="U561" s="19"/>
      <c r="V561" s="19"/>
      <c r="W561" s="20"/>
      <c r="X561" s="20"/>
      <c r="Y561" s="18"/>
      <c r="Z561" s="20"/>
      <c r="AA561" s="20"/>
      <c r="AB561" s="21"/>
      <c r="AC561" s="21"/>
      <c r="AD561" s="17"/>
    </row>
    <row r="562" spans="1:30" ht="15" thickBot="1">
      <c r="A562" s="16" t="s">
        <v>626</v>
      </c>
      <c r="B562" s="17" t="s">
        <v>46</v>
      </c>
      <c r="C562" s="17" t="s">
        <v>62</v>
      </c>
      <c r="D562" s="17" t="s">
        <v>48</v>
      </c>
      <c r="E562" s="18"/>
      <c r="F562" s="19">
        <v>44307</v>
      </c>
      <c r="G562" s="19">
        <v>44382</v>
      </c>
      <c r="H562" s="20">
        <v>2</v>
      </c>
      <c r="I562" s="20">
        <v>140</v>
      </c>
      <c r="J562" s="18"/>
      <c r="K562" s="18"/>
      <c r="L562" s="20">
        <v>1</v>
      </c>
      <c r="M562" s="21">
        <v>305.17</v>
      </c>
      <c r="N562" s="21">
        <v>305.17</v>
      </c>
      <c r="O562" s="17" t="s">
        <v>44</v>
      </c>
      <c r="P562" s="16">
        <f t="shared" si="24"/>
        <v>280</v>
      </c>
      <c r="Q562" s="17">
        <f t="shared" si="25"/>
        <v>280</v>
      </c>
      <c r="R562" s="30">
        <f t="shared" si="26"/>
        <v>585.17000000000007</v>
      </c>
      <c r="S562" s="17"/>
      <c r="T562" s="18"/>
      <c r="U562" s="19"/>
      <c r="V562" s="19"/>
      <c r="W562" s="20"/>
      <c r="X562" s="20"/>
      <c r="Y562" s="18"/>
      <c r="Z562" s="18"/>
      <c r="AA562" s="20"/>
      <c r="AB562" s="21"/>
      <c r="AC562" s="21"/>
      <c r="AD562" s="17"/>
    </row>
    <row r="563" spans="1:30" ht="15" thickBot="1">
      <c r="A563" s="16" t="s">
        <v>627</v>
      </c>
      <c r="B563" s="17" t="s">
        <v>46</v>
      </c>
      <c r="C563" s="17" t="s">
        <v>62</v>
      </c>
      <c r="D563" s="17" t="s">
        <v>43</v>
      </c>
      <c r="E563" s="18"/>
      <c r="F563" s="19">
        <v>44307</v>
      </c>
      <c r="G563" s="19">
        <v>44382</v>
      </c>
      <c r="H563" s="20">
        <v>2</v>
      </c>
      <c r="I563" s="20">
        <v>140</v>
      </c>
      <c r="J563" s="20" t="s">
        <v>57</v>
      </c>
      <c r="K563" s="20" t="s">
        <v>57</v>
      </c>
      <c r="L563" s="20">
        <v>0.5</v>
      </c>
      <c r="M563" s="21">
        <v>747.11</v>
      </c>
      <c r="N563" s="21">
        <v>0</v>
      </c>
      <c r="O563" s="17" t="s">
        <v>397</v>
      </c>
      <c r="P563" s="16">
        <f t="shared" si="24"/>
        <v>280</v>
      </c>
      <c r="Q563" s="17">
        <f t="shared" si="25"/>
        <v>140</v>
      </c>
      <c r="R563" s="30">
        <f t="shared" si="26"/>
        <v>887.11</v>
      </c>
      <c r="S563" s="17"/>
      <c r="T563" s="18"/>
      <c r="U563" s="19"/>
      <c r="V563" s="19"/>
      <c r="W563" s="20"/>
      <c r="X563" s="20"/>
      <c r="Y563" s="20"/>
      <c r="Z563" s="20"/>
      <c r="AA563" s="20"/>
      <c r="AB563" s="21"/>
      <c r="AC563" s="21"/>
      <c r="AD563" s="17"/>
    </row>
    <row r="564" spans="1:30" ht="15" thickBot="1">
      <c r="A564" s="16" t="s">
        <v>628</v>
      </c>
      <c r="B564" s="17" t="s">
        <v>46</v>
      </c>
      <c r="C564" s="17" t="s">
        <v>62</v>
      </c>
      <c r="D564" s="17" t="s">
        <v>178</v>
      </c>
      <c r="E564" s="18"/>
      <c r="F564" s="19">
        <v>44307</v>
      </c>
      <c r="G564" s="19">
        <v>44382</v>
      </c>
      <c r="H564" s="20">
        <v>2</v>
      </c>
      <c r="I564" s="20">
        <v>140</v>
      </c>
      <c r="J564" s="18"/>
      <c r="K564" s="20" t="s">
        <v>57</v>
      </c>
      <c r="L564" s="20">
        <v>2.25</v>
      </c>
      <c r="M564" s="21">
        <v>1499.39</v>
      </c>
      <c r="N564" s="21">
        <v>0</v>
      </c>
      <c r="O564" s="17" t="s">
        <v>63</v>
      </c>
      <c r="P564" s="16">
        <f t="shared" si="24"/>
        <v>280</v>
      </c>
      <c r="Q564" s="17">
        <f t="shared" si="25"/>
        <v>630</v>
      </c>
      <c r="R564" s="30">
        <f t="shared" si="26"/>
        <v>2129.3900000000003</v>
      </c>
      <c r="S564" s="17"/>
      <c r="T564" s="18"/>
      <c r="U564" s="19"/>
      <c r="V564" s="19"/>
      <c r="W564" s="20"/>
      <c r="X564" s="20"/>
      <c r="Y564" s="18"/>
      <c r="Z564" s="20"/>
      <c r="AA564" s="20"/>
      <c r="AB564" s="21"/>
      <c r="AC564" s="21"/>
      <c r="AD564" s="17"/>
    </row>
    <row r="565" spans="1:30" ht="15" thickBot="1">
      <c r="A565" s="16" t="s">
        <v>629</v>
      </c>
      <c r="B565" s="17" t="s">
        <v>46</v>
      </c>
      <c r="C565" s="17" t="s">
        <v>62</v>
      </c>
      <c r="D565" s="17" t="s">
        <v>51</v>
      </c>
      <c r="E565" s="18"/>
      <c r="F565" s="19">
        <v>44307</v>
      </c>
      <c r="G565" s="19">
        <v>44383</v>
      </c>
      <c r="H565" s="20">
        <v>1</v>
      </c>
      <c r="I565" s="20">
        <v>80</v>
      </c>
      <c r="J565" s="18"/>
      <c r="K565" s="20" t="s">
        <v>57</v>
      </c>
      <c r="L565" s="20">
        <v>0.25</v>
      </c>
      <c r="M565" s="21">
        <v>119.18</v>
      </c>
      <c r="N565" s="21">
        <v>0</v>
      </c>
      <c r="O565" s="17" t="s">
        <v>63</v>
      </c>
      <c r="P565" s="16">
        <f t="shared" si="24"/>
        <v>80</v>
      </c>
      <c r="Q565" s="17">
        <f t="shared" si="25"/>
        <v>20</v>
      </c>
      <c r="R565" s="30">
        <f t="shared" si="26"/>
        <v>139.18</v>
      </c>
      <c r="S565" s="17"/>
      <c r="T565" s="18"/>
      <c r="U565" s="19"/>
      <c r="V565" s="19"/>
      <c r="W565" s="20"/>
      <c r="X565" s="20"/>
      <c r="Y565" s="18"/>
      <c r="Z565" s="20"/>
      <c r="AA565" s="20"/>
      <c r="AB565" s="21"/>
      <c r="AC565" s="21"/>
      <c r="AD565" s="17"/>
    </row>
    <row r="566" spans="1:30" ht="15" thickBot="1">
      <c r="A566" s="16" t="s">
        <v>630</v>
      </c>
      <c r="B566" s="17" t="s">
        <v>46</v>
      </c>
      <c r="C566" s="17" t="s">
        <v>62</v>
      </c>
      <c r="D566" s="17" t="s">
        <v>178</v>
      </c>
      <c r="E566" s="18"/>
      <c r="F566" s="19">
        <v>44307</v>
      </c>
      <c r="G566" s="19">
        <v>44383</v>
      </c>
      <c r="H566" s="20">
        <v>2</v>
      </c>
      <c r="I566" s="20">
        <v>140</v>
      </c>
      <c r="J566" s="18"/>
      <c r="K566" s="20" t="s">
        <v>57</v>
      </c>
      <c r="L566" s="20">
        <v>1</v>
      </c>
      <c r="M566" s="21">
        <v>248.73</v>
      </c>
      <c r="N566" s="21">
        <v>0</v>
      </c>
      <c r="O566" s="17" t="s">
        <v>63</v>
      </c>
      <c r="P566" s="16">
        <f t="shared" si="24"/>
        <v>280</v>
      </c>
      <c r="Q566" s="17">
        <f t="shared" si="25"/>
        <v>280</v>
      </c>
      <c r="R566" s="30">
        <f t="shared" si="26"/>
        <v>528.73</v>
      </c>
      <c r="S566" s="17"/>
      <c r="T566" s="18"/>
      <c r="U566" s="19"/>
      <c r="V566" s="19"/>
      <c r="W566" s="20"/>
      <c r="X566" s="20"/>
      <c r="Y566" s="18"/>
      <c r="Z566" s="20"/>
      <c r="AA566" s="20"/>
      <c r="AB566" s="21"/>
      <c r="AC566" s="21"/>
      <c r="AD566" s="17"/>
    </row>
    <row r="567" spans="1:30" ht="15" thickBot="1">
      <c r="A567" s="16" t="s">
        <v>631</v>
      </c>
      <c r="B567" s="17" t="s">
        <v>46</v>
      </c>
      <c r="C567" s="17" t="s">
        <v>62</v>
      </c>
      <c r="D567" s="17" t="s">
        <v>48</v>
      </c>
      <c r="E567" s="18"/>
      <c r="F567" s="19">
        <v>44307</v>
      </c>
      <c r="G567" s="19">
        <v>44383</v>
      </c>
      <c r="H567" s="20">
        <v>2</v>
      </c>
      <c r="I567" s="20">
        <v>140</v>
      </c>
      <c r="J567" s="20" t="s">
        <v>57</v>
      </c>
      <c r="K567" s="20" t="s">
        <v>57</v>
      </c>
      <c r="L567" s="20">
        <v>1.75</v>
      </c>
      <c r="M567" s="21">
        <v>291.89999999999998</v>
      </c>
      <c r="N567" s="21">
        <v>0</v>
      </c>
      <c r="O567" s="17" t="s">
        <v>397</v>
      </c>
      <c r="P567" s="16">
        <f t="shared" si="24"/>
        <v>280</v>
      </c>
      <c r="Q567" s="17">
        <f t="shared" si="25"/>
        <v>490</v>
      </c>
      <c r="R567" s="30">
        <f t="shared" si="26"/>
        <v>781.9</v>
      </c>
      <c r="S567" s="17"/>
      <c r="T567" s="18"/>
      <c r="U567" s="19"/>
      <c r="V567" s="19"/>
      <c r="W567" s="20"/>
      <c r="X567" s="20"/>
      <c r="Y567" s="20"/>
      <c r="Z567" s="20"/>
      <c r="AA567" s="20"/>
      <c r="AB567" s="21"/>
      <c r="AC567" s="21"/>
      <c r="AD567" s="17"/>
    </row>
    <row r="568" spans="1:30" ht="15" thickBot="1">
      <c r="A568" s="16" t="s">
        <v>632</v>
      </c>
      <c r="B568" s="17" t="s">
        <v>46</v>
      </c>
      <c r="C568" s="17" t="s">
        <v>62</v>
      </c>
      <c r="D568" s="17" t="s">
        <v>51</v>
      </c>
      <c r="E568" s="18"/>
      <c r="F568" s="19">
        <v>44307</v>
      </c>
      <c r="G568" s="19">
        <v>44383</v>
      </c>
      <c r="H568" s="20">
        <v>2</v>
      </c>
      <c r="I568" s="20">
        <v>140</v>
      </c>
      <c r="J568" s="18"/>
      <c r="K568" s="20" t="s">
        <v>57</v>
      </c>
      <c r="L568" s="20">
        <v>0.25</v>
      </c>
      <c r="M568" s="21">
        <v>371.17</v>
      </c>
      <c r="N568" s="21">
        <v>0</v>
      </c>
      <c r="O568" s="17" t="s">
        <v>63</v>
      </c>
      <c r="P568" s="16">
        <f t="shared" si="24"/>
        <v>280</v>
      </c>
      <c r="Q568" s="17">
        <f t="shared" si="25"/>
        <v>70</v>
      </c>
      <c r="R568" s="30">
        <f t="shared" si="26"/>
        <v>441.17</v>
      </c>
      <c r="S568" s="17"/>
      <c r="T568" s="18"/>
      <c r="U568" s="19"/>
      <c r="V568" s="19"/>
      <c r="W568" s="20"/>
      <c r="X568" s="20"/>
      <c r="Y568" s="18"/>
      <c r="Z568" s="20"/>
      <c r="AA568" s="20"/>
      <c r="AB568" s="21"/>
      <c r="AC568" s="21"/>
      <c r="AD568" s="17"/>
    </row>
    <row r="569" spans="1:30" ht="15" thickBot="1">
      <c r="A569" s="16" t="s">
        <v>633</v>
      </c>
      <c r="B569" s="17" t="s">
        <v>46</v>
      </c>
      <c r="C569" s="17" t="s">
        <v>62</v>
      </c>
      <c r="D569" s="17" t="s">
        <v>48</v>
      </c>
      <c r="E569" s="18"/>
      <c r="F569" s="19">
        <v>44307</v>
      </c>
      <c r="G569" s="19">
        <v>44383</v>
      </c>
      <c r="H569" s="20">
        <v>2</v>
      </c>
      <c r="I569" s="20">
        <v>140</v>
      </c>
      <c r="J569" s="18"/>
      <c r="K569" s="20" t="s">
        <v>57</v>
      </c>
      <c r="L569" s="20">
        <v>0.75</v>
      </c>
      <c r="M569" s="21">
        <v>380.35</v>
      </c>
      <c r="N569" s="21">
        <v>0</v>
      </c>
      <c r="O569" s="17" t="s">
        <v>63</v>
      </c>
      <c r="P569" s="16">
        <f t="shared" si="24"/>
        <v>280</v>
      </c>
      <c r="Q569" s="17">
        <f t="shared" si="25"/>
        <v>210</v>
      </c>
      <c r="R569" s="30">
        <f t="shared" si="26"/>
        <v>590.35</v>
      </c>
      <c r="S569" s="17"/>
      <c r="T569" s="18"/>
      <c r="U569" s="19"/>
      <c r="V569" s="19"/>
      <c r="W569" s="20"/>
      <c r="X569" s="20"/>
      <c r="Y569" s="18"/>
      <c r="Z569" s="20"/>
      <c r="AA569" s="20"/>
      <c r="AB569" s="21"/>
      <c r="AC569" s="21"/>
      <c r="AD569" s="17"/>
    </row>
    <row r="570" spans="1:30" ht="15" thickBot="1">
      <c r="A570" s="16" t="s">
        <v>634</v>
      </c>
      <c r="B570" s="17" t="s">
        <v>46</v>
      </c>
      <c r="C570" s="17" t="s">
        <v>62</v>
      </c>
      <c r="D570" s="17" t="s">
        <v>65</v>
      </c>
      <c r="E570" s="18"/>
      <c r="F570" s="19">
        <v>44307</v>
      </c>
      <c r="G570" s="19">
        <v>44383</v>
      </c>
      <c r="H570" s="20">
        <v>2</v>
      </c>
      <c r="I570" s="20">
        <v>140</v>
      </c>
      <c r="J570" s="18"/>
      <c r="K570" s="20" t="s">
        <v>57</v>
      </c>
      <c r="L570" s="20">
        <v>1</v>
      </c>
      <c r="M570" s="21">
        <v>423.08</v>
      </c>
      <c r="N570" s="21">
        <v>0</v>
      </c>
      <c r="O570" s="17" t="s">
        <v>63</v>
      </c>
      <c r="P570" s="16">
        <f t="shared" si="24"/>
        <v>280</v>
      </c>
      <c r="Q570" s="17">
        <f t="shared" si="25"/>
        <v>280</v>
      </c>
      <c r="R570" s="30">
        <f t="shared" si="26"/>
        <v>703.07999999999993</v>
      </c>
      <c r="S570" s="17"/>
      <c r="T570" s="18"/>
      <c r="U570" s="19"/>
      <c r="V570" s="19"/>
      <c r="W570" s="20"/>
      <c r="X570" s="20"/>
      <c r="Y570" s="18"/>
      <c r="Z570" s="20"/>
      <c r="AA570" s="20"/>
      <c r="AB570" s="21"/>
      <c r="AC570" s="21"/>
      <c r="AD570" s="17"/>
    </row>
    <row r="571" spans="1:30" ht="15" thickBot="1">
      <c r="A571" s="16" t="s">
        <v>635</v>
      </c>
      <c r="B571" s="17" t="s">
        <v>46</v>
      </c>
      <c r="C571" s="17" t="s">
        <v>62</v>
      </c>
      <c r="D571" s="17" t="s">
        <v>178</v>
      </c>
      <c r="E571" s="18"/>
      <c r="F571" s="19">
        <v>44307</v>
      </c>
      <c r="G571" s="19">
        <v>44383</v>
      </c>
      <c r="H571" s="20">
        <v>2</v>
      </c>
      <c r="I571" s="20">
        <v>140</v>
      </c>
      <c r="J571" s="18"/>
      <c r="K571" s="18"/>
      <c r="L571" s="20">
        <v>1.75</v>
      </c>
      <c r="M571" s="21">
        <v>395.08</v>
      </c>
      <c r="N571" s="21">
        <v>395.08</v>
      </c>
      <c r="O571" s="17" t="s">
        <v>44</v>
      </c>
      <c r="P571" s="16">
        <f t="shared" si="24"/>
        <v>280</v>
      </c>
      <c r="Q571" s="17">
        <f t="shared" si="25"/>
        <v>490</v>
      </c>
      <c r="R571" s="30">
        <f t="shared" si="26"/>
        <v>885.07999999999993</v>
      </c>
      <c r="S571" s="17"/>
      <c r="T571" s="18"/>
      <c r="U571" s="19"/>
      <c r="V571" s="19"/>
      <c r="W571" s="20"/>
      <c r="X571" s="20"/>
      <c r="Y571" s="18"/>
      <c r="Z571" s="18"/>
      <c r="AA571" s="20"/>
      <c r="AB571" s="21"/>
      <c r="AC571" s="21"/>
      <c r="AD571" s="17"/>
    </row>
    <row r="572" spans="1:30" ht="15" thickBot="1">
      <c r="A572" s="16" t="s">
        <v>636</v>
      </c>
      <c r="B572" s="17" t="s">
        <v>46</v>
      </c>
      <c r="C572" s="17" t="s">
        <v>62</v>
      </c>
      <c r="D572" s="17" t="s">
        <v>43</v>
      </c>
      <c r="E572" s="18"/>
      <c r="F572" s="19">
        <v>44307</v>
      </c>
      <c r="G572" s="19">
        <v>44383</v>
      </c>
      <c r="H572" s="20">
        <v>2</v>
      </c>
      <c r="I572" s="20">
        <v>140</v>
      </c>
      <c r="J572" s="20" t="s">
        <v>57</v>
      </c>
      <c r="K572" s="20" t="s">
        <v>57</v>
      </c>
      <c r="L572" s="20">
        <v>0.5</v>
      </c>
      <c r="M572" s="21">
        <v>442.19</v>
      </c>
      <c r="N572" s="21">
        <v>0</v>
      </c>
      <c r="O572" s="17" t="s">
        <v>397</v>
      </c>
      <c r="P572" s="16">
        <f t="shared" si="24"/>
        <v>280</v>
      </c>
      <c r="Q572" s="17">
        <f t="shared" si="25"/>
        <v>140</v>
      </c>
      <c r="R572" s="30">
        <f t="shared" si="26"/>
        <v>582.19000000000005</v>
      </c>
      <c r="S572" s="17"/>
      <c r="T572" s="18"/>
      <c r="U572" s="19"/>
      <c r="V572" s="19"/>
      <c r="W572" s="20"/>
      <c r="X572" s="20"/>
      <c r="Y572" s="20"/>
      <c r="Z572" s="20"/>
      <c r="AA572" s="20"/>
      <c r="AB572" s="21"/>
      <c r="AC572" s="21"/>
      <c r="AD572" s="17"/>
    </row>
    <row r="573" spans="1:30" ht="15" thickBot="1">
      <c r="A573" s="16" t="s">
        <v>637</v>
      </c>
      <c r="B573" s="17" t="s">
        <v>41</v>
      </c>
      <c r="C573" s="17" t="s">
        <v>42</v>
      </c>
      <c r="D573" s="17" t="s">
        <v>43</v>
      </c>
      <c r="E573" s="18"/>
      <c r="F573" s="19">
        <v>44307</v>
      </c>
      <c r="G573" s="19">
        <v>44389</v>
      </c>
      <c r="H573" s="20">
        <v>2</v>
      </c>
      <c r="I573" s="20">
        <v>140</v>
      </c>
      <c r="J573" s="18"/>
      <c r="K573" s="18"/>
      <c r="L573" s="20">
        <v>0.25</v>
      </c>
      <c r="M573" s="21">
        <v>54</v>
      </c>
      <c r="N573" s="21">
        <v>54</v>
      </c>
      <c r="O573" s="17" t="s">
        <v>52</v>
      </c>
      <c r="P573" s="16">
        <f t="shared" si="24"/>
        <v>280</v>
      </c>
      <c r="Q573" s="17">
        <f t="shared" si="25"/>
        <v>70</v>
      </c>
      <c r="R573" s="30">
        <f t="shared" si="26"/>
        <v>124</v>
      </c>
      <c r="S573" s="17"/>
      <c r="T573" s="18"/>
      <c r="U573" s="19"/>
      <c r="V573" s="19"/>
      <c r="W573" s="20"/>
      <c r="X573" s="20"/>
      <c r="Y573" s="18"/>
      <c r="Z573" s="18"/>
      <c r="AA573" s="20"/>
      <c r="AB573" s="21"/>
      <c r="AC573" s="21"/>
      <c r="AD573" s="17"/>
    </row>
    <row r="574" spans="1:30" ht="15" thickBot="1">
      <c r="A574" s="16" t="s">
        <v>638</v>
      </c>
      <c r="B574" s="17" t="s">
        <v>41</v>
      </c>
      <c r="C574" s="17" t="s">
        <v>42</v>
      </c>
      <c r="D574" s="17" t="s">
        <v>48</v>
      </c>
      <c r="E574" s="18"/>
      <c r="F574" s="19">
        <v>44307</v>
      </c>
      <c r="G574" s="19">
        <v>44389</v>
      </c>
      <c r="H574" s="20">
        <v>2</v>
      </c>
      <c r="I574" s="20">
        <v>140</v>
      </c>
      <c r="J574" s="18"/>
      <c r="K574" s="18"/>
      <c r="L574" s="20">
        <v>0.5</v>
      </c>
      <c r="M574" s="21">
        <v>61.99</v>
      </c>
      <c r="N574" s="21">
        <v>61.99</v>
      </c>
      <c r="O574" s="17" t="s">
        <v>63</v>
      </c>
      <c r="P574" s="16">
        <f t="shared" si="24"/>
        <v>280</v>
      </c>
      <c r="Q574" s="17">
        <f t="shared" si="25"/>
        <v>140</v>
      </c>
      <c r="R574" s="30">
        <f t="shared" si="26"/>
        <v>201.99</v>
      </c>
      <c r="S574" s="17"/>
      <c r="T574" s="18"/>
      <c r="U574" s="19"/>
      <c r="V574" s="19"/>
      <c r="W574" s="20"/>
      <c r="X574" s="20"/>
      <c r="Y574" s="18"/>
      <c r="Z574" s="18"/>
      <c r="AA574" s="20"/>
      <c r="AB574" s="21"/>
      <c r="AC574" s="21"/>
      <c r="AD574" s="17"/>
    </row>
    <row r="575" spans="1:30" ht="15" thickBot="1">
      <c r="A575" s="16" t="s">
        <v>639</v>
      </c>
      <c r="B575" s="17" t="s">
        <v>41</v>
      </c>
      <c r="C575" s="17" t="s">
        <v>211</v>
      </c>
      <c r="D575" s="17" t="s">
        <v>51</v>
      </c>
      <c r="E575" s="18"/>
      <c r="F575" s="19">
        <v>44307</v>
      </c>
      <c r="G575" s="19">
        <v>44389</v>
      </c>
      <c r="H575" s="20">
        <v>1</v>
      </c>
      <c r="I575" s="20">
        <v>80</v>
      </c>
      <c r="J575" s="18"/>
      <c r="K575" s="18"/>
      <c r="L575" s="20">
        <v>0.25</v>
      </c>
      <c r="M575" s="21">
        <v>120</v>
      </c>
      <c r="N575" s="21">
        <v>120</v>
      </c>
      <c r="O575" s="17" t="s">
        <v>44</v>
      </c>
      <c r="P575" s="16">
        <f t="shared" si="24"/>
        <v>80</v>
      </c>
      <c r="Q575" s="17">
        <f t="shared" si="25"/>
        <v>20</v>
      </c>
      <c r="R575" s="30">
        <f t="shared" si="26"/>
        <v>140</v>
      </c>
      <c r="S575" s="17"/>
      <c r="T575" s="18"/>
      <c r="U575" s="19"/>
      <c r="V575" s="19"/>
      <c r="W575" s="20"/>
      <c r="X575" s="20"/>
      <c r="Y575" s="18"/>
      <c r="Z575" s="18"/>
      <c r="AA575" s="20"/>
      <c r="AB575" s="21"/>
      <c r="AC575" s="21"/>
      <c r="AD575" s="17"/>
    </row>
    <row r="576" spans="1:30" ht="15" thickBot="1">
      <c r="A576" s="16" t="s">
        <v>640</v>
      </c>
      <c r="B576" s="17" t="s">
        <v>46</v>
      </c>
      <c r="C576" s="17" t="s">
        <v>62</v>
      </c>
      <c r="D576" s="17" t="s">
        <v>48</v>
      </c>
      <c r="E576" s="18"/>
      <c r="F576" s="19">
        <v>44307</v>
      </c>
      <c r="G576" s="19">
        <v>44389</v>
      </c>
      <c r="H576" s="20">
        <v>2</v>
      </c>
      <c r="I576" s="20">
        <v>140</v>
      </c>
      <c r="J576" s="18"/>
      <c r="K576" s="18"/>
      <c r="L576" s="20">
        <v>0.5</v>
      </c>
      <c r="M576" s="21">
        <v>122.36</v>
      </c>
      <c r="N576" s="21">
        <v>122.36</v>
      </c>
      <c r="O576" s="17" t="s">
        <v>44</v>
      </c>
      <c r="P576" s="16">
        <f t="shared" si="24"/>
        <v>280</v>
      </c>
      <c r="Q576" s="17">
        <f t="shared" si="25"/>
        <v>140</v>
      </c>
      <c r="R576" s="30">
        <f t="shared" si="26"/>
        <v>262.36</v>
      </c>
      <c r="S576" s="17"/>
      <c r="T576" s="18"/>
      <c r="U576" s="19"/>
      <c r="V576" s="19"/>
      <c r="W576" s="20"/>
      <c r="X576" s="20"/>
      <c r="Y576" s="18"/>
      <c r="Z576" s="18"/>
      <c r="AA576" s="20"/>
      <c r="AB576" s="21"/>
      <c r="AC576" s="21"/>
      <c r="AD576" s="17"/>
    </row>
    <row r="577" spans="1:30" ht="15" thickBot="1">
      <c r="A577" s="16" t="s">
        <v>641</v>
      </c>
      <c r="B577" s="17" t="s">
        <v>46</v>
      </c>
      <c r="C577" s="17" t="s">
        <v>62</v>
      </c>
      <c r="D577" s="17" t="s">
        <v>43</v>
      </c>
      <c r="E577" s="18"/>
      <c r="F577" s="19">
        <v>44307</v>
      </c>
      <c r="G577" s="19">
        <v>44389</v>
      </c>
      <c r="H577" s="20">
        <v>2</v>
      </c>
      <c r="I577" s="20">
        <v>140</v>
      </c>
      <c r="J577" s="18"/>
      <c r="K577" s="18"/>
      <c r="L577" s="20">
        <v>0.5</v>
      </c>
      <c r="M577" s="21">
        <v>401.17</v>
      </c>
      <c r="N577" s="21">
        <v>401.17</v>
      </c>
      <c r="O577" s="17" t="s">
        <v>44</v>
      </c>
      <c r="P577" s="16">
        <f t="shared" si="24"/>
        <v>280</v>
      </c>
      <c r="Q577" s="17">
        <f t="shared" si="25"/>
        <v>140</v>
      </c>
      <c r="R577" s="30">
        <f t="shared" si="26"/>
        <v>541.17000000000007</v>
      </c>
      <c r="S577" s="17"/>
      <c r="T577" s="18"/>
      <c r="U577" s="19"/>
      <c r="V577" s="19"/>
      <c r="W577" s="20"/>
      <c r="X577" s="20"/>
      <c r="Y577" s="18"/>
      <c r="Z577" s="18"/>
      <c r="AA577" s="20"/>
      <c r="AB577" s="21"/>
      <c r="AC577" s="21"/>
      <c r="AD577" s="17"/>
    </row>
    <row r="578" spans="1:30" ht="15" thickBot="1">
      <c r="A578" s="16" t="s">
        <v>642</v>
      </c>
      <c r="B578" s="17" t="s">
        <v>41</v>
      </c>
      <c r="C578" s="17" t="s">
        <v>42</v>
      </c>
      <c r="D578" s="17" t="s">
        <v>178</v>
      </c>
      <c r="E578" s="18"/>
      <c r="F578" s="19">
        <v>44307</v>
      </c>
      <c r="G578" s="19">
        <v>44389</v>
      </c>
      <c r="H578" s="20">
        <v>2</v>
      </c>
      <c r="I578" s="20">
        <v>140</v>
      </c>
      <c r="J578" s="18"/>
      <c r="K578" s="18"/>
      <c r="L578" s="20">
        <v>1</v>
      </c>
      <c r="M578" s="21">
        <v>427.88</v>
      </c>
      <c r="N578" s="21">
        <v>427.88</v>
      </c>
      <c r="O578" s="17" t="s">
        <v>63</v>
      </c>
      <c r="P578" s="16">
        <f t="shared" si="24"/>
        <v>280</v>
      </c>
      <c r="Q578" s="17">
        <f t="shared" si="25"/>
        <v>280</v>
      </c>
      <c r="R578" s="30">
        <f t="shared" si="26"/>
        <v>707.88</v>
      </c>
      <c r="S578" s="17"/>
      <c r="T578" s="18"/>
      <c r="U578" s="19"/>
      <c r="V578" s="19"/>
      <c r="W578" s="20"/>
      <c r="X578" s="20"/>
      <c r="Y578" s="18"/>
      <c r="Z578" s="18"/>
      <c r="AA578" s="20"/>
      <c r="AB578" s="21"/>
      <c r="AC578" s="21"/>
      <c r="AD578" s="17"/>
    </row>
    <row r="579" spans="1:30" ht="15" thickBot="1">
      <c r="A579" s="16" t="s">
        <v>643</v>
      </c>
      <c r="B579" s="17" t="s">
        <v>210</v>
      </c>
      <c r="C579" s="17" t="s">
        <v>211</v>
      </c>
      <c r="D579" s="17" t="s">
        <v>43</v>
      </c>
      <c r="E579" s="17" t="s">
        <v>57</v>
      </c>
      <c r="F579" s="19">
        <v>44307</v>
      </c>
      <c r="G579" s="19">
        <v>44390</v>
      </c>
      <c r="H579" s="20">
        <v>1</v>
      </c>
      <c r="I579" s="20">
        <v>80</v>
      </c>
      <c r="J579" s="18"/>
      <c r="K579" s="18"/>
      <c r="L579" s="20">
        <v>0.25</v>
      </c>
      <c r="M579" s="21">
        <v>85.32</v>
      </c>
      <c r="N579" s="21">
        <v>85.32</v>
      </c>
      <c r="O579" s="17" t="s">
        <v>44</v>
      </c>
      <c r="P579" s="16">
        <f t="shared" ref="P579:P642" si="27">I579*H579</f>
        <v>80</v>
      </c>
      <c r="Q579" s="17">
        <f t="shared" ref="Q579:Q642" si="28">P579*L579</f>
        <v>20</v>
      </c>
      <c r="R579" s="30">
        <f t="shared" ref="R579:R642" si="29">Q579+M579</f>
        <v>105.32</v>
      </c>
      <c r="S579" s="17"/>
      <c r="T579" s="17"/>
      <c r="U579" s="19"/>
      <c r="V579" s="19"/>
      <c r="W579" s="20"/>
      <c r="X579" s="20"/>
      <c r="Y579" s="18"/>
      <c r="Z579" s="18"/>
      <c r="AA579" s="20"/>
      <c r="AB579" s="21"/>
      <c r="AC579" s="21"/>
      <c r="AD579" s="17"/>
    </row>
    <row r="580" spans="1:30" ht="15" thickBot="1">
      <c r="A580" s="16" t="s">
        <v>644</v>
      </c>
      <c r="B580" s="17" t="s">
        <v>67</v>
      </c>
      <c r="C580" s="17" t="s">
        <v>42</v>
      </c>
      <c r="D580" s="17" t="s">
        <v>43</v>
      </c>
      <c r="E580" s="18"/>
      <c r="F580" s="19">
        <v>44307</v>
      </c>
      <c r="G580" s="19">
        <v>44390</v>
      </c>
      <c r="H580" s="20">
        <v>2</v>
      </c>
      <c r="I580" s="20">
        <v>140</v>
      </c>
      <c r="J580" s="18"/>
      <c r="K580" s="18"/>
      <c r="L580" s="20">
        <v>0.5</v>
      </c>
      <c r="M580" s="21">
        <v>107.4</v>
      </c>
      <c r="N580" s="21">
        <v>107.4</v>
      </c>
      <c r="O580" s="17" t="s">
        <v>63</v>
      </c>
      <c r="P580" s="16">
        <f t="shared" si="27"/>
        <v>280</v>
      </c>
      <c r="Q580" s="17">
        <f t="shared" si="28"/>
        <v>140</v>
      </c>
      <c r="R580" s="30">
        <f t="shared" si="29"/>
        <v>247.4</v>
      </c>
      <c r="S580" s="17"/>
      <c r="T580" s="18"/>
      <c r="U580" s="19"/>
      <c r="V580" s="19"/>
      <c r="W580" s="20"/>
      <c r="X580" s="20"/>
      <c r="Y580" s="18"/>
      <c r="Z580" s="18"/>
      <c r="AA580" s="20"/>
      <c r="AB580" s="21"/>
      <c r="AC580" s="21"/>
      <c r="AD580" s="17"/>
    </row>
    <row r="581" spans="1:30" ht="15" thickBot="1">
      <c r="A581" s="16" t="s">
        <v>645</v>
      </c>
      <c r="B581" s="17" t="s">
        <v>46</v>
      </c>
      <c r="C581" s="17" t="s">
        <v>62</v>
      </c>
      <c r="D581" s="17" t="s">
        <v>43</v>
      </c>
      <c r="E581" s="18"/>
      <c r="F581" s="19">
        <v>44307</v>
      </c>
      <c r="G581" s="19">
        <v>44390</v>
      </c>
      <c r="H581" s="20">
        <v>2</v>
      </c>
      <c r="I581" s="20">
        <v>140</v>
      </c>
      <c r="J581" s="18"/>
      <c r="K581" s="18"/>
      <c r="L581" s="20">
        <v>0.25</v>
      </c>
      <c r="M581" s="21">
        <v>108.36</v>
      </c>
      <c r="N581" s="21">
        <v>108.36</v>
      </c>
      <c r="O581" s="17" t="s">
        <v>44</v>
      </c>
      <c r="P581" s="16">
        <f t="shared" si="27"/>
        <v>280</v>
      </c>
      <c r="Q581" s="17">
        <f t="shared" si="28"/>
        <v>70</v>
      </c>
      <c r="R581" s="30">
        <f t="shared" si="29"/>
        <v>178.36</v>
      </c>
      <c r="S581" s="17"/>
      <c r="T581" s="18"/>
      <c r="U581" s="19"/>
      <c r="V581" s="19"/>
      <c r="W581" s="20"/>
      <c r="X581" s="20"/>
      <c r="Y581" s="18"/>
      <c r="Z581" s="18"/>
      <c r="AA581" s="20"/>
      <c r="AB581" s="21"/>
      <c r="AC581" s="21"/>
      <c r="AD581" s="17"/>
    </row>
    <row r="582" spans="1:30" ht="15" thickBot="1">
      <c r="A582" s="16" t="s">
        <v>646</v>
      </c>
      <c r="B582" s="17" t="s">
        <v>210</v>
      </c>
      <c r="C582" s="17" t="s">
        <v>211</v>
      </c>
      <c r="D582" s="17" t="s">
        <v>51</v>
      </c>
      <c r="E582" s="18"/>
      <c r="F582" s="19">
        <v>44307</v>
      </c>
      <c r="G582" s="19">
        <v>44390</v>
      </c>
      <c r="H582" s="20">
        <v>1</v>
      </c>
      <c r="I582" s="20">
        <v>80</v>
      </c>
      <c r="J582" s="18"/>
      <c r="K582" s="18"/>
      <c r="L582" s="20">
        <v>0.25</v>
      </c>
      <c r="M582" s="21">
        <v>120</v>
      </c>
      <c r="N582" s="21">
        <v>120</v>
      </c>
      <c r="O582" s="17" t="s">
        <v>63</v>
      </c>
      <c r="P582" s="16">
        <f t="shared" si="27"/>
        <v>80</v>
      </c>
      <c r="Q582" s="17">
        <f t="shared" si="28"/>
        <v>20</v>
      </c>
      <c r="R582" s="30">
        <f t="shared" si="29"/>
        <v>140</v>
      </c>
      <c r="S582" s="17"/>
      <c r="T582" s="18"/>
      <c r="U582" s="19"/>
      <c r="V582" s="19"/>
      <c r="W582" s="20"/>
      <c r="X582" s="20"/>
      <c r="Y582" s="18"/>
      <c r="Z582" s="18"/>
      <c r="AA582" s="20"/>
      <c r="AB582" s="21"/>
      <c r="AC582" s="21"/>
      <c r="AD582" s="17"/>
    </row>
    <row r="583" spans="1:30" ht="15" thickBot="1">
      <c r="A583" s="16" t="s">
        <v>647</v>
      </c>
      <c r="B583" s="17" t="s">
        <v>46</v>
      </c>
      <c r="C583" s="17" t="s">
        <v>62</v>
      </c>
      <c r="D583" s="17" t="s">
        <v>178</v>
      </c>
      <c r="E583" s="18"/>
      <c r="F583" s="19">
        <v>44307</v>
      </c>
      <c r="G583" s="19">
        <v>44390</v>
      </c>
      <c r="H583" s="20">
        <v>2</v>
      </c>
      <c r="I583" s="20">
        <v>140</v>
      </c>
      <c r="J583" s="18"/>
      <c r="K583" s="18"/>
      <c r="L583" s="20">
        <v>1.75</v>
      </c>
      <c r="M583" s="21">
        <v>416.85</v>
      </c>
      <c r="N583" s="21">
        <v>416.85</v>
      </c>
      <c r="O583" s="17" t="s">
        <v>44</v>
      </c>
      <c r="P583" s="16">
        <f t="shared" si="27"/>
        <v>280</v>
      </c>
      <c r="Q583" s="17">
        <f t="shared" si="28"/>
        <v>490</v>
      </c>
      <c r="R583" s="30">
        <f t="shared" si="29"/>
        <v>906.85</v>
      </c>
      <c r="S583" s="17"/>
      <c r="T583" s="18"/>
      <c r="U583" s="19"/>
      <c r="V583" s="19"/>
      <c r="W583" s="20"/>
      <c r="X583" s="20"/>
      <c r="Y583" s="18"/>
      <c r="Z583" s="18"/>
      <c r="AA583" s="20"/>
      <c r="AB583" s="21"/>
      <c r="AC583" s="21"/>
      <c r="AD583" s="17"/>
    </row>
    <row r="584" spans="1:30" ht="15" thickBot="1">
      <c r="A584" s="16" t="s">
        <v>648</v>
      </c>
      <c r="B584" s="17" t="s">
        <v>46</v>
      </c>
      <c r="C584" s="17" t="s">
        <v>62</v>
      </c>
      <c r="D584" s="17" t="s">
        <v>178</v>
      </c>
      <c r="E584" s="18"/>
      <c r="F584" s="19">
        <v>44307</v>
      </c>
      <c r="G584" s="19">
        <v>44390</v>
      </c>
      <c r="H584" s="20">
        <v>2</v>
      </c>
      <c r="I584" s="20">
        <v>140</v>
      </c>
      <c r="J584" s="18"/>
      <c r="K584" s="18"/>
      <c r="L584" s="20">
        <v>1.25</v>
      </c>
      <c r="M584" s="21">
        <v>449.04</v>
      </c>
      <c r="N584" s="21">
        <v>449.04</v>
      </c>
      <c r="O584" s="17" t="s">
        <v>44</v>
      </c>
      <c r="P584" s="16">
        <f t="shared" si="27"/>
        <v>280</v>
      </c>
      <c r="Q584" s="17">
        <f t="shared" si="28"/>
        <v>350</v>
      </c>
      <c r="R584" s="30">
        <f t="shared" si="29"/>
        <v>799.04</v>
      </c>
      <c r="S584" s="17"/>
      <c r="T584" s="18"/>
      <c r="U584" s="19"/>
      <c r="V584" s="19"/>
      <c r="W584" s="20"/>
      <c r="X584" s="20"/>
      <c r="Y584" s="18"/>
      <c r="Z584" s="18"/>
      <c r="AA584" s="20"/>
      <c r="AB584" s="21"/>
      <c r="AC584" s="21"/>
      <c r="AD584" s="17"/>
    </row>
    <row r="585" spans="1:30" ht="15" thickBot="1">
      <c r="A585" s="16" t="s">
        <v>649</v>
      </c>
      <c r="B585" s="17" t="s">
        <v>41</v>
      </c>
      <c r="C585" s="17" t="s">
        <v>42</v>
      </c>
      <c r="D585" s="17" t="s">
        <v>43</v>
      </c>
      <c r="E585" s="18"/>
      <c r="F585" s="19">
        <v>44307</v>
      </c>
      <c r="G585" s="19">
        <v>44390</v>
      </c>
      <c r="H585" s="20">
        <v>2</v>
      </c>
      <c r="I585" s="20">
        <v>140</v>
      </c>
      <c r="J585" s="18"/>
      <c r="K585" s="18"/>
      <c r="L585" s="20">
        <v>1</v>
      </c>
      <c r="M585" s="21">
        <v>463.71</v>
      </c>
      <c r="N585" s="21">
        <v>463.71</v>
      </c>
      <c r="O585" s="17" t="s">
        <v>63</v>
      </c>
      <c r="P585" s="16">
        <f t="shared" si="27"/>
        <v>280</v>
      </c>
      <c r="Q585" s="17">
        <f t="shared" si="28"/>
        <v>280</v>
      </c>
      <c r="R585" s="30">
        <f t="shared" si="29"/>
        <v>743.71</v>
      </c>
      <c r="S585" s="17"/>
      <c r="T585" s="18"/>
      <c r="U585" s="19"/>
      <c r="V585" s="19"/>
      <c r="W585" s="20"/>
      <c r="X585" s="20"/>
      <c r="Y585" s="18"/>
      <c r="Z585" s="18"/>
      <c r="AA585" s="20"/>
      <c r="AB585" s="21"/>
      <c r="AC585" s="21"/>
      <c r="AD585" s="17"/>
    </row>
    <row r="586" spans="1:30" ht="15" thickBot="1">
      <c r="A586" s="16" t="s">
        <v>650</v>
      </c>
      <c r="B586" s="17" t="s">
        <v>46</v>
      </c>
      <c r="C586" s="17" t="s">
        <v>62</v>
      </c>
      <c r="D586" s="17" t="s">
        <v>178</v>
      </c>
      <c r="E586" s="18"/>
      <c r="F586" s="19">
        <v>44307</v>
      </c>
      <c r="G586" s="19">
        <v>44390</v>
      </c>
      <c r="H586" s="20">
        <v>2</v>
      </c>
      <c r="I586" s="20">
        <v>140</v>
      </c>
      <c r="J586" s="18"/>
      <c r="K586" s="18"/>
      <c r="L586" s="20">
        <v>1.25</v>
      </c>
      <c r="M586" s="21">
        <v>488.43</v>
      </c>
      <c r="N586" s="21">
        <v>488.43</v>
      </c>
      <c r="O586" s="17" t="s">
        <v>44</v>
      </c>
      <c r="P586" s="16">
        <f t="shared" si="27"/>
        <v>280</v>
      </c>
      <c r="Q586" s="17">
        <f t="shared" si="28"/>
        <v>350</v>
      </c>
      <c r="R586" s="30">
        <f t="shared" si="29"/>
        <v>838.43000000000006</v>
      </c>
      <c r="S586" s="17"/>
      <c r="T586" s="18"/>
      <c r="U586" s="19"/>
      <c r="V586" s="19"/>
      <c r="W586" s="20"/>
      <c r="X586" s="20"/>
      <c r="Y586" s="18"/>
      <c r="Z586" s="18"/>
      <c r="AA586" s="20"/>
      <c r="AB586" s="21"/>
      <c r="AC586" s="21"/>
      <c r="AD586" s="17"/>
    </row>
    <row r="587" spans="1:30" ht="15" thickBot="1">
      <c r="A587" s="16" t="s">
        <v>651</v>
      </c>
      <c r="B587" s="17" t="s">
        <v>50</v>
      </c>
      <c r="C587" s="17" t="s">
        <v>62</v>
      </c>
      <c r="D587" s="17" t="s">
        <v>43</v>
      </c>
      <c r="E587" s="18"/>
      <c r="F587" s="19">
        <v>44308</v>
      </c>
      <c r="G587" s="19">
        <v>44330</v>
      </c>
      <c r="H587" s="20">
        <v>1</v>
      </c>
      <c r="I587" s="20">
        <v>80</v>
      </c>
      <c r="J587" s="18"/>
      <c r="K587" s="18"/>
      <c r="L587" s="20">
        <v>1</v>
      </c>
      <c r="M587" s="21">
        <v>65.95</v>
      </c>
      <c r="N587" s="21">
        <v>65.95</v>
      </c>
      <c r="O587" s="17" t="s">
        <v>63</v>
      </c>
      <c r="P587" s="16">
        <f t="shared" si="27"/>
        <v>80</v>
      </c>
      <c r="Q587" s="17">
        <f t="shared" si="28"/>
        <v>80</v>
      </c>
      <c r="R587" s="30">
        <f t="shared" si="29"/>
        <v>145.94999999999999</v>
      </c>
      <c r="S587" s="17"/>
      <c r="T587" s="18"/>
      <c r="U587" s="19"/>
      <c r="V587" s="19"/>
      <c r="W587" s="20"/>
      <c r="X587" s="20"/>
      <c r="Y587" s="18"/>
      <c r="Z587" s="18"/>
      <c r="AA587" s="20"/>
      <c r="AB587" s="21"/>
      <c r="AC587" s="21"/>
      <c r="AD587" s="17"/>
    </row>
    <row r="588" spans="1:30" ht="15" thickBot="1">
      <c r="A588" s="16" t="s">
        <v>652</v>
      </c>
      <c r="B588" s="17" t="s">
        <v>41</v>
      </c>
      <c r="C588" s="17" t="s">
        <v>211</v>
      </c>
      <c r="D588" s="17" t="s">
        <v>51</v>
      </c>
      <c r="E588" s="18"/>
      <c r="F588" s="19">
        <v>44308</v>
      </c>
      <c r="G588" s="19">
        <v>44331</v>
      </c>
      <c r="H588" s="20">
        <v>1</v>
      </c>
      <c r="I588" s="20">
        <v>80</v>
      </c>
      <c r="J588" s="18"/>
      <c r="K588" s="18"/>
      <c r="L588" s="20">
        <v>0.25</v>
      </c>
      <c r="M588" s="21">
        <v>109.23</v>
      </c>
      <c r="N588" s="21">
        <v>109.23</v>
      </c>
      <c r="O588" s="17" t="s">
        <v>44</v>
      </c>
      <c r="P588" s="16">
        <f t="shared" si="27"/>
        <v>80</v>
      </c>
      <c r="Q588" s="17">
        <f t="shared" si="28"/>
        <v>20</v>
      </c>
      <c r="R588" s="30">
        <f t="shared" si="29"/>
        <v>129.23000000000002</v>
      </c>
      <c r="S588" s="17"/>
      <c r="T588" s="18"/>
      <c r="U588" s="19"/>
      <c r="V588" s="19"/>
      <c r="W588" s="20"/>
      <c r="X588" s="20"/>
      <c r="Y588" s="18"/>
      <c r="Z588" s="18"/>
      <c r="AA588" s="20"/>
      <c r="AB588" s="21"/>
      <c r="AC588" s="21"/>
      <c r="AD588" s="17"/>
    </row>
    <row r="589" spans="1:30" ht="15" thickBot="1">
      <c r="A589" s="16" t="s">
        <v>653</v>
      </c>
      <c r="B589" s="17" t="s">
        <v>41</v>
      </c>
      <c r="C589" s="17" t="s">
        <v>211</v>
      </c>
      <c r="D589" s="17" t="s">
        <v>43</v>
      </c>
      <c r="E589" s="18"/>
      <c r="F589" s="19">
        <v>44308</v>
      </c>
      <c r="G589" s="19">
        <v>44341</v>
      </c>
      <c r="H589" s="20">
        <v>2</v>
      </c>
      <c r="I589" s="20">
        <v>140</v>
      </c>
      <c r="J589" s="18"/>
      <c r="K589" s="18"/>
      <c r="L589" s="20">
        <v>0.5</v>
      </c>
      <c r="M589" s="21">
        <v>86</v>
      </c>
      <c r="N589" s="21">
        <v>86</v>
      </c>
      <c r="O589" s="17" t="s">
        <v>63</v>
      </c>
      <c r="P589" s="16">
        <f t="shared" si="27"/>
        <v>280</v>
      </c>
      <c r="Q589" s="17">
        <f t="shared" si="28"/>
        <v>140</v>
      </c>
      <c r="R589" s="30">
        <f t="shared" si="29"/>
        <v>226</v>
      </c>
      <c r="S589" s="17"/>
      <c r="T589" s="18"/>
      <c r="U589" s="19"/>
      <c r="V589" s="19"/>
      <c r="W589" s="20"/>
      <c r="X589" s="20"/>
      <c r="Y589" s="18"/>
      <c r="Z589" s="18"/>
      <c r="AA589" s="20"/>
      <c r="AB589" s="21"/>
      <c r="AC589" s="21"/>
      <c r="AD589" s="17"/>
    </row>
    <row r="590" spans="1:30" ht="15" thickBot="1">
      <c r="A590" s="16" t="s">
        <v>654</v>
      </c>
      <c r="B590" s="17" t="s">
        <v>78</v>
      </c>
      <c r="C590" s="17" t="s">
        <v>56</v>
      </c>
      <c r="D590" s="17" t="s">
        <v>51</v>
      </c>
      <c r="E590" s="18"/>
      <c r="F590" s="19">
        <v>44308</v>
      </c>
      <c r="G590" s="19">
        <v>44380</v>
      </c>
      <c r="H590" s="20">
        <v>1</v>
      </c>
      <c r="I590" s="20">
        <v>80</v>
      </c>
      <c r="J590" s="18"/>
      <c r="K590" s="18"/>
      <c r="L590" s="20">
        <v>0.25</v>
      </c>
      <c r="M590" s="21">
        <v>142.91</v>
      </c>
      <c r="N590" s="21">
        <v>142.91</v>
      </c>
      <c r="O590" s="17" t="s">
        <v>63</v>
      </c>
      <c r="P590" s="16">
        <f t="shared" si="27"/>
        <v>80</v>
      </c>
      <c r="Q590" s="17">
        <f t="shared" si="28"/>
        <v>20</v>
      </c>
      <c r="R590" s="30">
        <f t="shared" si="29"/>
        <v>162.91</v>
      </c>
      <c r="S590" s="17"/>
      <c r="T590" s="18"/>
      <c r="U590" s="19"/>
      <c r="V590" s="19"/>
      <c r="W590" s="20"/>
      <c r="X590" s="20"/>
      <c r="Y590" s="18"/>
      <c r="Z590" s="18"/>
      <c r="AA590" s="20"/>
      <c r="AB590" s="21"/>
      <c r="AC590" s="21"/>
      <c r="AD590" s="17"/>
    </row>
    <row r="591" spans="1:30" ht="15" thickBot="1">
      <c r="A591" s="16" t="s">
        <v>655</v>
      </c>
      <c r="B591" s="17" t="s">
        <v>41</v>
      </c>
      <c r="C591" s="17" t="s">
        <v>211</v>
      </c>
      <c r="D591" s="17" t="s">
        <v>43</v>
      </c>
      <c r="E591" s="18"/>
      <c r="F591" s="19">
        <v>44309</v>
      </c>
      <c r="G591" s="19">
        <v>44327</v>
      </c>
      <c r="H591" s="20">
        <v>2</v>
      </c>
      <c r="I591" s="20">
        <v>140</v>
      </c>
      <c r="J591" s="18"/>
      <c r="K591" s="18"/>
      <c r="L591" s="20">
        <v>0.25</v>
      </c>
      <c r="M591" s="21">
        <v>82.98</v>
      </c>
      <c r="N591" s="21">
        <v>82.98</v>
      </c>
      <c r="O591" s="17" t="s">
        <v>44</v>
      </c>
      <c r="P591" s="16">
        <f t="shared" si="27"/>
        <v>280</v>
      </c>
      <c r="Q591" s="17">
        <f t="shared" si="28"/>
        <v>70</v>
      </c>
      <c r="R591" s="30">
        <f t="shared" si="29"/>
        <v>152.98000000000002</v>
      </c>
      <c r="S591" s="17"/>
      <c r="T591" s="18"/>
      <c r="U591" s="19"/>
      <c r="V591" s="19"/>
      <c r="W591" s="20"/>
      <c r="X591" s="20"/>
      <c r="Y591" s="18"/>
      <c r="Z591" s="18"/>
      <c r="AA591" s="20"/>
      <c r="AB591" s="21"/>
      <c r="AC591" s="21"/>
      <c r="AD591" s="17"/>
    </row>
    <row r="592" spans="1:30" ht="15" thickBot="1">
      <c r="A592" s="16" t="s">
        <v>656</v>
      </c>
      <c r="B592" s="17" t="s">
        <v>78</v>
      </c>
      <c r="C592" s="17" t="s">
        <v>56</v>
      </c>
      <c r="D592" s="17" t="s">
        <v>51</v>
      </c>
      <c r="E592" s="18"/>
      <c r="F592" s="19">
        <v>44309</v>
      </c>
      <c r="G592" s="19">
        <v>44345</v>
      </c>
      <c r="H592" s="20">
        <v>1</v>
      </c>
      <c r="I592" s="20">
        <v>80</v>
      </c>
      <c r="J592" s="18"/>
      <c r="K592" s="18"/>
      <c r="L592" s="20">
        <v>0.25</v>
      </c>
      <c r="M592" s="21">
        <v>120</v>
      </c>
      <c r="N592" s="21">
        <v>120</v>
      </c>
      <c r="O592" s="17" t="s">
        <v>63</v>
      </c>
      <c r="P592" s="16">
        <f t="shared" si="27"/>
        <v>80</v>
      </c>
      <c r="Q592" s="17">
        <f t="shared" si="28"/>
        <v>20</v>
      </c>
      <c r="R592" s="30">
        <f t="shared" si="29"/>
        <v>140</v>
      </c>
      <c r="S592" s="17"/>
      <c r="T592" s="18"/>
      <c r="U592" s="19"/>
      <c r="V592" s="19"/>
      <c r="W592" s="20"/>
      <c r="X592" s="20"/>
      <c r="Y592" s="18"/>
      <c r="Z592" s="18"/>
      <c r="AA592" s="20"/>
      <c r="AB592" s="21"/>
      <c r="AC592" s="21"/>
      <c r="AD592" s="17"/>
    </row>
    <row r="593" spans="1:30" ht="15" thickBot="1">
      <c r="A593" s="16" t="s">
        <v>657</v>
      </c>
      <c r="B593" s="17" t="s">
        <v>41</v>
      </c>
      <c r="C593" s="17" t="s">
        <v>211</v>
      </c>
      <c r="D593" s="17" t="s">
        <v>43</v>
      </c>
      <c r="E593" s="18"/>
      <c r="F593" s="19">
        <v>44309</v>
      </c>
      <c r="G593" s="19">
        <v>44348</v>
      </c>
      <c r="H593" s="20">
        <v>2</v>
      </c>
      <c r="I593" s="20">
        <v>140</v>
      </c>
      <c r="J593" s="18"/>
      <c r="K593" s="18"/>
      <c r="L593" s="20">
        <v>0.25</v>
      </c>
      <c r="M593" s="21">
        <v>120</v>
      </c>
      <c r="N593" s="21">
        <v>120</v>
      </c>
      <c r="O593" s="17" t="s">
        <v>44</v>
      </c>
      <c r="P593" s="16">
        <f t="shared" si="27"/>
        <v>280</v>
      </c>
      <c r="Q593" s="17">
        <f t="shared" si="28"/>
        <v>70</v>
      </c>
      <c r="R593" s="30">
        <f t="shared" si="29"/>
        <v>190</v>
      </c>
      <c r="S593" s="17"/>
      <c r="T593" s="18"/>
      <c r="U593" s="19"/>
      <c r="V593" s="19"/>
      <c r="W593" s="20"/>
      <c r="X593" s="20"/>
      <c r="Y593" s="18"/>
      <c r="Z593" s="18"/>
      <c r="AA593" s="20"/>
      <c r="AB593" s="21"/>
      <c r="AC593" s="21"/>
      <c r="AD593" s="17"/>
    </row>
    <row r="594" spans="1:30" ht="15" thickBot="1">
      <c r="A594" s="16" t="s">
        <v>658</v>
      </c>
      <c r="B594" s="17" t="s">
        <v>41</v>
      </c>
      <c r="C594" s="17" t="s">
        <v>211</v>
      </c>
      <c r="D594" s="17" t="s">
        <v>178</v>
      </c>
      <c r="E594" s="18"/>
      <c r="F594" s="19">
        <v>44309</v>
      </c>
      <c r="G594" s="18"/>
      <c r="H594" s="20">
        <v>2</v>
      </c>
      <c r="I594" s="20">
        <v>140</v>
      </c>
      <c r="J594" s="18"/>
      <c r="K594" s="18"/>
      <c r="L594" s="18"/>
      <c r="M594" s="21">
        <v>356.24</v>
      </c>
      <c r="N594" s="21">
        <v>356.24</v>
      </c>
      <c r="O594" s="17" t="s">
        <v>63</v>
      </c>
      <c r="P594" s="16">
        <f t="shared" si="27"/>
        <v>280</v>
      </c>
      <c r="Q594" s="17">
        <f t="shared" si="28"/>
        <v>0</v>
      </c>
      <c r="R594" s="30">
        <f t="shared" si="29"/>
        <v>356.24</v>
      </c>
      <c r="S594" s="17"/>
      <c r="T594" s="18"/>
      <c r="U594" s="19"/>
      <c r="V594" s="18"/>
      <c r="W594" s="20"/>
      <c r="X594" s="20"/>
      <c r="Y594" s="18"/>
      <c r="Z594" s="18"/>
      <c r="AA594" s="18"/>
      <c r="AB594" s="21"/>
      <c r="AC594" s="21"/>
      <c r="AD594" s="17"/>
    </row>
    <row r="595" spans="1:30" ht="15" thickBot="1">
      <c r="A595" s="16" t="s">
        <v>659</v>
      </c>
      <c r="B595" s="17" t="s">
        <v>210</v>
      </c>
      <c r="C595" s="17" t="s">
        <v>211</v>
      </c>
      <c r="D595" s="17" t="s">
        <v>48</v>
      </c>
      <c r="E595" s="18"/>
      <c r="F595" s="19">
        <v>44310</v>
      </c>
      <c r="G595" s="19">
        <v>44327</v>
      </c>
      <c r="H595" s="20">
        <v>2</v>
      </c>
      <c r="I595" s="20">
        <v>140</v>
      </c>
      <c r="J595" s="18"/>
      <c r="K595" s="18"/>
      <c r="L595" s="20">
        <v>0.75</v>
      </c>
      <c r="M595" s="21">
        <v>200</v>
      </c>
      <c r="N595" s="21">
        <v>200</v>
      </c>
      <c r="O595" s="17" t="s">
        <v>44</v>
      </c>
      <c r="P595" s="16">
        <f t="shared" si="27"/>
        <v>280</v>
      </c>
      <c r="Q595" s="17">
        <f t="shared" si="28"/>
        <v>210</v>
      </c>
      <c r="R595" s="30">
        <f t="shared" si="29"/>
        <v>410</v>
      </c>
      <c r="S595" s="17"/>
      <c r="T595" s="18"/>
      <c r="U595" s="19"/>
      <c r="V595" s="19"/>
      <c r="W595" s="20"/>
      <c r="X595" s="20"/>
      <c r="Y595" s="18"/>
      <c r="Z595" s="18"/>
      <c r="AA595" s="20"/>
      <c r="AB595" s="21"/>
      <c r="AC595" s="21"/>
      <c r="AD595" s="17"/>
    </row>
    <row r="596" spans="1:30" ht="15" thickBot="1">
      <c r="A596" s="16" t="s">
        <v>660</v>
      </c>
      <c r="B596" s="17" t="s">
        <v>78</v>
      </c>
      <c r="C596" s="17" t="s">
        <v>56</v>
      </c>
      <c r="D596" s="17" t="s">
        <v>43</v>
      </c>
      <c r="E596" s="18"/>
      <c r="F596" s="19">
        <v>44312</v>
      </c>
      <c r="G596" s="19">
        <v>44321</v>
      </c>
      <c r="H596" s="20">
        <v>1</v>
      </c>
      <c r="I596" s="20">
        <v>80</v>
      </c>
      <c r="J596" s="18"/>
      <c r="K596" s="18"/>
      <c r="L596" s="20">
        <v>0.5</v>
      </c>
      <c r="M596" s="21">
        <v>180</v>
      </c>
      <c r="N596" s="21">
        <v>180</v>
      </c>
      <c r="O596" s="17" t="s">
        <v>44</v>
      </c>
      <c r="P596" s="16">
        <f t="shared" si="27"/>
        <v>80</v>
      </c>
      <c r="Q596" s="17">
        <f t="shared" si="28"/>
        <v>40</v>
      </c>
      <c r="R596" s="30">
        <f t="shared" si="29"/>
        <v>220</v>
      </c>
      <c r="S596" s="17"/>
      <c r="T596" s="18"/>
      <c r="U596" s="19"/>
      <c r="V596" s="19"/>
      <c r="W596" s="20"/>
      <c r="X596" s="20"/>
      <c r="Y596" s="18"/>
      <c r="Z596" s="18"/>
      <c r="AA596" s="20"/>
      <c r="AB596" s="21"/>
      <c r="AC596" s="21"/>
      <c r="AD596" s="17"/>
    </row>
    <row r="597" spans="1:30" ht="15" thickBot="1">
      <c r="A597" s="16" t="s">
        <v>661</v>
      </c>
      <c r="B597" s="17" t="s">
        <v>46</v>
      </c>
      <c r="C597" s="17" t="s">
        <v>47</v>
      </c>
      <c r="D597" s="17" t="s">
        <v>51</v>
      </c>
      <c r="E597" s="18"/>
      <c r="F597" s="19">
        <v>44312</v>
      </c>
      <c r="G597" s="19">
        <v>44322</v>
      </c>
      <c r="H597" s="20">
        <v>1</v>
      </c>
      <c r="I597" s="20">
        <v>80</v>
      </c>
      <c r="J597" s="18"/>
      <c r="K597" s="18"/>
      <c r="L597" s="20">
        <v>0.25</v>
      </c>
      <c r="M597" s="21">
        <v>41.36</v>
      </c>
      <c r="N597" s="21">
        <v>41.36</v>
      </c>
      <c r="O597" s="17" t="s">
        <v>44</v>
      </c>
      <c r="P597" s="16">
        <f t="shared" si="27"/>
        <v>80</v>
      </c>
      <c r="Q597" s="17">
        <f t="shared" si="28"/>
        <v>20</v>
      </c>
      <c r="R597" s="30">
        <f t="shared" si="29"/>
        <v>61.36</v>
      </c>
      <c r="S597" s="17"/>
      <c r="T597" s="18"/>
      <c r="U597" s="19"/>
      <c r="V597" s="19"/>
      <c r="W597" s="20"/>
      <c r="X597" s="20"/>
      <c r="Y597" s="18"/>
      <c r="Z597" s="18"/>
      <c r="AA597" s="20"/>
      <c r="AB597" s="21"/>
      <c r="AC597" s="21"/>
      <c r="AD597" s="17"/>
    </row>
    <row r="598" spans="1:30" ht="15" thickBot="1">
      <c r="A598" s="16" t="s">
        <v>662</v>
      </c>
      <c r="B598" s="17" t="s">
        <v>50</v>
      </c>
      <c r="C598" s="17" t="s">
        <v>56</v>
      </c>
      <c r="D598" s="17" t="s">
        <v>51</v>
      </c>
      <c r="E598" s="18"/>
      <c r="F598" s="19">
        <v>44312</v>
      </c>
      <c r="G598" s="19">
        <v>44323</v>
      </c>
      <c r="H598" s="20">
        <v>2</v>
      </c>
      <c r="I598" s="20">
        <v>140</v>
      </c>
      <c r="J598" s="18"/>
      <c r="K598" s="18"/>
      <c r="L598" s="20">
        <v>0.25</v>
      </c>
      <c r="M598" s="21">
        <v>667.79</v>
      </c>
      <c r="N598" s="21">
        <v>667.79</v>
      </c>
      <c r="O598" s="17" t="s">
        <v>44</v>
      </c>
      <c r="P598" s="16">
        <f t="shared" si="27"/>
        <v>280</v>
      </c>
      <c r="Q598" s="17">
        <f t="shared" si="28"/>
        <v>70</v>
      </c>
      <c r="R598" s="30">
        <f t="shared" si="29"/>
        <v>737.79</v>
      </c>
      <c r="S598" s="17"/>
      <c r="T598" s="18"/>
      <c r="U598" s="19"/>
      <c r="V598" s="19"/>
      <c r="W598" s="20"/>
      <c r="X598" s="20"/>
      <c r="Y598" s="18"/>
      <c r="Z598" s="18"/>
      <c r="AA598" s="20"/>
      <c r="AB598" s="21"/>
      <c r="AC598" s="21"/>
      <c r="AD598" s="17"/>
    </row>
    <row r="599" spans="1:30" ht="15" thickBot="1">
      <c r="A599" s="16" t="s">
        <v>663</v>
      </c>
      <c r="B599" s="17" t="s">
        <v>46</v>
      </c>
      <c r="C599" s="17" t="s">
        <v>62</v>
      </c>
      <c r="D599" s="17" t="s">
        <v>43</v>
      </c>
      <c r="E599" s="18"/>
      <c r="F599" s="19">
        <v>44312</v>
      </c>
      <c r="G599" s="19">
        <v>44328</v>
      </c>
      <c r="H599" s="20">
        <v>1</v>
      </c>
      <c r="I599" s="20">
        <v>80</v>
      </c>
      <c r="J599" s="18"/>
      <c r="K599" s="18"/>
      <c r="L599" s="20">
        <v>0.25</v>
      </c>
      <c r="M599" s="21">
        <v>36.74</v>
      </c>
      <c r="N599" s="21">
        <v>36.74</v>
      </c>
      <c r="O599" s="17" t="s">
        <v>63</v>
      </c>
      <c r="P599" s="16">
        <f t="shared" si="27"/>
        <v>80</v>
      </c>
      <c r="Q599" s="17">
        <f t="shared" si="28"/>
        <v>20</v>
      </c>
      <c r="R599" s="30">
        <f t="shared" si="29"/>
        <v>56.74</v>
      </c>
      <c r="S599" s="17"/>
      <c r="T599" s="18"/>
      <c r="U599" s="19"/>
      <c r="V599" s="19"/>
      <c r="W599" s="20"/>
      <c r="X599" s="20"/>
      <c r="Y599" s="18"/>
      <c r="Z599" s="18"/>
      <c r="AA599" s="20"/>
      <c r="AB599" s="21"/>
      <c r="AC599" s="21"/>
      <c r="AD599" s="17"/>
    </row>
    <row r="600" spans="1:30" ht="15" thickBot="1">
      <c r="A600" s="16" t="s">
        <v>664</v>
      </c>
      <c r="B600" s="17" t="s">
        <v>55</v>
      </c>
      <c r="C600" s="17" t="s">
        <v>56</v>
      </c>
      <c r="D600" s="17" t="s">
        <v>51</v>
      </c>
      <c r="E600" s="18"/>
      <c r="F600" s="19">
        <v>44312</v>
      </c>
      <c r="G600" s="19">
        <v>44328</v>
      </c>
      <c r="H600" s="20">
        <v>1</v>
      </c>
      <c r="I600" s="20">
        <v>80</v>
      </c>
      <c r="J600" s="18"/>
      <c r="K600" s="18"/>
      <c r="L600" s="20">
        <v>0.25</v>
      </c>
      <c r="M600" s="21">
        <v>91.29</v>
      </c>
      <c r="N600" s="21">
        <v>91.29</v>
      </c>
      <c r="O600" s="17" t="s">
        <v>63</v>
      </c>
      <c r="P600" s="16">
        <f t="shared" si="27"/>
        <v>80</v>
      </c>
      <c r="Q600" s="17">
        <f t="shared" si="28"/>
        <v>20</v>
      </c>
      <c r="R600" s="30">
        <f t="shared" si="29"/>
        <v>111.29</v>
      </c>
      <c r="S600" s="17"/>
      <c r="T600" s="18"/>
      <c r="U600" s="19"/>
      <c r="V600" s="19"/>
      <c r="W600" s="20"/>
      <c r="X600" s="20"/>
      <c r="Y600" s="18"/>
      <c r="Z600" s="18"/>
      <c r="AA600" s="20"/>
      <c r="AB600" s="21"/>
      <c r="AC600" s="21"/>
      <c r="AD600" s="17"/>
    </row>
    <row r="601" spans="1:30" ht="15" thickBot="1">
      <c r="A601" s="16" t="s">
        <v>665</v>
      </c>
      <c r="B601" s="17" t="s">
        <v>41</v>
      </c>
      <c r="C601" s="17" t="s">
        <v>211</v>
      </c>
      <c r="D601" s="17" t="s">
        <v>51</v>
      </c>
      <c r="E601" s="17" t="s">
        <v>57</v>
      </c>
      <c r="F601" s="19">
        <v>44312</v>
      </c>
      <c r="G601" s="19">
        <v>44334</v>
      </c>
      <c r="H601" s="20">
        <v>1</v>
      </c>
      <c r="I601" s="20">
        <v>80</v>
      </c>
      <c r="J601" s="18"/>
      <c r="K601" s="18"/>
      <c r="L601" s="20">
        <v>0.25</v>
      </c>
      <c r="M601" s="21">
        <v>21.33</v>
      </c>
      <c r="N601" s="21">
        <v>21.33</v>
      </c>
      <c r="O601" s="17" t="s">
        <v>44</v>
      </c>
      <c r="P601" s="16">
        <f t="shared" si="27"/>
        <v>80</v>
      </c>
      <c r="Q601" s="17">
        <f t="shared" si="28"/>
        <v>20</v>
      </c>
      <c r="R601" s="30">
        <f t="shared" si="29"/>
        <v>41.33</v>
      </c>
      <c r="S601" s="17"/>
      <c r="T601" s="17"/>
      <c r="U601" s="19"/>
      <c r="V601" s="19"/>
      <c r="W601" s="20"/>
      <c r="X601" s="20"/>
      <c r="Y601" s="18"/>
      <c r="Z601" s="18"/>
      <c r="AA601" s="20"/>
      <c r="AB601" s="21"/>
      <c r="AC601" s="21"/>
      <c r="AD601" s="17"/>
    </row>
    <row r="602" spans="1:30" ht="15" thickBot="1">
      <c r="A602" s="16" t="s">
        <v>666</v>
      </c>
      <c r="B602" s="17" t="s">
        <v>90</v>
      </c>
      <c r="C602" s="17" t="s">
        <v>56</v>
      </c>
      <c r="D602" s="17" t="s">
        <v>65</v>
      </c>
      <c r="E602" s="18"/>
      <c r="F602" s="19">
        <v>44312</v>
      </c>
      <c r="G602" s="19">
        <v>44335</v>
      </c>
      <c r="H602" s="20">
        <v>2</v>
      </c>
      <c r="I602" s="20">
        <v>140</v>
      </c>
      <c r="J602" s="18"/>
      <c r="K602" s="18"/>
      <c r="L602" s="20">
        <v>3.75</v>
      </c>
      <c r="M602" s="21">
        <v>511.16</v>
      </c>
      <c r="N602" s="21">
        <v>511.16</v>
      </c>
      <c r="O602" s="17" t="s">
        <v>63</v>
      </c>
      <c r="P602" s="16">
        <f t="shared" si="27"/>
        <v>280</v>
      </c>
      <c r="Q602" s="17">
        <f t="shared" si="28"/>
        <v>1050</v>
      </c>
      <c r="R602" s="30">
        <f t="shared" si="29"/>
        <v>1561.16</v>
      </c>
      <c r="S602" s="17"/>
      <c r="T602" s="18"/>
      <c r="U602" s="19"/>
      <c r="V602" s="19"/>
      <c r="W602" s="20"/>
      <c r="X602" s="20"/>
      <c r="Y602" s="18"/>
      <c r="Z602" s="18"/>
      <c r="AA602" s="20"/>
      <c r="AB602" s="21"/>
      <c r="AC602" s="21"/>
      <c r="AD602" s="17"/>
    </row>
    <row r="603" spans="1:30" ht="15" thickBot="1">
      <c r="A603" s="16" t="s">
        <v>667</v>
      </c>
      <c r="B603" s="17" t="s">
        <v>55</v>
      </c>
      <c r="C603" s="17" t="s">
        <v>56</v>
      </c>
      <c r="D603" s="17" t="s">
        <v>43</v>
      </c>
      <c r="E603" s="18"/>
      <c r="F603" s="19">
        <v>44312</v>
      </c>
      <c r="G603" s="19">
        <v>44348</v>
      </c>
      <c r="H603" s="20">
        <v>1</v>
      </c>
      <c r="I603" s="20">
        <v>80</v>
      </c>
      <c r="J603" s="18"/>
      <c r="K603" s="18"/>
      <c r="L603" s="20">
        <v>0.5</v>
      </c>
      <c r="M603" s="21">
        <v>24.41</v>
      </c>
      <c r="N603" s="21">
        <v>24.41</v>
      </c>
      <c r="O603" s="17" t="s">
        <v>52</v>
      </c>
      <c r="P603" s="16">
        <f t="shared" si="27"/>
        <v>80</v>
      </c>
      <c r="Q603" s="17">
        <f t="shared" si="28"/>
        <v>40</v>
      </c>
      <c r="R603" s="30">
        <f t="shared" si="29"/>
        <v>64.41</v>
      </c>
      <c r="S603" s="17"/>
      <c r="T603" s="18"/>
      <c r="U603" s="19"/>
      <c r="V603" s="19"/>
      <c r="W603" s="20"/>
      <c r="X603" s="20"/>
      <c r="Y603" s="18"/>
      <c r="Z603" s="18"/>
      <c r="AA603" s="20"/>
      <c r="AB603" s="21"/>
      <c r="AC603" s="21"/>
      <c r="AD603" s="17"/>
    </row>
    <row r="604" spans="1:30" ht="15" thickBot="1">
      <c r="A604" s="16" t="s">
        <v>668</v>
      </c>
      <c r="B604" s="17" t="s">
        <v>55</v>
      </c>
      <c r="C604" s="17" t="s">
        <v>56</v>
      </c>
      <c r="D604" s="17" t="s">
        <v>43</v>
      </c>
      <c r="E604" s="17" t="s">
        <v>57</v>
      </c>
      <c r="F604" s="19">
        <v>44312</v>
      </c>
      <c r="G604" s="19">
        <v>44348</v>
      </c>
      <c r="H604" s="20">
        <v>2</v>
      </c>
      <c r="I604" s="20">
        <v>140</v>
      </c>
      <c r="J604" s="18"/>
      <c r="K604" s="20" t="s">
        <v>57</v>
      </c>
      <c r="L604" s="20">
        <v>0.5</v>
      </c>
      <c r="M604" s="21">
        <v>54.18</v>
      </c>
      <c r="N604" s="21">
        <v>0</v>
      </c>
      <c r="O604" s="17" t="s">
        <v>63</v>
      </c>
      <c r="P604" s="16">
        <f t="shared" si="27"/>
        <v>280</v>
      </c>
      <c r="Q604" s="17">
        <f t="shared" si="28"/>
        <v>140</v>
      </c>
      <c r="R604" s="30">
        <f t="shared" si="29"/>
        <v>194.18</v>
      </c>
      <c r="S604" s="17"/>
      <c r="T604" s="17"/>
      <c r="U604" s="19"/>
      <c r="V604" s="19"/>
      <c r="W604" s="20"/>
      <c r="X604" s="20"/>
      <c r="Y604" s="18"/>
      <c r="Z604" s="20"/>
      <c r="AA604" s="20"/>
      <c r="AB604" s="21"/>
      <c r="AC604" s="21"/>
      <c r="AD604" s="17"/>
    </row>
    <row r="605" spans="1:30" ht="15" thickBot="1">
      <c r="A605" s="16" t="s">
        <v>669</v>
      </c>
      <c r="B605" s="17" t="s">
        <v>46</v>
      </c>
      <c r="C605" s="17" t="s">
        <v>47</v>
      </c>
      <c r="D605" s="17" t="s">
        <v>51</v>
      </c>
      <c r="E605" s="18"/>
      <c r="F605" s="19">
        <v>44312</v>
      </c>
      <c r="G605" s="19">
        <v>44350</v>
      </c>
      <c r="H605" s="20">
        <v>1</v>
      </c>
      <c r="I605" s="20">
        <v>80</v>
      </c>
      <c r="J605" s="18"/>
      <c r="K605" s="18"/>
      <c r="L605" s="20">
        <v>0.25</v>
      </c>
      <c r="M605" s="21">
        <v>93.6</v>
      </c>
      <c r="N605" s="21">
        <v>93.6</v>
      </c>
      <c r="O605" s="17" t="s">
        <v>52</v>
      </c>
      <c r="P605" s="16">
        <f t="shared" si="27"/>
        <v>80</v>
      </c>
      <c r="Q605" s="17">
        <f t="shared" si="28"/>
        <v>20</v>
      </c>
      <c r="R605" s="30">
        <f t="shared" si="29"/>
        <v>113.6</v>
      </c>
      <c r="S605" s="17"/>
      <c r="T605" s="18"/>
      <c r="U605" s="19"/>
      <c r="V605" s="19"/>
      <c r="W605" s="20"/>
      <c r="X605" s="20"/>
      <c r="Y605" s="18"/>
      <c r="Z605" s="18"/>
      <c r="AA605" s="20"/>
      <c r="AB605" s="21"/>
      <c r="AC605" s="21"/>
      <c r="AD605" s="17"/>
    </row>
    <row r="606" spans="1:30" ht="15" thickBot="1">
      <c r="A606" s="16" t="s">
        <v>670</v>
      </c>
      <c r="B606" s="17" t="s">
        <v>46</v>
      </c>
      <c r="C606" s="17" t="s">
        <v>47</v>
      </c>
      <c r="D606" s="17" t="s">
        <v>43</v>
      </c>
      <c r="E606" s="18"/>
      <c r="F606" s="19">
        <v>44312</v>
      </c>
      <c r="G606" s="19">
        <v>44355</v>
      </c>
      <c r="H606" s="20">
        <v>1</v>
      </c>
      <c r="I606" s="20">
        <v>80</v>
      </c>
      <c r="J606" s="18"/>
      <c r="K606" s="18"/>
      <c r="L606" s="20">
        <v>0.25</v>
      </c>
      <c r="M606" s="21">
        <v>810.3</v>
      </c>
      <c r="N606" s="21">
        <v>810.3</v>
      </c>
      <c r="O606" s="17" t="s">
        <v>52</v>
      </c>
      <c r="P606" s="16">
        <f t="shared" si="27"/>
        <v>80</v>
      </c>
      <c r="Q606" s="17">
        <f t="shared" si="28"/>
        <v>20</v>
      </c>
      <c r="R606" s="30">
        <f t="shared" si="29"/>
        <v>830.3</v>
      </c>
      <c r="S606" s="17"/>
      <c r="T606" s="18"/>
      <c r="U606" s="19"/>
      <c r="V606" s="19"/>
      <c r="W606" s="20"/>
      <c r="X606" s="20"/>
      <c r="Y606" s="18"/>
      <c r="Z606" s="18"/>
      <c r="AA606" s="20"/>
      <c r="AB606" s="21"/>
      <c r="AC606" s="21"/>
      <c r="AD606" s="17"/>
    </row>
    <row r="607" spans="1:30" ht="15" thickBot="1">
      <c r="A607" s="16" t="s">
        <v>671</v>
      </c>
      <c r="B607" s="17" t="s">
        <v>78</v>
      </c>
      <c r="C607" s="17" t="s">
        <v>62</v>
      </c>
      <c r="D607" s="17" t="s">
        <v>43</v>
      </c>
      <c r="E607" s="18"/>
      <c r="F607" s="19">
        <v>44312</v>
      </c>
      <c r="G607" s="19">
        <v>44356</v>
      </c>
      <c r="H607" s="20">
        <v>1</v>
      </c>
      <c r="I607" s="20">
        <v>80</v>
      </c>
      <c r="J607" s="18"/>
      <c r="K607" s="18"/>
      <c r="L607" s="20">
        <v>0.5</v>
      </c>
      <c r="M607" s="21">
        <v>91.04</v>
      </c>
      <c r="N607" s="21">
        <v>91.04</v>
      </c>
      <c r="O607" s="17" t="s">
        <v>44</v>
      </c>
      <c r="P607" s="16">
        <f t="shared" si="27"/>
        <v>80</v>
      </c>
      <c r="Q607" s="17">
        <f t="shared" si="28"/>
        <v>40</v>
      </c>
      <c r="R607" s="30">
        <f t="shared" si="29"/>
        <v>131.04000000000002</v>
      </c>
      <c r="S607" s="17"/>
      <c r="T607" s="18"/>
      <c r="U607" s="19"/>
      <c r="V607" s="19"/>
      <c r="W607" s="20"/>
      <c r="X607" s="20"/>
      <c r="Y607" s="18"/>
      <c r="Z607" s="18"/>
      <c r="AA607" s="20"/>
      <c r="AB607" s="21"/>
      <c r="AC607" s="21"/>
      <c r="AD607" s="17"/>
    </row>
    <row r="608" spans="1:30" ht="15" thickBot="1">
      <c r="A608" s="16" t="s">
        <v>672</v>
      </c>
      <c r="B608" s="17" t="s">
        <v>50</v>
      </c>
      <c r="C608" s="17" t="s">
        <v>56</v>
      </c>
      <c r="D608" s="17" t="s">
        <v>51</v>
      </c>
      <c r="E608" s="18"/>
      <c r="F608" s="19">
        <v>44312</v>
      </c>
      <c r="G608" s="19">
        <v>44368</v>
      </c>
      <c r="H608" s="20">
        <v>1</v>
      </c>
      <c r="I608" s="20">
        <v>80</v>
      </c>
      <c r="J608" s="18"/>
      <c r="K608" s="18"/>
      <c r="L608" s="20">
        <v>0.25</v>
      </c>
      <c r="M608" s="21">
        <v>82.79</v>
      </c>
      <c r="N608" s="21">
        <v>82.79</v>
      </c>
      <c r="O608" s="17" t="s">
        <v>63</v>
      </c>
      <c r="P608" s="16">
        <f t="shared" si="27"/>
        <v>80</v>
      </c>
      <c r="Q608" s="17">
        <f t="shared" si="28"/>
        <v>20</v>
      </c>
      <c r="R608" s="30">
        <f t="shared" si="29"/>
        <v>102.79</v>
      </c>
      <c r="S608" s="17"/>
      <c r="T608" s="18"/>
      <c r="U608" s="19"/>
      <c r="V608" s="19"/>
      <c r="W608" s="20"/>
      <c r="X608" s="20"/>
      <c r="Y608" s="18"/>
      <c r="Z608" s="18"/>
      <c r="AA608" s="20"/>
      <c r="AB608" s="21"/>
      <c r="AC608" s="21"/>
      <c r="AD608" s="17"/>
    </row>
    <row r="609" spans="1:30" ht="15" thickBot="1">
      <c r="A609" s="16" t="s">
        <v>673</v>
      </c>
      <c r="B609" s="17" t="s">
        <v>50</v>
      </c>
      <c r="C609" s="17" t="s">
        <v>42</v>
      </c>
      <c r="D609" s="17" t="s">
        <v>178</v>
      </c>
      <c r="E609" s="18"/>
      <c r="F609" s="19">
        <v>44312</v>
      </c>
      <c r="G609" s="19">
        <v>44371</v>
      </c>
      <c r="H609" s="20">
        <v>1</v>
      </c>
      <c r="I609" s="20">
        <v>80</v>
      </c>
      <c r="J609" s="20" t="s">
        <v>57</v>
      </c>
      <c r="K609" s="20" t="s">
        <v>57</v>
      </c>
      <c r="L609" s="20">
        <v>3</v>
      </c>
      <c r="M609" s="21">
        <v>226.77</v>
      </c>
      <c r="N609" s="21">
        <v>0</v>
      </c>
      <c r="O609" s="17" t="s">
        <v>397</v>
      </c>
      <c r="P609" s="16">
        <f t="shared" si="27"/>
        <v>80</v>
      </c>
      <c r="Q609" s="17">
        <f t="shared" si="28"/>
        <v>240</v>
      </c>
      <c r="R609" s="30">
        <f t="shared" si="29"/>
        <v>466.77</v>
      </c>
      <c r="S609" s="17"/>
      <c r="T609" s="18"/>
      <c r="U609" s="19"/>
      <c r="V609" s="19"/>
      <c r="W609" s="20"/>
      <c r="X609" s="20"/>
      <c r="Y609" s="20"/>
      <c r="Z609" s="20"/>
      <c r="AA609" s="20"/>
      <c r="AB609" s="21"/>
      <c r="AC609" s="21"/>
      <c r="AD609" s="17"/>
    </row>
    <row r="610" spans="1:30" ht="15" thickBot="1">
      <c r="A610" s="16" t="s">
        <v>674</v>
      </c>
      <c r="B610" s="17" t="s">
        <v>41</v>
      </c>
      <c r="C610" s="17" t="s">
        <v>211</v>
      </c>
      <c r="D610" s="17" t="s">
        <v>43</v>
      </c>
      <c r="E610" s="18"/>
      <c r="F610" s="19">
        <v>44312</v>
      </c>
      <c r="G610" s="18"/>
      <c r="H610" s="20">
        <v>2</v>
      </c>
      <c r="I610" s="20">
        <v>140</v>
      </c>
      <c r="J610" s="18"/>
      <c r="K610" s="18"/>
      <c r="L610" s="18"/>
      <c r="M610" s="21">
        <v>106.65</v>
      </c>
      <c r="N610" s="21">
        <v>106.65</v>
      </c>
      <c r="O610" s="17" t="s">
        <v>44</v>
      </c>
      <c r="P610" s="16">
        <f t="shared" si="27"/>
        <v>280</v>
      </c>
      <c r="Q610" s="17">
        <f t="shared" si="28"/>
        <v>0</v>
      </c>
      <c r="R610" s="30">
        <f t="shared" si="29"/>
        <v>106.65</v>
      </c>
      <c r="S610" s="17"/>
      <c r="T610" s="18"/>
      <c r="U610" s="19"/>
      <c r="V610" s="18"/>
      <c r="W610" s="20"/>
      <c r="X610" s="20"/>
      <c r="Y610" s="18"/>
      <c r="Z610" s="18"/>
      <c r="AA610" s="18"/>
      <c r="AB610" s="21"/>
      <c r="AC610" s="21"/>
      <c r="AD610" s="17"/>
    </row>
    <row r="611" spans="1:30" ht="15" thickBot="1">
      <c r="A611" s="16" t="s">
        <v>675</v>
      </c>
      <c r="B611" s="17" t="s">
        <v>41</v>
      </c>
      <c r="C611" s="17" t="s">
        <v>211</v>
      </c>
      <c r="D611" s="17" t="s">
        <v>43</v>
      </c>
      <c r="E611" s="18"/>
      <c r="F611" s="19">
        <v>44313</v>
      </c>
      <c r="G611" s="19">
        <v>44319</v>
      </c>
      <c r="H611" s="20">
        <v>2</v>
      </c>
      <c r="I611" s="20">
        <v>140</v>
      </c>
      <c r="J611" s="18"/>
      <c r="K611" s="18"/>
      <c r="L611" s="20">
        <v>0.25</v>
      </c>
      <c r="M611" s="21">
        <v>108.93</v>
      </c>
      <c r="N611" s="21">
        <v>108.93</v>
      </c>
      <c r="O611" s="17" t="s">
        <v>63</v>
      </c>
      <c r="P611" s="16">
        <f t="shared" si="27"/>
        <v>280</v>
      </c>
      <c r="Q611" s="17">
        <f t="shared" si="28"/>
        <v>70</v>
      </c>
      <c r="R611" s="30">
        <f t="shared" si="29"/>
        <v>178.93</v>
      </c>
      <c r="S611" s="17"/>
      <c r="T611" s="18"/>
      <c r="U611" s="19"/>
      <c r="V611" s="19"/>
      <c r="W611" s="20"/>
      <c r="X611" s="20"/>
      <c r="Y611" s="18"/>
      <c r="Z611" s="18"/>
      <c r="AA611" s="20"/>
      <c r="AB611" s="21"/>
      <c r="AC611" s="21"/>
      <c r="AD611" s="17"/>
    </row>
    <row r="612" spans="1:30" ht="15" thickBot="1">
      <c r="A612" s="16" t="s">
        <v>676</v>
      </c>
      <c r="B612" s="17" t="s">
        <v>78</v>
      </c>
      <c r="C612" s="17" t="s">
        <v>56</v>
      </c>
      <c r="D612" s="17" t="s">
        <v>48</v>
      </c>
      <c r="E612" s="18"/>
      <c r="F612" s="19">
        <v>44313</v>
      </c>
      <c r="G612" s="19">
        <v>44321</v>
      </c>
      <c r="H612" s="20">
        <v>1</v>
      </c>
      <c r="I612" s="20">
        <v>80</v>
      </c>
      <c r="J612" s="18"/>
      <c r="K612" s="18"/>
      <c r="L612" s="20">
        <v>1</v>
      </c>
      <c r="M612" s="21">
        <v>270.06</v>
      </c>
      <c r="N612" s="21">
        <v>270.06</v>
      </c>
      <c r="O612" s="17" t="s">
        <v>44</v>
      </c>
      <c r="P612" s="16">
        <f t="shared" si="27"/>
        <v>80</v>
      </c>
      <c r="Q612" s="17">
        <f t="shared" si="28"/>
        <v>80</v>
      </c>
      <c r="R612" s="30">
        <f t="shared" si="29"/>
        <v>350.06</v>
      </c>
      <c r="S612" s="17"/>
      <c r="T612" s="18"/>
      <c r="U612" s="19"/>
      <c r="V612" s="19"/>
      <c r="W612" s="20"/>
      <c r="X612" s="20"/>
      <c r="Y612" s="18"/>
      <c r="Z612" s="18"/>
      <c r="AA612" s="20"/>
      <c r="AB612" s="21"/>
      <c r="AC612" s="21"/>
      <c r="AD612" s="17"/>
    </row>
    <row r="613" spans="1:30" ht="15" thickBot="1">
      <c r="A613" s="16" t="s">
        <v>677</v>
      </c>
      <c r="B613" s="17" t="s">
        <v>210</v>
      </c>
      <c r="C613" s="17" t="s">
        <v>211</v>
      </c>
      <c r="D613" s="17" t="s">
        <v>51</v>
      </c>
      <c r="E613" s="18"/>
      <c r="F613" s="19">
        <v>44313</v>
      </c>
      <c r="G613" s="19">
        <v>44333</v>
      </c>
      <c r="H613" s="20">
        <v>2</v>
      </c>
      <c r="I613" s="20">
        <v>140</v>
      </c>
      <c r="J613" s="18"/>
      <c r="K613" s="18"/>
      <c r="L613" s="20">
        <v>0.25</v>
      </c>
      <c r="M613" s="21">
        <v>145.9</v>
      </c>
      <c r="N613" s="21">
        <v>145.9</v>
      </c>
      <c r="O613" s="17" t="s">
        <v>44</v>
      </c>
      <c r="P613" s="16">
        <f t="shared" si="27"/>
        <v>280</v>
      </c>
      <c r="Q613" s="17">
        <f t="shared" si="28"/>
        <v>70</v>
      </c>
      <c r="R613" s="30">
        <f t="shared" si="29"/>
        <v>215.9</v>
      </c>
      <c r="S613" s="17"/>
      <c r="T613" s="18"/>
      <c r="U613" s="19"/>
      <c r="V613" s="19"/>
      <c r="W613" s="20"/>
      <c r="X613" s="20"/>
      <c r="Y613" s="18"/>
      <c r="Z613" s="18"/>
      <c r="AA613" s="20"/>
      <c r="AB613" s="21"/>
      <c r="AC613" s="21"/>
      <c r="AD613" s="17"/>
    </row>
    <row r="614" spans="1:30" ht="15" thickBot="1">
      <c r="A614" s="16" t="s">
        <v>678</v>
      </c>
      <c r="B614" s="17" t="s">
        <v>78</v>
      </c>
      <c r="C614" s="17" t="s">
        <v>56</v>
      </c>
      <c r="D614" s="17" t="s">
        <v>43</v>
      </c>
      <c r="E614" s="18"/>
      <c r="F614" s="19">
        <v>44313</v>
      </c>
      <c r="G614" s="19">
        <v>44333</v>
      </c>
      <c r="H614" s="20">
        <v>1</v>
      </c>
      <c r="I614" s="20">
        <v>80</v>
      </c>
      <c r="J614" s="18"/>
      <c r="K614" s="18"/>
      <c r="L614" s="20">
        <v>0.25</v>
      </c>
      <c r="M614" s="21">
        <v>150.36000000000001</v>
      </c>
      <c r="N614" s="21">
        <v>150.36000000000001</v>
      </c>
      <c r="O614" s="17" t="s">
        <v>44</v>
      </c>
      <c r="P614" s="16">
        <f t="shared" si="27"/>
        <v>80</v>
      </c>
      <c r="Q614" s="17">
        <f t="shared" si="28"/>
        <v>20</v>
      </c>
      <c r="R614" s="30">
        <f t="shared" si="29"/>
        <v>170.36</v>
      </c>
      <c r="S614" s="17"/>
      <c r="T614" s="18"/>
      <c r="U614" s="19"/>
      <c r="V614" s="19"/>
      <c r="W614" s="20"/>
      <c r="X614" s="20"/>
      <c r="Y614" s="18"/>
      <c r="Z614" s="18"/>
      <c r="AA614" s="20"/>
      <c r="AB614" s="21"/>
      <c r="AC614" s="21"/>
      <c r="AD614" s="17"/>
    </row>
    <row r="615" spans="1:30" ht="15" thickBot="1">
      <c r="A615" s="16" t="s">
        <v>679</v>
      </c>
      <c r="B615" s="17" t="s">
        <v>90</v>
      </c>
      <c r="C615" s="17" t="s">
        <v>56</v>
      </c>
      <c r="D615" s="17" t="s">
        <v>51</v>
      </c>
      <c r="E615" s="18"/>
      <c r="F615" s="19">
        <v>44313</v>
      </c>
      <c r="G615" s="19">
        <v>44335</v>
      </c>
      <c r="H615" s="20">
        <v>1</v>
      </c>
      <c r="I615" s="20">
        <v>80</v>
      </c>
      <c r="J615" s="18"/>
      <c r="K615" s="20" t="s">
        <v>57</v>
      </c>
      <c r="L615" s="20">
        <v>0.25</v>
      </c>
      <c r="M615" s="21">
        <v>127.4</v>
      </c>
      <c r="N615" s="21">
        <v>0</v>
      </c>
      <c r="O615" s="17" t="s">
        <v>63</v>
      </c>
      <c r="P615" s="16">
        <f t="shared" si="27"/>
        <v>80</v>
      </c>
      <c r="Q615" s="17">
        <f t="shared" si="28"/>
        <v>20</v>
      </c>
      <c r="R615" s="30">
        <f t="shared" si="29"/>
        <v>147.4</v>
      </c>
      <c r="S615" s="17"/>
      <c r="T615" s="18"/>
      <c r="U615" s="19"/>
      <c r="V615" s="19"/>
      <c r="W615" s="20"/>
      <c r="X615" s="20"/>
      <c r="Y615" s="18"/>
      <c r="Z615" s="20"/>
      <c r="AA615" s="20"/>
      <c r="AB615" s="21"/>
      <c r="AC615" s="21"/>
      <c r="AD615" s="17"/>
    </row>
    <row r="616" spans="1:30" ht="15" thickBot="1">
      <c r="A616" s="16" t="s">
        <v>680</v>
      </c>
      <c r="B616" s="17" t="s">
        <v>152</v>
      </c>
      <c r="C616" s="17" t="s">
        <v>211</v>
      </c>
      <c r="D616" s="17" t="s">
        <v>43</v>
      </c>
      <c r="E616" s="18"/>
      <c r="F616" s="19">
        <v>44313</v>
      </c>
      <c r="G616" s="19">
        <v>44348</v>
      </c>
      <c r="H616" s="20">
        <v>2</v>
      </c>
      <c r="I616" s="20">
        <v>140</v>
      </c>
      <c r="J616" s="18"/>
      <c r="K616" s="18"/>
      <c r="L616" s="20">
        <v>0.25</v>
      </c>
      <c r="M616" s="21">
        <v>142.51</v>
      </c>
      <c r="N616" s="21">
        <v>142.51</v>
      </c>
      <c r="O616" s="17" t="s">
        <v>44</v>
      </c>
      <c r="P616" s="16">
        <f t="shared" si="27"/>
        <v>280</v>
      </c>
      <c r="Q616" s="17">
        <f t="shared" si="28"/>
        <v>70</v>
      </c>
      <c r="R616" s="30">
        <f t="shared" si="29"/>
        <v>212.51</v>
      </c>
      <c r="S616" s="17"/>
      <c r="T616" s="18"/>
      <c r="U616" s="19"/>
      <c r="V616" s="19"/>
      <c r="W616" s="20"/>
      <c r="X616" s="20"/>
      <c r="Y616" s="18"/>
      <c r="Z616" s="18"/>
      <c r="AA616" s="20"/>
      <c r="AB616" s="21"/>
      <c r="AC616" s="21"/>
      <c r="AD616" s="17"/>
    </row>
    <row r="617" spans="1:30" ht="15" thickBot="1">
      <c r="A617" s="16" t="s">
        <v>681</v>
      </c>
      <c r="B617" s="17" t="s">
        <v>210</v>
      </c>
      <c r="C617" s="17" t="s">
        <v>211</v>
      </c>
      <c r="D617" s="17" t="s">
        <v>43</v>
      </c>
      <c r="E617" s="17" t="s">
        <v>57</v>
      </c>
      <c r="F617" s="19">
        <v>44313</v>
      </c>
      <c r="G617" s="19">
        <v>44354</v>
      </c>
      <c r="H617" s="20">
        <v>1</v>
      </c>
      <c r="I617" s="20">
        <v>80</v>
      </c>
      <c r="J617" s="18"/>
      <c r="K617" s="18"/>
      <c r="L617" s="20">
        <v>0.25</v>
      </c>
      <c r="M617" s="21">
        <v>32</v>
      </c>
      <c r="N617" s="21">
        <v>32</v>
      </c>
      <c r="O617" s="17" t="s">
        <v>44</v>
      </c>
      <c r="P617" s="16">
        <f t="shared" si="27"/>
        <v>80</v>
      </c>
      <c r="Q617" s="17">
        <f t="shared" si="28"/>
        <v>20</v>
      </c>
      <c r="R617" s="30">
        <f t="shared" si="29"/>
        <v>52</v>
      </c>
      <c r="S617" s="17"/>
      <c r="T617" s="17"/>
      <c r="U617" s="19"/>
      <c r="V617" s="19"/>
      <c r="W617" s="20"/>
      <c r="X617" s="20"/>
      <c r="Y617" s="18"/>
      <c r="Z617" s="18"/>
      <c r="AA617" s="20"/>
      <c r="AB617" s="21"/>
      <c r="AC617" s="21"/>
      <c r="AD617" s="17"/>
    </row>
    <row r="618" spans="1:30" ht="15" thickBot="1">
      <c r="A618" s="16" t="s">
        <v>682</v>
      </c>
      <c r="B618" s="17" t="s">
        <v>78</v>
      </c>
      <c r="C618" s="17" t="s">
        <v>56</v>
      </c>
      <c r="D618" s="17" t="s">
        <v>43</v>
      </c>
      <c r="E618" s="18"/>
      <c r="F618" s="19">
        <v>44313</v>
      </c>
      <c r="G618" s="19">
        <v>44363</v>
      </c>
      <c r="H618" s="20">
        <v>1</v>
      </c>
      <c r="I618" s="20">
        <v>80</v>
      </c>
      <c r="J618" s="18"/>
      <c r="K618" s="18"/>
      <c r="L618" s="20">
        <v>0.25</v>
      </c>
      <c r="M618" s="21">
        <v>61.09</v>
      </c>
      <c r="N618" s="21">
        <v>61.09</v>
      </c>
      <c r="O618" s="17" t="s">
        <v>63</v>
      </c>
      <c r="P618" s="16">
        <f t="shared" si="27"/>
        <v>80</v>
      </c>
      <c r="Q618" s="17">
        <f t="shared" si="28"/>
        <v>20</v>
      </c>
      <c r="R618" s="30">
        <f t="shared" si="29"/>
        <v>81.09</v>
      </c>
      <c r="S618" s="17"/>
      <c r="T618" s="18"/>
      <c r="U618" s="19"/>
      <c r="V618" s="19"/>
      <c r="W618" s="20"/>
      <c r="X618" s="20"/>
      <c r="Y618" s="18"/>
      <c r="Z618" s="18"/>
      <c r="AA618" s="20"/>
      <c r="AB618" s="21"/>
      <c r="AC618" s="21"/>
      <c r="AD618" s="17"/>
    </row>
    <row r="619" spans="1:30" ht="15" thickBot="1">
      <c r="A619" s="16" t="s">
        <v>683</v>
      </c>
      <c r="B619" s="17" t="s">
        <v>41</v>
      </c>
      <c r="C619" s="17" t="s">
        <v>211</v>
      </c>
      <c r="D619" s="17" t="s">
        <v>48</v>
      </c>
      <c r="E619" s="18"/>
      <c r="F619" s="19">
        <v>44314</v>
      </c>
      <c r="G619" s="19">
        <v>44323</v>
      </c>
      <c r="H619" s="20">
        <v>2</v>
      </c>
      <c r="I619" s="20">
        <v>140</v>
      </c>
      <c r="J619" s="18"/>
      <c r="K619" s="18"/>
      <c r="L619" s="20">
        <v>1</v>
      </c>
      <c r="M619" s="21">
        <v>171.26</v>
      </c>
      <c r="N619" s="21">
        <v>171.26</v>
      </c>
      <c r="O619" s="17" t="s">
        <v>44</v>
      </c>
      <c r="P619" s="16">
        <f t="shared" si="27"/>
        <v>280</v>
      </c>
      <c r="Q619" s="17">
        <f t="shared" si="28"/>
        <v>280</v>
      </c>
      <c r="R619" s="30">
        <f t="shared" si="29"/>
        <v>451.26</v>
      </c>
      <c r="S619" s="17"/>
      <c r="T619" s="18"/>
      <c r="U619" s="19"/>
      <c r="V619" s="19"/>
      <c r="W619" s="20"/>
      <c r="X619" s="20"/>
      <c r="Y619" s="18"/>
      <c r="Z619" s="18"/>
      <c r="AA619" s="20"/>
      <c r="AB619" s="21"/>
      <c r="AC619" s="21"/>
      <c r="AD619" s="17"/>
    </row>
    <row r="620" spans="1:30" ht="15" thickBot="1">
      <c r="A620" s="16" t="s">
        <v>684</v>
      </c>
      <c r="B620" s="17" t="s">
        <v>55</v>
      </c>
      <c r="C620" s="17" t="s">
        <v>56</v>
      </c>
      <c r="D620" s="17" t="s">
        <v>65</v>
      </c>
      <c r="E620" s="18"/>
      <c r="F620" s="19">
        <v>44314</v>
      </c>
      <c r="G620" s="19">
        <v>44322</v>
      </c>
      <c r="H620" s="20">
        <v>1</v>
      </c>
      <c r="I620" s="20">
        <v>80</v>
      </c>
      <c r="J620" s="18"/>
      <c r="K620" s="18"/>
      <c r="L620" s="20">
        <v>1.75</v>
      </c>
      <c r="M620" s="21">
        <v>92.75</v>
      </c>
      <c r="N620" s="21">
        <v>92.75</v>
      </c>
      <c r="O620" s="17" t="s">
        <v>44</v>
      </c>
      <c r="P620" s="16">
        <f t="shared" si="27"/>
        <v>80</v>
      </c>
      <c r="Q620" s="17">
        <f t="shared" si="28"/>
        <v>140</v>
      </c>
      <c r="R620" s="30">
        <f t="shared" si="29"/>
        <v>232.75</v>
      </c>
      <c r="S620" s="17"/>
      <c r="T620" s="18"/>
      <c r="U620" s="19"/>
      <c r="V620" s="19"/>
      <c r="W620" s="20"/>
      <c r="X620" s="20"/>
      <c r="Y620" s="18"/>
      <c r="Z620" s="18"/>
      <c r="AA620" s="20"/>
      <c r="AB620" s="21"/>
      <c r="AC620" s="21"/>
      <c r="AD620" s="17"/>
    </row>
    <row r="621" spans="1:30" ht="15" thickBot="1">
      <c r="A621" s="16" t="s">
        <v>685</v>
      </c>
      <c r="B621" s="17" t="s">
        <v>210</v>
      </c>
      <c r="C621" s="17" t="s">
        <v>211</v>
      </c>
      <c r="D621" s="17" t="s">
        <v>48</v>
      </c>
      <c r="E621" s="18"/>
      <c r="F621" s="19">
        <v>44314</v>
      </c>
      <c r="G621" s="19">
        <v>44336</v>
      </c>
      <c r="H621" s="20">
        <v>2</v>
      </c>
      <c r="I621" s="20">
        <v>140</v>
      </c>
      <c r="J621" s="18"/>
      <c r="K621" s="18"/>
      <c r="L621" s="20">
        <v>0.5</v>
      </c>
      <c r="M621" s="21">
        <v>174.76</v>
      </c>
      <c r="N621" s="21">
        <v>174.76</v>
      </c>
      <c r="O621" s="17" t="s">
        <v>44</v>
      </c>
      <c r="P621" s="16">
        <f t="shared" si="27"/>
        <v>280</v>
      </c>
      <c r="Q621" s="17">
        <f t="shared" si="28"/>
        <v>140</v>
      </c>
      <c r="R621" s="30">
        <f t="shared" si="29"/>
        <v>314.76</v>
      </c>
      <c r="S621" s="17"/>
      <c r="T621" s="18"/>
      <c r="U621" s="19"/>
      <c r="V621" s="19"/>
      <c r="W621" s="20"/>
      <c r="X621" s="20"/>
      <c r="Y621" s="18"/>
      <c r="Z621" s="18"/>
      <c r="AA621" s="20"/>
      <c r="AB621" s="21"/>
      <c r="AC621" s="21"/>
      <c r="AD621" s="17"/>
    </row>
    <row r="622" spans="1:30" ht="15" thickBot="1">
      <c r="A622" s="16" t="s">
        <v>686</v>
      </c>
      <c r="B622" s="17" t="s">
        <v>90</v>
      </c>
      <c r="C622" s="17" t="s">
        <v>42</v>
      </c>
      <c r="D622" s="17" t="s">
        <v>43</v>
      </c>
      <c r="E622" s="18"/>
      <c r="F622" s="19">
        <v>44314</v>
      </c>
      <c r="G622" s="19">
        <v>44340</v>
      </c>
      <c r="H622" s="20">
        <v>1</v>
      </c>
      <c r="I622" s="20">
        <v>80</v>
      </c>
      <c r="J622" s="18"/>
      <c r="K622" s="18"/>
      <c r="L622" s="20">
        <v>0.25</v>
      </c>
      <c r="M622" s="21">
        <v>33.57</v>
      </c>
      <c r="N622" s="21">
        <v>33.57</v>
      </c>
      <c r="O622" s="17" t="s">
        <v>63</v>
      </c>
      <c r="P622" s="16">
        <f t="shared" si="27"/>
        <v>80</v>
      </c>
      <c r="Q622" s="17">
        <f t="shared" si="28"/>
        <v>20</v>
      </c>
      <c r="R622" s="30">
        <f t="shared" si="29"/>
        <v>53.57</v>
      </c>
      <c r="S622" s="17"/>
      <c r="T622" s="18"/>
      <c r="U622" s="19"/>
      <c r="V622" s="19"/>
      <c r="W622" s="20"/>
      <c r="X622" s="20"/>
      <c r="Y622" s="18"/>
      <c r="Z622" s="18"/>
      <c r="AA622" s="20"/>
      <c r="AB622" s="21"/>
      <c r="AC622" s="21"/>
      <c r="AD622" s="17"/>
    </row>
    <row r="623" spans="1:30" ht="15" thickBot="1">
      <c r="A623" s="16" t="s">
        <v>687</v>
      </c>
      <c r="B623" s="17" t="s">
        <v>78</v>
      </c>
      <c r="C623" s="17" t="s">
        <v>62</v>
      </c>
      <c r="D623" s="17" t="s">
        <v>51</v>
      </c>
      <c r="E623" s="18"/>
      <c r="F623" s="19">
        <v>44314</v>
      </c>
      <c r="G623" s="19">
        <v>44357</v>
      </c>
      <c r="H623" s="20">
        <v>1</v>
      </c>
      <c r="I623" s="20">
        <v>80</v>
      </c>
      <c r="J623" s="20" t="s">
        <v>57</v>
      </c>
      <c r="K623" s="20" t="s">
        <v>57</v>
      </c>
      <c r="L623" s="20">
        <v>0.25</v>
      </c>
      <c r="M623" s="21">
        <v>222.34</v>
      </c>
      <c r="N623" s="21">
        <v>0</v>
      </c>
      <c r="O623" s="17" t="s">
        <v>397</v>
      </c>
      <c r="P623" s="16">
        <f t="shared" si="27"/>
        <v>80</v>
      </c>
      <c r="Q623" s="17">
        <f t="shared" si="28"/>
        <v>20</v>
      </c>
      <c r="R623" s="30">
        <f t="shared" si="29"/>
        <v>242.34</v>
      </c>
      <c r="S623" s="17"/>
      <c r="T623" s="18"/>
      <c r="U623" s="19"/>
      <c r="V623" s="19"/>
      <c r="W623" s="20"/>
      <c r="X623" s="20"/>
      <c r="Y623" s="20"/>
      <c r="Z623" s="20"/>
      <c r="AA623" s="20"/>
      <c r="AB623" s="21"/>
      <c r="AC623" s="21"/>
      <c r="AD623" s="17"/>
    </row>
    <row r="624" spans="1:30" ht="15" thickBot="1">
      <c r="A624" s="16" t="s">
        <v>688</v>
      </c>
      <c r="B624" s="17" t="s">
        <v>50</v>
      </c>
      <c r="C624" s="17" t="s">
        <v>62</v>
      </c>
      <c r="D624" s="17" t="s">
        <v>48</v>
      </c>
      <c r="E624" s="18"/>
      <c r="F624" s="19">
        <v>44315</v>
      </c>
      <c r="G624" s="19">
        <v>44329</v>
      </c>
      <c r="H624" s="20">
        <v>1</v>
      </c>
      <c r="I624" s="20">
        <v>80</v>
      </c>
      <c r="J624" s="18"/>
      <c r="K624" s="18"/>
      <c r="L624" s="20">
        <v>1.25</v>
      </c>
      <c r="M624" s="21">
        <v>153.94</v>
      </c>
      <c r="N624" s="21">
        <v>153.94</v>
      </c>
      <c r="O624" s="17" t="s">
        <v>63</v>
      </c>
      <c r="P624" s="16">
        <f t="shared" si="27"/>
        <v>80</v>
      </c>
      <c r="Q624" s="17">
        <f t="shared" si="28"/>
        <v>100</v>
      </c>
      <c r="R624" s="30">
        <f t="shared" si="29"/>
        <v>253.94</v>
      </c>
      <c r="S624" s="17"/>
      <c r="T624" s="18"/>
      <c r="U624" s="19"/>
      <c r="V624" s="19"/>
      <c r="W624" s="20"/>
      <c r="X624" s="20"/>
      <c r="Y624" s="18"/>
      <c r="Z624" s="18"/>
      <c r="AA624" s="20"/>
      <c r="AB624" s="21"/>
      <c r="AC624" s="21"/>
      <c r="AD624" s="17"/>
    </row>
    <row r="625" spans="1:30" ht="15" thickBot="1">
      <c r="A625" s="16" t="s">
        <v>689</v>
      </c>
      <c r="B625" s="17" t="s">
        <v>55</v>
      </c>
      <c r="C625" s="17" t="s">
        <v>42</v>
      </c>
      <c r="D625" s="17" t="s">
        <v>43</v>
      </c>
      <c r="E625" s="18"/>
      <c r="F625" s="19">
        <v>44315</v>
      </c>
      <c r="G625" s="19">
        <v>44328</v>
      </c>
      <c r="H625" s="20">
        <v>1</v>
      </c>
      <c r="I625" s="20">
        <v>80</v>
      </c>
      <c r="J625" s="18"/>
      <c r="K625" s="18"/>
      <c r="L625" s="20">
        <v>0.75</v>
      </c>
      <c r="M625" s="21">
        <v>30</v>
      </c>
      <c r="N625" s="21">
        <v>30</v>
      </c>
      <c r="O625" s="17" t="s">
        <v>63</v>
      </c>
      <c r="P625" s="16">
        <f t="shared" si="27"/>
        <v>80</v>
      </c>
      <c r="Q625" s="17">
        <f t="shared" si="28"/>
        <v>60</v>
      </c>
      <c r="R625" s="30">
        <f t="shared" si="29"/>
        <v>90</v>
      </c>
      <c r="S625" s="17"/>
      <c r="T625" s="18"/>
      <c r="U625" s="19"/>
      <c r="V625" s="19"/>
      <c r="W625" s="20"/>
      <c r="X625" s="20"/>
      <c r="Y625" s="18"/>
      <c r="Z625" s="18"/>
      <c r="AA625" s="20"/>
      <c r="AB625" s="21"/>
      <c r="AC625" s="21"/>
      <c r="AD625" s="17"/>
    </row>
    <row r="626" spans="1:30" ht="15" thickBot="1">
      <c r="A626" s="16" t="s">
        <v>690</v>
      </c>
      <c r="B626" s="17" t="s">
        <v>41</v>
      </c>
      <c r="C626" s="17" t="s">
        <v>211</v>
      </c>
      <c r="D626" s="17" t="s">
        <v>51</v>
      </c>
      <c r="E626" s="18"/>
      <c r="F626" s="19">
        <v>44315</v>
      </c>
      <c r="G626" s="19">
        <v>44329</v>
      </c>
      <c r="H626" s="20">
        <v>1</v>
      </c>
      <c r="I626" s="20">
        <v>80</v>
      </c>
      <c r="J626" s="18"/>
      <c r="K626" s="18"/>
      <c r="L626" s="20">
        <v>0.25</v>
      </c>
      <c r="M626" s="21">
        <v>19</v>
      </c>
      <c r="N626" s="21">
        <v>19</v>
      </c>
      <c r="O626" s="17" t="s">
        <v>44</v>
      </c>
      <c r="P626" s="16">
        <f t="shared" si="27"/>
        <v>80</v>
      </c>
      <c r="Q626" s="17">
        <f t="shared" si="28"/>
        <v>20</v>
      </c>
      <c r="R626" s="30">
        <f t="shared" si="29"/>
        <v>39</v>
      </c>
      <c r="S626" s="17"/>
      <c r="T626" s="18"/>
      <c r="U626" s="19"/>
      <c r="V626" s="19"/>
      <c r="W626" s="20"/>
      <c r="X626" s="20"/>
      <c r="Y626" s="18"/>
      <c r="Z626" s="18"/>
      <c r="AA626" s="20"/>
      <c r="AB626" s="21"/>
      <c r="AC626" s="21"/>
      <c r="AD626" s="17"/>
    </row>
    <row r="627" spans="1:30" ht="15" thickBot="1">
      <c r="A627" s="16" t="s">
        <v>691</v>
      </c>
      <c r="B627" s="17" t="s">
        <v>78</v>
      </c>
      <c r="C627" s="17" t="s">
        <v>56</v>
      </c>
      <c r="D627" s="17" t="s">
        <v>43</v>
      </c>
      <c r="E627" s="18"/>
      <c r="F627" s="19">
        <v>44315</v>
      </c>
      <c r="G627" s="19">
        <v>44333</v>
      </c>
      <c r="H627" s="20">
        <v>1</v>
      </c>
      <c r="I627" s="20">
        <v>80</v>
      </c>
      <c r="J627" s="18"/>
      <c r="K627" s="18"/>
      <c r="L627" s="20">
        <v>0.25</v>
      </c>
      <c r="M627" s="21">
        <v>75.180000000000007</v>
      </c>
      <c r="N627" s="21">
        <v>75.180000000000007</v>
      </c>
      <c r="O627" s="17" t="s">
        <v>44</v>
      </c>
      <c r="P627" s="16">
        <f t="shared" si="27"/>
        <v>80</v>
      </c>
      <c r="Q627" s="17">
        <f t="shared" si="28"/>
        <v>20</v>
      </c>
      <c r="R627" s="30">
        <f t="shared" si="29"/>
        <v>95.18</v>
      </c>
      <c r="S627" s="17"/>
      <c r="T627" s="18"/>
      <c r="U627" s="19"/>
      <c r="V627" s="19"/>
      <c r="W627" s="20"/>
      <c r="X627" s="20"/>
      <c r="Y627" s="18"/>
      <c r="Z627" s="18"/>
      <c r="AA627" s="20"/>
      <c r="AB627" s="21"/>
      <c r="AC627" s="21"/>
      <c r="AD627" s="17"/>
    </row>
    <row r="628" spans="1:30" ht="15" thickBot="1">
      <c r="A628" s="16" t="s">
        <v>692</v>
      </c>
      <c r="B628" s="17" t="s">
        <v>46</v>
      </c>
      <c r="C628" s="17" t="s">
        <v>47</v>
      </c>
      <c r="D628" s="17" t="s">
        <v>43</v>
      </c>
      <c r="E628" s="18"/>
      <c r="F628" s="19">
        <v>44315</v>
      </c>
      <c r="G628" s="19">
        <v>44354</v>
      </c>
      <c r="H628" s="20">
        <v>1</v>
      </c>
      <c r="I628" s="20">
        <v>80</v>
      </c>
      <c r="J628" s="18"/>
      <c r="K628" s="18"/>
      <c r="L628" s="20">
        <v>0.75</v>
      </c>
      <c r="M628" s="21">
        <v>1180.1600000000001</v>
      </c>
      <c r="N628" s="21">
        <v>1180.1600000000001</v>
      </c>
      <c r="O628" s="17" t="s">
        <v>44</v>
      </c>
      <c r="P628" s="16">
        <f t="shared" si="27"/>
        <v>80</v>
      </c>
      <c r="Q628" s="17">
        <f t="shared" si="28"/>
        <v>60</v>
      </c>
      <c r="R628" s="30">
        <f t="shared" si="29"/>
        <v>1240.1600000000001</v>
      </c>
      <c r="S628" s="17"/>
      <c r="T628" s="18"/>
      <c r="U628" s="19"/>
      <c r="V628" s="19"/>
      <c r="W628" s="20"/>
      <c r="X628" s="20"/>
      <c r="Y628" s="18"/>
      <c r="Z628" s="18"/>
      <c r="AA628" s="20"/>
      <c r="AB628" s="21"/>
      <c r="AC628" s="21"/>
      <c r="AD628" s="17"/>
    </row>
    <row r="629" spans="1:30" ht="15" thickBot="1">
      <c r="A629" s="16" t="s">
        <v>693</v>
      </c>
      <c r="B629" s="17" t="s">
        <v>50</v>
      </c>
      <c r="C629" s="17" t="s">
        <v>56</v>
      </c>
      <c r="D629" s="17" t="s">
        <v>65</v>
      </c>
      <c r="E629" s="18"/>
      <c r="F629" s="19">
        <v>44315</v>
      </c>
      <c r="G629" s="19">
        <v>44350</v>
      </c>
      <c r="H629" s="20">
        <v>2</v>
      </c>
      <c r="I629" s="20">
        <v>140</v>
      </c>
      <c r="J629" s="18"/>
      <c r="K629" s="20" t="s">
        <v>57</v>
      </c>
      <c r="L629" s="20">
        <v>2</v>
      </c>
      <c r="M629" s="21">
        <v>125.78</v>
      </c>
      <c r="N629" s="21">
        <v>0</v>
      </c>
      <c r="O629" s="17" t="s">
        <v>63</v>
      </c>
      <c r="P629" s="16">
        <f t="shared" si="27"/>
        <v>280</v>
      </c>
      <c r="Q629" s="17">
        <f t="shared" si="28"/>
        <v>560</v>
      </c>
      <c r="R629" s="30">
        <f t="shared" si="29"/>
        <v>685.78</v>
      </c>
      <c r="S629" s="17"/>
      <c r="T629" s="18"/>
      <c r="U629" s="19"/>
      <c r="V629" s="19"/>
      <c r="W629" s="20"/>
      <c r="X629" s="20"/>
      <c r="Y629" s="18"/>
      <c r="Z629" s="20"/>
      <c r="AA629" s="20"/>
      <c r="AB629" s="21"/>
      <c r="AC629" s="21"/>
      <c r="AD629" s="17"/>
    </row>
    <row r="630" spans="1:30" ht="15" thickBot="1">
      <c r="A630" s="16" t="s">
        <v>694</v>
      </c>
      <c r="B630" s="17" t="s">
        <v>41</v>
      </c>
      <c r="C630" s="17" t="s">
        <v>211</v>
      </c>
      <c r="D630" s="17" t="s">
        <v>51</v>
      </c>
      <c r="E630" s="18"/>
      <c r="F630" s="19">
        <v>44315</v>
      </c>
      <c r="G630" s="19">
        <v>44356</v>
      </c>
      <c r="H630" s="20">
        <v>1</v>
      </c>
      <c r="I630" s="20">
        <v>80</v>
      </c>
      <c r="J630" s="18"/>
      <c r="K630" s="18"/>
      <c r="L630" s="20">
        <v>0.25</v>
      </c>
      <c r="M630" s="21">
        <v>75.08</v>
      </c>
      <c r="N630" s="21">
        <v>75.08</v>
      </c>
      <c r="O630" s="17" t="s">
        <v>44</v>
      </c>
      <c r="P630" s="16">
        <f t="shared" si="27"/>
        <v>80</v>
      </c>
      <c r="Q630" s="17">
        <f t="shared" si="28"/>
        <v>20</v>
      </c>
      <c r="R630" s="30">
        <f t="shared" si="29"/>
        <v>95.08</v>
      </c>
      <c r="S630" s="17"/>
      <c r="T630" s="18"/>
      <c r="U630" s="19"/>
      <c r="V630" s="19"/>
      <c r="W630" s="20"/>
      <c r="X630" s="20"/>
      <c r="Y630" s="18"/>
      <c r="Z630" s="18"/>
      <c r="AA630" s="20"/>
      <c r="AB630" s="21"/>
      <c r="AC630" s="21"/>
      <c r="AD630" s="17"/>
    </row>
    <row r="631" spans="1:30" ht="15" thickBot="1">
      <c r="A631" s="16" t="s">
        <v>695</v>
      </c>
      <c r="B631" s="17" t="s">
        <v>152</v>
      </c>
      <c r="C631" s="17" t="s">
        <v>211</v>
      </c>
      <c r="D631" s="17" t="s">
        <v>48</v>
      </c>
      <c r="E631" s="18"/>
      <c r="F631" s="19">
        <v>44315</v>
      </c>
      <c r="G631" s="19">
        <v>44372</v>
      </c>
      <c r="H631" s="20">
        <v>2</v>
      </c>
      <c r="I631" s="20">
        <v>140</v>
      </c>
      <c r="J631" s="18"/>
      <c r="K631" s="18"/>
      <c r="L631" s="20">
        <v>0.5</v>
      </c>
      <c r="M631" s="21">
        <v>103.18</v>
      </c>
      <c r="N631" s="21">
        <v>103.18</v>
      </c>
      <c r="O631" s="17" t="s">
        <v>63</v>
      </c>
      <c r="P631" s="16">
        <f t="shared" si="27"/>
        <v>280</v>
      </c>
      <c r="Q631" s="17">
        <f t="shared" si="28"/>
        <v>140</v>
      </c>
      <c r="R631" s="30">
        <f t="shared" si="29"/>
        <v>243.18</v>
      </c>
      <c r="S631" s="17"/>
      <c r="T631" s="18"/>
      <c r="U631" s="19"/>
      <c r="V631" s="19"/>
      <c r="W631" s="20"/>
      <c r="X631" s="20"/>
      <c r="Y631" s="18"/>
      <c r="Z631" s="18"/>
      <c r="AA631" s="20"/>
      <c r="AB631" s="21"/>
      <c r="AC631" s="21"/>
      <c r="AD631" s="17"/>
    </row>
    <row r="632" spans="1:30" ht="15" thickBot="1">
      <c r="A632" s="16" t="s">
        <v>696</v>
      </c>
      <c r="B632" s="17" t="s">
        <v>55</v>
      </c>
      <c r="C632" s="17" t="s">
        <v>42</v>
      </c>
      <c r="D632" s="17" t="s">
        <v>43</v>
      </c>
      <c r="E632" s="18"/>
      <c r="F632" s="19">
        <v>44315</v>
      </c>
      <c r="G632" s="18"/>
      <c r="H632" s="20">
        <v>2</v>
      </c>
      <c r="I632" s="20">
        <v>140</v>
      </c>
      <c r="J632" s="18"/>
      <c r="K632" s="18"/>
      <c r="L632" s="18"/>
      <c r="M632" s="21">
        <v>591.75</v>
      </c>
      <c r="N632" s="21">
        <v>591.75</v>
      </c>
      <c r="O632" s="17" t="s">
        <v>44</v>
      </c>
      <c r="P632" s="16">
        <f t="shared" si="27"/>
        <v>280</v>
      </c>
      <c r="Q632" s="17">
        <f t="shared" si="28"/>
        <v>0</v>
      </c>
      <c r="R632" s="30">
        <f t="shared" si="29"/>
        <v>591.75</v>
      </c>
      <c r="S632" s="17"/>
      <c r="T632" s="18"/>
      <c r="U632" s="19"/>
      <c r="V632" s="18"/>
      <c r="W632" s="20"/>
      <c r="X632" s="20"/>
      <c r="Y632" s="18"/>
      <c r="Z632" s="18"/>
      <c r="AA632" s="18"/>
      <c r="AB632" s="21"/>
      <c r="AC632" s="21"/>
      <c r="AD632" s="17"/>
    </row>
    <row r="633" spans="1:30" ht="15" thickBot="1">
      <c r="A633" s="16" t="s">
        <v>697</v>
      </c>
      <c r="B633" s="17" t="s">
        <v>78</v>
      </c>
      <c r="C633" s="17" t="s">
        <v>42</v>
      </c>
      <c r="D633" s="17" t="s">
        <v>43</v>
      </c>
      <c r="E633" s="18"/>
      <c r="F633" s="19">
        <v>44319</v>
      </c>
      <c r="G633" s="19">
        <v>44330</v>
      </c>
      <c r="H633" s="20">
        <v>1</v>
      </c>
      <c r="I633" s="20">
        <v>80</v>
      </c>
      <c r="J633" s="18"/>
      <c r="K633" s="18"/>
      <c r="L633" s="20">
        <v>0.25</v>
      </c>
      <c r="M633" s="21">
        <v>25.71</v>
      </c>
      <c r="N633" s="21">
        <v>25.71</v>
      </c>
      <c r="O633" s="17" t="s">
        <v>63</v>
      </c>
      <c r="P633" s="16">
        <f t="shared" si="27"/>
        <v>80</v>
      </c>
      <c r="Q633" s="17">
        <f t="shared" si="28"/>
        <v>20</v>
      </c>
      <c r="R633" s="30">
        <f t="shared" si="29"/>
        <v>45.71</v>
      </c>
      <c r="S633" s="17"/>
      <c r="T633" s="18"/>
      <c r="U633" s="19"/>
      <c r="V633" s="19"/>
      <c r="W633" s="20"/>
      <c r="X633" s="20"/>
      <c r="Y633" s="18"/>
      <c r="Z633" s="18"/>
      <c r="AA633" s="20"/>
      <c r="AB633" s="21"/>
      <c r="AC633" s="21"/>
      <c r="AD633" s="17"/>
    </row>
    <row r="634" spans="1:30" ht="15" thickBot="1">
      <c r="A634" s="16" t="s">
        <v>698</v>
      </c>
      <c r="B634" s="17" t="s">
        <v>41</v>
      </c>
      <c r="C634" s="17" t="s">
        <v>211</v>
      </c>
      <c r="D634" s="17" t="s">
        <v>51</v>
      </c>
      <c r="E634" s="18"/>
      <c r="F634" s="19">
        <v>44319</v>
      </c>
      <c r="G634" s="19">
        <v>44329</v>
      </c>
      <c r="H634" s="20">
        <v>1</v>
      </c>
      <c r="I634" s="20">
        <v>80</v>
      </c>
      <c r="J634" s="18"/>
      <c r="K634" s="18"/>
      <c r="L634" s="20">
        <v>0.25</v>
      </c>
      <c r="M634" s="21">
        <v>36.75</v>
      </c>
      <c r="N634" s="21">
        <v>36.75</v>
      </c>
      <c r="O634" s="17" t="s">
        <v>44</v>
      </c>
      <c r="P634" s="16">
        <f t="shared" si="27"/>
        <v>80</v>
      </c>
      <c r="Q634" s="17">
        <f t="shared" si="28"/>
        <v>20</v>
      </c>
      <c r="R634" s="30">
        <f t="shared" si="29"/>
        <v>56.75</v>
      </c>
      <c r="S634" s="17"/>
      <c r="T634" s="18"/>
      <c r="U634" s="19"/>
      <c r="V634" s="19"/>
      <c r="W634" s="20"/>
      <c r="X634" s="20"/>
      <c r="Y634" s="18"/>
      <c r="Z634" s="18"/>
      <c r="AA634" s="20"/>
      <c r="AB634" s="21"/>
      <c r="AC634" s="21"/>
      <c r="AD634" s="17"/>
    </row>
    <row r="635" spans="1:30" ht="15" thickBot="1">
      <c r="A635" s="16" t="s">
        <v>699</v>
      </c>
      <c r="B635" s="17" t="s">
        <v>50</v>
      </c>
      <c r="C635" s="17" t="s">
        <v>42</v>
      </c>
      <c r="D635" s="17" t="s">
        <v>51</v>
      </c>
      <c r="E635" s="18"/>
      <c r="F635" s="19">
        <v>44319</v>
      </c>
      <c r="G635" s="19">
        <v>44329</v>
      </c>
      <c r="H635" s="20">
        <v>1</v>
      </c>
      <c r="I635" s="20">
        <v>80</v>
      </c>
      <c r="J635" s="18"/>
      <c r="K635" s="18"/>
      <c r="L635" s="20">
        <v>0.25</v>
      </c>
      <c r="M635" s="21">
        <v>128.68</v>
      </c>
      <c r="N635" s="21">
        <v>128.68</v>
      </c>
      <c r="O635" s="17" t="s">
        <v>63</v>
      </c>
      <c r="P635" s="16">
        <f t="shared" si="27"/>
        <v>80</v>
      </c>
      <c r="Q635" s="17">
        <f t="shared" si="28"/>
        <v>20</v>
      </c>
      <c r="R635" s="30">
        <f t="shared" si="29"/>
        <v>148.68</v>
      </c>
      <c r="S635" s="17"/>
      <c r="T635" s="18"/>
      <c r="U635" s="19"/>
      <c r="V635" s="19"/>
      <c r="W635" s="20"/>
      <c r="X635" s="20"/>
      <c r="Y635" s="18"/>
      <c r="Z635" s="18"/>
      <c r="AA635" s="20"/>
      <c r="AB635" s="21"/>
      <c r="AC635" s="21"/>
      <c r="AD635" s="17"/>
    </row>
    <row r="636" spans="1:30" ht="15" thickBot="1">
      <c r="A636" s="16" t="s">
        <v>700</v>
      </c>
      <c r="B636" s="17" t="s">
        <v>78</v>
      </c>
      <c r="C636" s="17" t="s">
        <v>42</v>
      </c>
      <c r="D636" s="17" t="s">
        <v>43</v>
      </c>
      <c r="E636" s="18"/>
      <c r="F636" s="19">
        <v>44319</v>
      </c>
      <c r="G636" s="19">
        <v>44329</v>
      </c>
      <c r="H636" s="20">
        <v>1</v>
      </c>
      <c r="I636" s="20">
        <v>80</v>
      </c>
      <c r="J636" s="18"/>
      <c r="K636" s="18"/>
      <c r="L636" s="20">
        <v>1.25</v>
      </c>
      <c r="M636" s="21">
        <v>240.55</v>
      </c>
      <c r="N636" s="21">
        <v>240.55</v>
      </c>
      <c r="O636" s="17" t="s">
        <v>44</v>
      </c>
      <c r="P636" s="16">
        <f t="shared" si="27"/>
        <v>80</v>
      </c>
      <c r="Q636" s="17">
        <f t="shared" si="28"/>
        <v>100</v>
      </c>
      <c r="R636" s="30">
        <f t="shared" si="29"/>
        <v>340.55</v>
      </c>
      <c r="S636" s="17"/>
      <c r="T636" s="18"/>
      <c r="U636" s="19"/>
      <c r="V636" s="19"/>
      <c r="W636" s="20"/>
      <c r="X636" s="20"/>
      <c r="Y636" s="18"/>
      <c r="Z636" s="18"/>
      <c r="AA636" s="20"/>
      <c r="AB636" s="21"/>
      <c r="AC636" s="21"/>
      <c r="AD636" s="17"/>
    </row>
    <row r="637" spans="1:30" ht="15" thickBot="1">
      <c r="A637" s="16" t="s">
        <v>701</v>
      </c>
      <c r="B637" s="17" t="s">
        <v>55</v>
      </c>
      <c r="C637" s="17" t="s">
        <v>62</v>
      </c>
      <c r="D637" s="17" t="s">
        <v>43</v>
      </c>
      <c r="E637" s="18"/>
      <c r="F637" s="19">
        <v>44319</v>
      </c>
      <c r="G637" s="19">
        <v>44329</v>
      </c>
      <c r="H637" s="20">
        <v>2</v>
      </c>
      <c r="I637" s="20">
        <v>140</v>
      </c>
      <c r="J637" s="18"/>
      <c r="K637" s="18"/>
      <c r="L637" s="20">
        <v>0.5</v>
      </c>
      <c r="M637" s="21">
        <v>357.98</v>
      </c>
      <c r="N637" s="21">
        <v>357.98</v>
      </c>
      <c r="O637" s="17" t="s">
        <v>63</v>
      </c>
      <c r="P637" s="16">
        <f t="shared" si="27"/>
        <v>280</v>
      </c>
      <c r="Q637" s="17">
        <f t="shared" si="28"/>
        <v>140</v>
      </c>
      <c r="R637" s="30">
        <f t="shared" si="29"/>
        <v>497.98</v>
      </c>
      <c r="S637" s="17"/>
      <c r="T637" s="18"/>
      <c r="U637" s="19"/>
      <c r="V637" s="19"/>
      <c r="W637" s="20"/>
      <c r="X637" s="20"/>
      <c r="Y637" s="18"/>
      <c r="Z637" s="18"/>
      <c r="AA637" s="20"/>
      <c r="AB637" s="21"/>
      <c r="AC637" s="21"/>
      <c r="AD637" s="17"/>
    </row>
    <row r="638" spans="1:30" ht="15" thickBot="1">
      <c r="A638" s="16" t="s">
        <v>702</v>
      </c>
      <c r="B638" s="17" t="s">
        <v>50</v>
      </c>
      <c r="C638" s="17" t="s">
        <v>42</v>
      </c>
      <c r="D638" s="17" t="s">
        <v>48</v>
      </c>
      <c r="E638" s="18"/>
      <c r="F638" s="19">
        <v>44319</v>
      </c>
      <c r="G638" s="19">
        <v>44334</v>
      </c>
      <c r="H638" s="20">
        <v>1</v>
      </c>
      <c r="I638" s="20">
        <v>80</v>
      </c>
      <c r="J638" s="18"/>
      <c r="K638" s="18"/>
      <c r="L638" s="20">
        <v>0.5</v>
      </c>
      <c r="M638" s="21">
        <v>6.4</v>
      </c>
      <c r="N638" s="21">
        <v>6.4</v>
      </c>
      <c r="O638" s="17" t="s">
        <v>63</v>
      </c>
      <c r="P638" s="16">
        <f t="shared" si="27"/>
        <v>80</v>
      </c>
      <c r="Q638" s="17">
        <f t="shared" si="28"/>
        <v>40</v>
      </c>
      <c r="R638" s="30">
        <f t="shared" si="29"/>
        <v>46.4</v>
      </c>
      <c r="S638" s="17"/>
      <c r="T638" s="18"/>
      <c r="U638" s="19"/>
      <c r="V638" s="19"/>
      <c r="W638" s="20"/>
      <c r="X638" s="20"/>
      <c r="Y638" s="18"/>
      <c r="Z638" s="18"/>
      <c r="AA638" s="20"/>
      <c r="AB638" s="21"/>
      <c r="AC638" s="21"/>
      <c r="AD638" s="17"/>
    </row>
    <row r="639" spans="1:30" ht="15" thickBot="1">
      <c r="A639" s="16" t="s">
        <v>703</v>
      </c>
      <c r="B639" s="17" t="s">
        <v>78</v>
      </c>
      <c r="C639" s="17" t="s">
        <v>62</v>
      </c>
      <c r="D639" s="17" t="s">
        <v>48</v>
      </c>
      <c r="E639" s="18"/>
      <c r="F639" s="19">
        <v>44319</v>
      </c>
      <c r="G639" s="19">
        <v>44335</v>
      </c>
      <c r="H639" s="20">
        <v>2</v>
      </c>
      <c r="I639" s="20">
        <v>140</v>
      </c>
      <c r="J639" s="20" t="s">
        <v>57</v>
      </c>
      <c r="K639" s="20" t="s">
        <v>57</v>
      </c>
      <c r="L639" s="20">
        <v>1</v>
      </c>
      <c r="M639" s="21">
        <v>182.08</v>
      </c>
      <c r="N639" s="21">
        <v>0</v>
      </c>
      <c r="O639" s="17" t="s">
        <v>397</v>
      </c>
      <c r="P639" s="16">
        <f t="shared" si="27"/>
        <v>280</v>
      </c>
      <c r="Q639" s="17">
        <f t="shared" si="28"/>
        <v>280</v>
      </c>
      <c r="R639" s="30">
        <f t="shared" si="29"/>
        <v>462.08000000000004</v>
      </c>
      <c r="S639" s="17"/>
      <c r="T639" s="18"/>
      <c r="U639" s="19"/>
      <c r="V639" s="19"/>
      <c r="W639" s="20"/>
      <c r="X639" s="20"/>
      <c r="Y639" s="20"/>
      <c r="Z639" s="20"/>
      <c r="AA639" s="20"/>
      <c r="AB639" s="21"/>
      <c r="AC639" s="21"/>
      <c r="AD639" s="17"/>
    </row>
    <row r="640" spans="1:30" ht="15" thickBot="1">
      <c r="A640" s="16" t="s">
        <v>704</v>
      </c>
      <c r="B640" s="17" t="s">
        <v>41</v>
      </c>
      <c r="C640" s="17" t="s">
        <v>211</v>
      </c>
      <c r="D640" s="17" t="s">
        <v>51</v>
      </c>
      <c r="E640" s="18"/>
      <c r="F640" s="19">
        <v>44319</v>
      </c>
      <c r="G640" s="19">
        <v>44334</v>
      </c>
      <c r="H640" s="20">
        <v>2</v>
      </c>
      <c r="I640" s="20">
        <v>140</v>
      </c>
      <c r="J640" s="18"/>
      <c r="K640" s="18"/>
      <c r="L640" s="20">
        <v>0.25</v>
      </c>
      <c r="M640" s="21">
        <v>149.24</v>
      </c>
      <c r="N640" s="21">
        <v>149.24</v>
      </c>
      <c r="O640" s="17" t="s">
        <v>44</v>
      </c>
      <c r="P640" s="16">
        <f t="shared" si="27"/>
        <v>280</v>
      </c>
      <c r="Q640" s="17">
        <f t="shared" si="28"/>
        <v>70</v>
      </c>
      <c r="R640" s="30">
        <f t="shared" si="29"/>
        <v>219.24</v>
      </c>
      <c r="S640" s="17"/>
      <c r="T640" s="18"/>
      <c r="U640" s="19"/>
      <c r="V640" s="19"/>
      <c r="W640" s="20"/>
      <c r="X640" s="20"/>
      <c r="Y640" s="18"/>
      <c r="Z640" s="18"/>
      <c r="AA640" s="20"/>
      <c r="AB640" s="21"/>
      <c r="AC640" s="21"/>
      <c r="AD640" s="17"/>
    </row>
    <row r="641" spans="1:30" ht="15" thickBot="1">
      <c r="A641" s="16" t="s">
        <v>705</v>
      </c>
      <c r="B641" s="17" t="s">
        <v>152</v>
      </c>
      <c r="C641" s="17" t="s">
        <v>211</v>
      </c>
      <c r="D641" s="17" t="s">
        <v>43</v>
      </c>
      <c r="E641" s="18"/>
      <c r="F641" s="19">
        <v>44319</v>
      </c>
      <c r="G641" s="19">
        <v>44336</v>
      </c>
      <c r="H641" s="20">
        <v>2</v>
      </c>
      <c r="I641" s="20">
        <v>140</v>
      </c>
      <c r="J641" s="18"/>
      <c r="K641" s="18"/>
      <c r="L641" s="20">
        <v>0.25</v>
      </c>
      <c r="M641" s="21">
        <v>26.59</v>
      </c>
      <c r="N641" s="21">
        <v>26.59</v>
      </c>
      <c r="O641" s="17" t="s">
        <v>416</v>
      </c>
      <c r="P641" s="16">
        <f t="shared" si="27"/>
        <v>280</v>
      </c>
      <c r="Q641" s="17">
        <f t="shared" si="28"/>
        <v>70</v>
      </c>
      <c r="R641" s="30">
        <f t="shared" si="29"/>
        <v>96.59</v>
      </c>
      <c r="S641" s="17"/>
      <c r="T641" s="18"/>
      <c r="U641" s="19"/>
      <c r="V641" s="19"/>
      <c r="W641" s="20"/>
      <c r="X641" s="20"/>
      <c r="Y641" s="18"/>
      <c r="Z641" s="18"/>
      <c r="AA641" s="20"/>
      <c r="AB641" s="21"/>
      <c r="AC641" s="21"/>
      <c r="AD641" s="17"/>
    </row>
    <row r="642" spans="1:30" ht="15" thickBot="1">
      <c r="A642" s="16" t="s">
        <v>706</v>
      </c>
      <c r="B642" s="17" t="s">
        <v>67</v>
      </c>
      <c r="C642" s="17" t="s">
        <v>42</v>
      </c>
      <c r="D642" s="17" t="s">
        <v>48</v>
      </c>
      <c r="E642" s="18"/>
      <c r="F642" s="19">
        <v>44319</v>
      </c>
      <c r="G642" s="19">
        <v>44349</v>
      </c>
      <c r="H642" s="20">
        <v>1</v>
      </c>
      <c r="I642" s="20">
        <v>80</v>
      </c>
      <c r="J642" s="18"/>
      <c r="K642" s="18"/>
      <c r="L642" s="20">
        <v>0.5</v>
      </c>
      <c r="M642" s="21">
        <v>29.73</v>
      </c>
      <c r="N642" s="21">
        <v>29.73</v>
      </c>
      <c r="O642" s="17" t="s">
        <v>44</v>
      </c>
      <c r="P642" s="16">
        <f t="shared" si="27"/>
        <v>80</v>
      </c>
      <c r="Q642" s="17">
        <f t="shared" si="28"/>
        <v>40</v>
      </c>
      <c r="R642" s="30">
        <f t="shared" si="29"/>
        <v>69.73</v>
      </c>
      <c r="S642" s="17"/>
      <c r="T642" s="18"/>
      <c r="U642" s="19"/>
      <c r="V642" s="19"/>
      <c r="W642" s="20"/>
      <c r="X642" s="20"/>
      <c r="Y642" s="18"/>
      <c r="Z642" s="18"/>
      <c r="AA642" s="20"/>
      <c r="AB642" s="21"/>
      <c r="AC642" s="21"/>
      <c r="AD642" s="17"/>
    </row>
    <row r="643" spans="1:30" ht="15" thickBot="1">
      <c r="A643" s="16" t="s">
        <v>707</v>
      </c>
      <c r="B643" s="17" t="s">
        <v>41</v>
      </c>
      <c r="C643" s="17" t="s">
        <v>211</v>
      </c>
      <c r="D643" s="17" t="s">
        <v>51</v>
      </c>
      <c r="E643" s="18"/>
      <c r="F643" s="19">
        <v>44319</v>
      </c>
      <c r="G643" s="19">
        <v>44354</v>
      </c>
      <c r="H643" s="20">
        <v>1</v>
      </c>
      <c r="I643" s="20">
        <v>80</v>
      </c>
      <c r="J643" s="18"/>
      <c r="K643" s="18"/>
      <c r="L643" s="20">
        <v>0.25</v>
      </c>
      <c r="M643" s="21">
        <v>21.33</v>
      </c>
      <c r="N643" s="21">
        <v>21.33</v>
      </c>
      <c r="O643" s="17" t="s">
        <v>44</v>
      </c>
      <c r="P643" s="16">
        <f t="shared" ref="P643:P706" si="30">I643*H643</f>
        <v>80</v>
      </c>
      <c r="Q643" s="17">
        <f t="shared" ref="Q643:Q706" si="31">P643*L643</f>
        <v>20</v>
      </c>
      <c r="R643" s="30">
        <f t="shared" ref="R643:R706" si="32">Q643+M643</f>
        <v>41.33</v>
      </c>
      <c r="S643" s="17"/>
      <c r="T643" s="18"/>
      <c r="U643" s="19"/>
      <c r="V643" s="19"/>
      <c r="W643" s="20"/>
      <c r="X643" s="20"/>
      <c r="Y643" s="18"/>
      <c r="Z643" s="18"/>
      <c r="AA643" s="20"/>
      <c r="AB643" s="21"/>
      <c r="AC643" s="21"/>
      <c r="AD643" s="17"/>
    </row>
    <row r="644" spans="1:30" ht="15" thickBot="1">
      <c r="A644" s="16" t="s">
        <v>708</v>
      </c>
      <c r="B644" s="17" t="s">
        <v>210</v>
      </c>
      <c r="C644" s="17" t="s">
        <v>211</v>
      </c>
      <c r="D644" s="17" t="s">
        <v>51</v>
      </c>
      <c r="E644" s="18"/>
      <c r="F644" s="19">
        <v>44319</v>
      </c>
      <c r="G644" s="19">
        <v>44361</v>
      </c>
      <c r="H644" s="20">
        <v>1</v>
      </c>
      <c r="I644" s="20">
        <v>80</v>
      </c>
      <c r="J644" s="18"/>
      <c r="K644" s="18"/>
      <c r="L644" s="20">
        <v>0.25</v>
      </c>
      <c r="M644" s="21">
        <v>64.17</v>
      </c>
      <c r="N644" s="21">
        <v>64.17</v>
      </c>
      <c r="O644" s="17" t="s">
        <v>44</v>
      </c>
      <c r="P644" s="16">
        <f t="shared" si="30"/>
        <v>80</v>
      </c>
      <c r="Q644" s="17">
        <f t="shared" si="31"/>
        <v>20</v>
      </c>
      <c r="R644" s="30">
        <f t="shared" si="32"/>
        <v>84.17</v>
      </c>
      <c r="S644" s="17"/>
      <c r="T644" s="18"/>
      <c r="U644" s="19"/>
      <c r="V644" s="19"/>
      <c r="W644" s="20"/>
      <c r="X644" s="20"/>
      <c r="Y644" s="18"/>
      <c r="Z644" s="18"/>
      <c r="AA644" s="20"/>
      <c r="AB644" s="21"/>
      <c r="AC644" s="21"/>
      <c r="AD644" s="17"/>
    </row>
    <row r="645" spans="1:30" ht="15" thickBot="1">
      <c r="A645" s="16" t="s">
        <v>709</v>
      </c>
      <c r="B645" s="17" t="s">
        <v>67</v>
      </c>
      <c r="C645" s="17" t="s">
        <v>42</v>
      </c>
      <c r="D645" s="17" t="s">
        <v>51</v>
      </c>
      <c r="E645" s="18"/>
      <c r="F645" s="19">
        <v>44319</v>
      </c>
      <c r="G645" s="19">
        <v>44368</v>
      </c>
      <c r="H645" s="20">
        <v>1</v>
      </c>
      <c r="I645" s="20">
        <v>80</v>
      </c>
      <c r="J645" s="18"/>
      <c r="K645" s="18"/>
      <c r="L645" s="20">
        <v>0.25</v>
      </c>
      <c r="M645" s="21">
        <v>70.819999999999993</v>
      </c>
      <c r="N645" s="21">
        <v>70.819999999999993</v>
      </c>
      <c r="O645" s="17" t="s">
        <v>52</v>
      </c>
      <c r="P645" s="16">
        <f t="shared" si="30"/>
        <v>80</v>
      </c>
      <c r="Q645" s="17">
        <f t="shared" si="31"/>
        <v>20</v>
      </c>
      <c r="R645" s="30">
        <f t="shared" si="32"/>
        <v>90.82</v>
      </c>
      <c r="S645" s="17"/>
      <c r="T645" s="18"/>
      <c r="U645" s="19"/>
      <c r="V645" s="19"/>
      <c r="W645" s="20"/>
      <c r="X645" s="20"/>
      <c r="Y645" s="18"/>
      <c r="Z645" s="18"/>
      <c r="AA645" s="20"/>
      <c r="AB645" s="21"/>
      <c r="AC645" s="21"/>
      <c r="AD645" s="17"/>
    </row>
    <row r="646" spans="1:30" ht="15" thickBot="1">
      <c r="A646" s="16" t="s">
        <v>710</v>
      </c>
      <c r="B646" s="17" t="s">
        <v>90</v>
      </c>
      <c r="C646" s="17" t="s">
        <v>62</v>
      </c>
      <c r="D646" s="17" t="s">
        <v>48</v>
      </c>
      <c r="E646" s="18"/>
      <c r="F646" s="19">
        <v>44319</v>
      </c>
      <c r="G646" s="19">
        <v>44389</v>
      </c>
      <c r="H646" s="20">
        <v>1</v>
      </c>
      <c r="I646" s="20">
        <v>80</v>
      </c>
      <c r="J646" s="18"/>
      <c r="K646" s="18"/>
      <c r="L646" s="20">
        <v>2.5</v>
      </c>
      <c r="M646" s="21">
        <v>271.91000000000003</v>
      </c>
      <c r="N646" s="21">
        <v>271.91000000000003</v>
      </c>
      <c r="O646" s="17" t="s">
        <v>63</v>
      </c>
      <c r="P646" s="16">
        <f t="shared" si="30"/>
        <v>80</v>
      </c>
      <c r="Q646" s="17">
        <f t="shared" si="31"/>
        <v>200</v>
      </c>
      <c r="R646" s="30">
        <f t="shared" si="32"/>
        <v>471.91</v>
      </c>
      <c r="S646" s="17"/>
      <c r="T646" s="18"/>
      <c r="U646" s="19"/>
      <c r="V646" s="19"/>
      <c r="W646" s="20"/>
      <c r="X646" s="20"/>
      <c r="Y646" s="18"/>
      <c r="Z646" s="18"/>
      <c r="AA646" s="20"/>
      <c r="AB646" s="21"/>
      <c r="AC646" s="21"/>
      <c r="AD646" s="17"/>
    </row>
    <row r="647" spans="1:30" ht="15" thickBot="1">
      <c r="A647" s="16" t="s">
        <v>711</v>
      </c>
      <c r="B647" s="17" t="s">
        <v>50</v>
      </c>
      <c r="C647" s="17" t="s">
        <v>42</v>
      </c>
      <c r="D647" s="17" t="s">
        <v>43</v>
      </c>
      <c r="E647" s="18"/>
      <c r="F647" s="19">
        <v>44320</v>
      </c>
      <c r="G647" s="19">
        <v>44329</v>
      </c>
      <c r="H647" s="20">
        <v>1</v>
      </c>
      <c r="I647" s="20">
        <v>80</v>
      </c>
      <c r="J647" s="18"/>
      <c r="K647" s="18"/>
      <c r="L647" s="20">
        <v>0.75</v>
      </c>
      <c r="M647" s="21">
        <v>146.19999999999999</v>
      </c>
      <c r="N647" s="21">
        <v>146.19999999999999</v>
      </c>
      <c r="O647" s="17" t="s">
        <v>63</v>
      </c>
      <c r="P647" s="16">
        <f t="shared" si="30"/>
        <v>80</v>
      </c>
      <c r="Q647" s="17">
        <f t="shared" si="31"/>
        <v>60</v>
      </c>
      <c r="R647" s="30">
        <f t="shared" si="32"/>
        <v>206.2</v>
      </c>
      <c r="S647" s="17"/>
      <c r="T647" s="18"/>
      <c r="U647" s="19"/>
      <c r="V647" s="19"/>
      <c r="W647" s="20"/>
      <c r="X647" s="20"/>
      <c r="Y647" s="18"/>
      <c r="Z647" s="18"/>
      <c r="AA647" s="20"/>
      <c r="AB647" s="21"/>
      <c r="AC647" s="21"/>
      <c r="AD647" s="17"/>
    </row>
    <row r="648" spans="1:30" ht="15" thickBot="1">
      <c r="A648" s="16" t="s">
        <v>712</v>
      </c>
      <c r="B648" s="17" t="s">
        <v>50</v>
      </c>
      <c r="C648" s="17" t="s">
        <v>42</v>
      </c>
      <c r="D648" s="17" t="s">
        <v>48</v>
      </c>
      <c r="E648" s="18"/>
      <c r="F648" s="19">
        <v>44320</v>
      </c>
      <c r="G648" s="19">
        <v>44336</v>
      </c>
      <c r="H648" s="20">
        <v>1</v>
      </c>
      <c r="I648" s="20">
        <v>80</v>
      </c>
      <c r="J648" s="18"/>
      <c r="K648" s="18"/>
      <c r="L648" s="20">
        <v>0.5</v>
      </c>
      <c r="M648" s="21">
        <v>150</v>
      </c>
      <c r="N648" s="21">
        <v>150</v>
      </c>
      <c r="O648" s="17" t="s">
        <v>44</v>
      </c>
      <c r="P648" s="16">
        <f t="shared" si="30"/>
        <v>80</v>
      </c>
      <c r="Q648" s="17">
        <f t="shared" si="31"/>
        <v>40</v>
      </c>
      <c r="R648" s="30">
        <f t="shared" si="32"/>
        <v>190</v>
      </c>
      <c r="S648" s="17"/>
      <c r="T648" s="18"/>
      <c r="U648" s="19"/>
      <c r="V648" s="19"/>
      <c r="W648" s="20"/>
      <c r="X648" s="20"/>
      <c r="Y648" s="18"/>
      <c r="Z648" s="18"/>
      <c r="AA648" s="20"/>
      <c r="AB648" s="21"/>
      <c r="AC648" s="21"/>
      <c r="AD648" s="17"/>
    </row>
    <row r="649" spans="1:30" ht="15" thickBot="1">
      <c r="A649" s="16" t="s">
        <v>713</v>
      </c>
      <c r="B649" s="17" t="s">
        <v>50</v>
      </c>
      <c r="C649" s="17" t="s">
        <v>56</v>
      </c>
      <c r="D649" s="17" t="s">
        <v>51</v>
      </c>
      <c r="E649" s="18"/>
      <c r="F649" s="19">
        <v>44320</v>
      </c>
      <c r="G649" s="19">
        <v>44350</v>
      </c>
      <c r="H649" s="20">
        <v>1</v>
      </c>
      <c r="I649" s="20">
        <v>80</v>
      </c>
      <c r="J649" s="18"/>
      <c r="K649" s="18"/>
      <c r="L649" s="20">
        <v>0.25</v>
      </c>
      <c r="M649" s="21">
        <v>140.5</v>
      </c>
      <c r="N649" s="21">
        <v>140.5</v>
      </c>
      <c r="O649" s="17" t="s">
        <v>63</v>
      </c>
      <c r="P649" s="16">
        <f t="shared" si="30"/>
        <v>80</v>
      </c>
      <c r="Q649" s="17">
        <f t="shared" si="31"/>
        <v>20</v>
      </c>
      <c r="R649" s="30">
        <f t="shared" si="32"/>
        <v>160.5</v>
      </c>
      <c r="S649" s="17"/>
      <c r="T649" s="18"/>
      <c r="U649" s="19"/>
      <c r="V649" s="19"/>
      <c r="W649" s="20"/>
      <c r="X649" s="20"/>
      <c r="Y649" s="18"/>
      <c r="Z649" s="18"/>
      <c r="AA649" s="20"/>
      <c r="AB649" s="21"/>
      <c r="AC649" s="21"/>
      <c r="AD649" s="17"/>
    </row>
    <row r="650" spans="1:30" ht="15" thickBot="1">
      <c r="A650" s="16" t="s">
        <v>714</v>
      </c>
      <c r="B650" s="17" t="s">
        <v>46</v>
      </c>
      <c r="C650" s="17" t="s">
        <v>47</v>
      </c>
      <c r="D650" s="17" t="s">
        <v>51</v>
      </c>
      <c r="E650" s="18"/>
      <c r="F650" s="19">
        <v>44320</v>
      </c>
      <c r="G650" s="19">
        <v>44357</v>
      </c>
      <c r="H650" s="20">
        <v>1</v>
      </c>
      <c r="I650" s="20">
        <v>80</v>
      </c>
      <c r="J650" s="18"/>
      <c r="K650" s="18"/>
      <c r="L650" s="20">
        <v>0.25</v>
      </c>
      <c r="M650" s="21">
        <v>39</v>
      </c>
      <c r="N650" s="21">
        <v>39</v>
      </c>
      <c r="O650" s="17" t="s">
        <v>44</v>
      </c>
      <c r="P650" s="16">
        <f t="shared" si="30"/>
        <v>80</v>
      </c>
      <c r="Q650" s="17">
        <f t="shared" si="31"/>
        <v>20</v>
      </c>
      <c r="R650" s="30">
        <f t="shared" si="32"/>
        <v>59</v>
      </c>
      <c r="S650" s="17"/>
      <c r="T650" s="18"/>
      <c r="U650" s="19"/>
      <c r="V650" s="19"/>
      <c r="W650" s="20"/>
      <c r="X650" s="20"/>
      <c r="Y650" s="18"/>
      <c r="Z650" s="18"/>
      <c r="AA650" s="20"/>
      <c r="AB650" s="21"/>
      <c r="AC650" s="21"/>
      <c r="AD650" s="17"/>
    </row>
    <row r="651" spans="1:30" ht="15" thickBot="1">
      <c r="A651" s="16" t="s">
        <v>715</v>
      </c>
      <c r="B651" s="17" t="s">
        <v>41</v>
      </c>
      <c r="C651" s="17" t="s">
        <v>42</v>
      </c>
      <c r="D651" s="17" t="s">
        <v>65</v>
      </c>
      <c r="E651" s="18"/>
      <c r="F651" s="19">
        <v>44320</v>
      </c>
      <c r="G651" s="19">
        <v>44389</v>
      </c>
      <c r="H651" s="20">
        <v>2</v>
      </c>
      <c r="I651" s="20">
        <v>140</v>
      </c>
      <c r="J651" s="18"/>
      <c r="K651" s="18"/>
      <c r="L651" s="20">
        <v>2.25</v>
      </c>
      <c r="M651" s="21">
        <v>716.99</v>
      </c>
      <c r="N651" s="21">
        <v>716.99</v>
      </c>
      <c r="O651" s="17" t="s">
        <v>63</v>
      </c>
      <c r="P651" s="16">
        <f t="shared" si="30"/>
        <v>280</v>
      </c>
      <c r="Q651" s="17">
        <f t="shared" si="31"/>
        <v>630</v>
      </c>
      <c r="R651" s="30">
        <f t="shared" si="32"/>
        <v>1346.99</v>
      </c>
      <c r="S651" s="17"/>
      <c r="T651" s="18"/>
      <c r="U651" s="19"/>
      <c r="V651" s="19"/>
      <c r="W651" s="20"/>
      <c r="X651" s="20"/>
      <c r="Y651" s="18"/>
      <c r="Z651" s="18"/>
      <c r="AA651" s="20"/>
      <c r="AB651" s="21"/>
      <c r="AC651" s="21"/>
      <c r="AD651" s="17"/>
    </row>
    <row r="652" spans="1:30" ht="15" thickBot="1">
      <c r="A652" s="16" t="s">
        <v>716</v>
      </c>
      <c r="B652" s="17" t="s">
        <v>152</v>
      </c>
      <c r="C652" s="17" t="s">
        <v>211</v>
      </c>
      <c r="D652" s="17" t="s">
        <v>51</v>
      </c>
      <c r="E652" s="18"/>
      <c r="F652" s="19">
        <v>44320</v>
      </c>
      <c r="G652" s="18"/>
      <c r="H652" s="20">
        <v>1</v>
      </c>
      <c r="I652" s="20">
        <v>80</v>
      </c>
      <c r="J652" s="18"/>
      <c r="K652" s="18"/>
      <c r="L652" s="18"/>
      <c r="M652" s="21">
        <v>118.9</v>
      </c>
      <c r="N652" s="21">
        <v>118.9</v>
      </c>
      <c r="O652" s="17" t="s">
        <v>44</v>
      </c>
      <c r="P652" s="16">
        <f t="shared" si="30"/>
        <v>80</v>
      </c>
      <c r="Q652" s="17">
        <f t="shared" si="31"/>
        <v>0</v>
      </c>
      <c r="R652" s="30">
        <f t="shared" si="32"/>
        <v>118.9</v>
      </c>
      <c r="S652" s="17"/>
      <c r="T652" s="18"/>
      <c r="U652" s="19"/>
      <c r="V652" s="18"/>
      <c r="W652" s="20"/>
      <c r="X652" s="20"/>
      <c r="Y652" s="18"/>
      <c r="Z652" s="18"/>
      <c r="AA652" s="18"/>
      <c r="AB652" s="21"/>
      <c r="AC652" s="21"/>
      <c r="AD652" s="17"/>
    </row>
    <row r="653" spans="1:30" ht="15" thickBot="1">
      <c r="A653" s="16" t="s">
        <v>717</v>
      </c>
      <c r="B653" s="17" t="s">
        <v>46</v>
      </c>
      <c r="C653" s="17" t="s">
        <v>62</v>
      </c>
      <c r="D653" s="17" t="s">
        <v>43</v>
      </c>
      <c r="E653" s="18"/>
      <c r="F653" s="19">
        <v>44321</v>
      </c>
      <c r="G653" s="19">
        <v>44333</v>
      </c>
      <c r="H653" s="20">
        <v>2</v>
      </c>
      <c r="I653" s="20">
        <v>140</v>
      </c>
      <c r="J653" s="18"/>
      <c r="K653" s="20" t="s">
        <v>57</v>
      </c>
      <c r="L653" s="20">
        <v>0.25</v>
      </c>
      <c r="M653" s="21">
        <v>24</v>
      </c>
      <c r="N653" s="21">
        <v>0</v>
      </c>
      <c r="O653" s="17" t="s">
        <v>63</v>
      </c>
      <c r="P653" s="16">
        <f t="shared" si="30"/>
        <v>280</v>
      </c>
      <c r="Q653" s="17">
        <f t="shared" si="31"/>
        <v>70</v>
      </c>
      <c r="R653" s="30">
        <f t="shared" si="32"/>
        <v>94</v>
      </c>
      <c r="S653" s="17"/>
      <c r="T653" s="18"/>
      <c r="U653" s="19"/>
      <c r="V653" s="19"/>
      <c r="W653" s="20"/>
      <c r="X653" s="20"/>
      <c r="Y653" s="18"/>
      <c r="Z653" s="20"/>
      <c r="AA653" s="20"/>
      <c r="AB653" s="21"/>
      <c r="AC653" s="21"/>
      <c r="AD653" s="17"/>
    </row>
    <row r="654" spans="1:30" ht="15" thickBot="1">
      <c r="A654" s="16" t="s">
        <v>718</v>
      </c>
      <c r="B654" s="17" t="s">
        <v>78</v>
      </c>
      <c r="C654" s="17" t="s">
        <v>56</v>
      </c>
      <c r="D654" s="17" t="s">
        <v>43</v>
      </c>
      <c r="E654" s="18"/>
      <c r="F654" s="19">
        <v>44321</v>
      </c>
      <c r="G654" s="19">
        <v>44333</v>
      </c>
      <c r="H654" s="20">
        <v>1</v>
      </c>
      <c r="I654" s="20">
        <v>80</v>
      </c>
      <c r="J654" s="18"/>
      <c r="K654" s="18"/>
      <c r="L654" s="20">
        <v>0.25</v>
      </c>
      <c r="M654" s="21">
        <v>28.04</v>
      </c>
      <c r="N654" s="21">
        <v>28.04</v>
      </c>
      <c r="O654" s="17" t="s">
        <v>44</v>
      </c>
      <c r="P654" s="16">
        <f t="shared" si="30"/>
        <v>80</v>
      </c>
      <c r="Q654" s="17">
        <f t="shared" si="31"/>
        <v>20</v>
      </c>
      <c r="R654" s="30">
        <f t="shared" si="32"/>
        <v>48.04</v>
      </c>
      <c r="S654" s="17"/>
      <c r="T654" s="18"/>
      <c r="U654" s="19"/>
      <c r="V654" s="19"/>
      <c r="W654" s="20"/>
      <c r="X654" s="20"/>
      <c r="Y654" s="18"/>
      <c r="Z654" s="18"/>
      <c r="AA654" s="20"/>
      <c r="AB654" s="21"/>
      <c r="AC654" s="21"/>
      <c r="AD654" s="17"/>
    </row>
    <row r="655" spans="1:30" ht="15" thickBot="1">
      <c r="A655" s="16" t="s">
        <v>719</v>
      </c>
      <c r="B655" s="17" t="s">
        <v>46</v>
      </c>
      <c r="C655" s="17" t="s">
        <v>62</v>
      </c>
      <c r="D655" s="17" t="s">
        <v>43</v>
      </c>
      <c r="E655" s="18"/>
      <c r="F655" s="19">
        <v>44321</v>
      </c>
      <c r="G655" s="19">
        <v>44333</v>
      </c>
      <c r="H655" s="20">
        <v>2</v>
      </c>
      <c r="I655" s="20">
        <v>140</v>
      </c>
      <c r="J655" s="18"/>
      <c r="K655" s="18"/>
      <c r="L655" s="20">
        <v>0.5</v>
      </c>
      <c r="M655" s="21">
        <v>291.11</v>
      </c>
      <c r="N655" s="21">
        <v>291.11</v>
      </c>
      <c r="O655" s="17" t="s">
        <v>63</v>
      </c>
      <c r="P655" s="16">
        <f t="shared" si="30"/>
        <v>280</v>
      </c>
      <c r="Q655" s="17">
        <f t="shared" si="31"/>
        <v>140</v>
      </c>
      <c r="R655" s="30">
        <f t="shared" si="32"/>
        <v>431.11</v>
      </c>
      <c r="S655" s="17"/>
      <c r="T655" s="18"/>
      <c r="U655" s="19"/>
      <c r="V655" s="19"/>
      <c r="W655" s="20"/>
      <c r="X655" s="20"/>
      <c r="Y655" s="18"/>
      <c r="Z655" s="18"/>
      <c r="AA655" s="20"/>
      <c r="AB655" s="21"/>
      <c r="AC655" s="21"/>
      <c r="AD655" s="17"/>
    </row>
    <row r="656" spans="1:30" ht="15" thickBot="1">
      <c r="A656" s="16" t="s">
        <v>720</v>
      </c>
      <c r="B656" s="17" t="s">
        <v>152</v>
      </c>
      <c r="C656" s="17" t="s">
        <v>211</v>
      </c>
      <c r="D656" s="17" t="s">
        <v>43</v>
      </c>
      <c r="E656" s="18"/>
      <c r="F656" s="19">
        <v>44321</v>
      </c>
      <c r="G656" s="19">
        <v>44340</v>
      </c>
      <c r="H656" s="20">
        <v>2</v>
      </c>
      <c r="I656" s="20">
        <v>140</v>
      </c>
      <c r="J656" s="18"/>
      <c r="K656" s="18"/>
      <c r="L656" s="20">
        <v>0.25</v>
      </c>
      <c r="M656" s="21">
        <v>36.340000000000003</v>
      </c>
      <c r="N656" s="21">
        <v>36.340000000000003</v>
      </c>
      <c r="O656" s="17" t="s">
        <v>44</v>
      </c>
      <c r="P656" s="16">
        <f t="shared" si="30"/>
        <v>280</v>
      </c>
      <c r="Q656" s="17">
        <f t="shared" si="31"/>
        <v>70</v>
      </c>
      <c r="R656" s="30">
        <f t="shared" si="32"/>
        <v>106.34</v>
      </c>
      <c r="S656" s="17"/>
      <c r="T656" s="18"/>
      <c r="U656" s="19"/>
      <c r="V656" s="19"/>
      <c r="W656" s="20"/>
      <c r="X656" s="20"/>
      <c r="Y656" s="18"/>
      <c r="Z656" s="18"/>
      <c r="AA656" s="20"/>
      <c r="AB656" s="21"/>
      <c r="AC656" s="21"/>
      <c r="AD656" s="17"/>
    </row>
    <row r="657" spans="1:30" ht="15" thickBot="1">
      <c r="A657" s="16" t="s">
        <v>721</v>
      </c>
      <c r="B657" s="17" t="s">
        <v>50</v>
      </c>
      <c r="C657" s="17" t="s">
        <v>62</v>
      </c>
      <c r="D657" s="17" t="s">
        <v>65</v>
      </c>
      <c r="E657" s="18"/>
      <c r="F657" s="19">
        <v>44321</v>
      </c>
      <c r="G657" s="19">
        <v>44343</v>
      </c>
      <c r="H657" s="20">
        <v>1</v>
      </c>
      <c r="I657" s="20">
        <v>80</v>
      </c>
      <c r="J657" s="18"/>
      <c r="K657" s="18"/>
      <c r="L657" s="20">
        <v>1</v>
      </c>
      <c r="M657" s="21">
        <v>26.84</v>
      </c>
      <c r="N657" s="21">
        <v>26.84</v>
      </c>
      <c r="O657" s="17" t="s">
        <v>63</v>
      </c>
      <c r="P657" s="16">
        <f t="shared" si="30"/>
        <v>80</v>
      </c>
      <c r="Q657" s="17">
        <f t="shared" si="31"/>
        <v>80</v>
      </c>
      <c r="R657" s="30">
        <f t="shared" si="32"/>
        <v>106.84</v>
      </c>
      <c r="S657" s="17"/>
      <c r="T657" s="18"/>
      <c r="U657" s="19"/>
      <c r="V657" s="19"/>
      <c r="W657" s="20"/>
      <c r="X657" s="20"/>
      <c r="Y657" s="18"/>
      <c r="Z657" s="18"/>
      <c r="AA657" s="20"/>
      <c r="AB657" s="21"/>
      <c r="AC657" s="21"/>
      <c r="AD657" s="17"/>
    </row>
    <row r="658" spans="1:30" ht="15" thickBot="1">
      <c r="A658" s="16" t="s">
        <v>722</v>
      </c>
      <c r="B658" s="17" t="s">
        <v>50</v>
      </c>
      <c r="C658" s="17" t="s">
        <v>42</v>
      </c>
      <c r="D658" s="17" t="s">
        <v>51</v>
      </c>
      <c r="E658" s="18"/>
      <c r="F658" s="19">
        <v>44322</v>
      </c>
      <c r="G658" s="19">
        <v>44336</v>
      </c>
      <c r="H658" s="20">
        <v>1</v>
      </c>
      <c r="I658" s="20">
        <v>80</v>
      </c>
      <c r="J658" s="18"/>
      <c r="K658" s="18"/>
      <c r="L658" s="20">
        <v>0.25</v>
      </c>
      <c r="M658" s="21">
        <v>56.11</v>
      </c>
      <c r="N658" s="21">
        <v>56.11</v>
      </c>
      <c r="O658" s="17" t="s">
        <v>44</v>
      </c>
      <c r="P658" s="16">
        <f t="shared" si="30"/>
        <v>80</v>
      </c>
      <c r="Q658" s="17">
        <f t="shared" si="31"/>
        <v>20</v>
      </c>
      <c r="R658" s="30">
        <f t="shared" si="32"/>
        <v>76.11</v>
      </c>
      <c r="S658" s="17"/>
      <c r="T658" s="18"/>
      <c r="U658" s="19"/>
      <c r="V658" s="19"/>
      <c r="W658" s="20"/>
      <c r="X658" s="20"/>
      <c r="Y658" s="18"/>
      <c r="Z658" s="18"/>
      <c r="AA658" s="20"/>
      <c r="AB658" s="21"/>
      <c r="AC658" s="21"/>
      <c r="AD658" s="17"/>
    </row>
    <row r="659" spans="1:30" ht="15" thickBot="1">
      <c r="A659" s="16" t="s">
        <v>723</v>
      </c>
      <c r="B659" s="17" t="s">
        <v>41</v>
      </c>
      <c r="C659" s="17" t="s">
        <v>211</v>
      </c>
      <c r="D659" s="17" t="s">
        <v>48</v>
      </c>
      <c r="E659" s="18"/>
      <c r="F659" s="19">
        <v>44322</v>
      </c>
      <c r="G659" s="19">
        <v>44335</v>
      </c>
      <c r="H659" s="20">
        <v>2</v>
      </c>
      <c r="I659" s="20">
        <v>140</v>
      </c>
      <c r="J659" s="18"/>
      <c r="K659" s="18"/>
      <c r="L659" s="20">
        <v>0.5</v>
      </c>
      <c r="M659" s="21">
        <v>205.53</v>
      </c>
      <c r="N659" s="21">
        <v>205.53</v>
      </c>
      <c r="O659" s="17" t="s">
        <v>44</v>
      </c>
      <c r="P659" s="16">
        <f t="shared" si="30"/>
        <v>280</v>
      </c>
      <c r="Q659" s="17">
        <f t="shared" si="31"/>
        <v>140</v>
      </c>
      <c r="R659" s="30">
        <f t="shared" si="32"/>
        <v>345.53</v>
      </c>
      <c r="S659" s="17"/>
      <c r="T659" s="18"/>
      <c r="U659" s="19"/>
      <c r="V659" s="19"/>
      <c r="W659" s="20"/>
      <c r="X659" s="20"/>
      <c r="Y659" s="18"/>
      <c r="Z659" s="18"/>
      <c r="AA659" s="20"/>
      <c r="AB659" s="21"/>
      <c r="AC659" s="21"/>
      <c r="AD659" s="17"/>
    </row>
    <row r="660" spans="1:30" ht="15" thickBot="1">
      <c r="A660" s="16" t="s">
        <v>724</v>
      </c>
      <c r="B660" s="17" t="s">
        <v>55</v>
      </c>
      <c r="C660" s="17" t="s">
        <v>56</v>
      </c>
      <c r="D660" s="17" t="s">
        <v>65</v>
      </c>
      <c r="E660" s="18"/>
      <c r="F660" s="19">
        <v>44322</v>
      </c>
      <c r="G660" s="19">
        <v>44342</v>
      </c>
      <c r="H660" s="20">
        <v>1</v>
      </c>
      <c r="I660" s="20">
        <v>80</v>
      </c>
      <c r="J660" s="18"/>
      <c r="K660" s="18"/>
      <c r="L660" s="20">
        <v>1</v>
      </c>
      <c r="M660" s="21">
        <v>77.81</v>
      </c>
      <c r="N660" s="21">
        <v>77.81</v>
      </c>
      <c r="O660" s="17" t="s">
        <v>63</v>
      </c>
      <c r="P660" s="16">
        <f t="shared" si="30"/>
        <v>80</v>
      </c>
      <c r="Q660" s="17">
        <f t="shared" si="31"/>
        <v>80</v>
      </c>
      <c r="R660" s="30">
        <f t="shared" si="32"/>
        <v>157.81</v>
      </c>
      <c r="S660" s="17"/>
      <c r="T660" s="18"/>
      <c r="U660" s="19"/>
      <c r="V660" s="19"/>
      <c r="W660" s="20"/>
      <c r="X660" s="20"/>
      <c r="Y660" s="18"/>
      <c r="Z660" s="18"/>
      <c r="AA660" s="20"/>
      <c r="AB660" s="21"/>
      <c r="AC660" s="21"/>
      <c r="AD660" s="17"/>
    </row>
    <row r="661" spans="1:30" ht="15" thickBot="1">
      <c r="A661" s="16" t="s">
        <v>725</v>
      </c>
      <c r="B661" s="17" t="s">
        <v>78</v>
      </c>
      <c r="C661" s="17" t="s">
        <v>56</v>
      </c>
      <c r="D661" s="17" t="s">
        <v>48</v>
      </c>
      <c r="E661" s="18"/>
      <c r="F661" s="19">
        <v>44322</v>
      </c>
      <c r="G661" s="19">
        <v>44343</v>
      </c>
      <c r="H661" s="20">
        <v>1</v>
      </c>
      <c r="I661" s="20">
        <v>80</v>
      </c>
      <c r="J661" s="18"/>
      <c r="K661" s="18"/>
      <c r="L661" s="20">
        <v>0.5</v>
      </c>
      <c r="M661" s="21">
        <v>205.07</v>
      </c>
      <c r="N661" s="21">
        <v>205.07</v>
      </c>
      <c r="O661" s="17" t="s">
        <v>63</v>
      </c>
      <c r="P661" s="16">
        <f t="shared" si="30"/>
        <v>80</v>
      </c>
      <c r="Q661" s="17">
        <f t="shared" si="31"/>
        <v>40</v>
      </c>
      <c r="R661" s="30">
        <f t="shared" si="32"/>
        <v>245.07</v>
      </c>
      <c r="S661" s="17"/>
      <c r="T661" s="18"/>
      <c r="U661" s="19"/>
      <c r="V661" s="19"/>
      <c r="W661" s="20"/>
      <c r="X661" s="20"/>
      <c r="Y661" s="18"/>
      <c r="Z661" s="18"/>
      <c r="AA661" s="20"/>
      <c r="AB661" s="21"/>
      <c r="AC661" s="21"/>
      <c r="AD661" s="17"/>
    </row>
    <row r="662" spans="1:30" ht="15" thickBot="1">
      <c r="A662" s="16" t="s">
        <v>726</v>
      </c>
      <c r="B662" s="17" t="s">
        <v>78</v>
      </c>
      <c r="C662" s="17" t="s">
        <v>56</v>
      </c>
      <c r="D662" s="17" t="s">
        <v>65</v>
      </c>
      <c r="E662" s="18"/>
      <c r="F662" s="19">
        <v>44323</v>
      </c>
      <c r="G662" s="19">
        <v>44397</v>
      </c>
      <c r="H662" s="20">
        <v>1</v>
      </c>
      <c r="I662" s="20">
        <v>80</v>
      </c>
      <c r="J662" s="18"/>
      <c r="K662" s="18"/>
      <c r="L662" s="20">
        <v>1.25</v>
      </c>
      <c r="M662" s="21">
        <v>30</v>
      </c>
      <c r="N662" s="21">
        <v>30</v>
      </c>
      <c r="O662" s="17" t="s">
        <v>63</v>
      </c>
      <c r="P662" s="16">
        <f t="shared" si="30"/>
        <v>80</v>
      </c>
      <c r="Q662" s="17">
        <f t="shared" si="31"/>
        <v>100</v>
      </c>
      <c r="R662" s="30">
        <f t="shared" si="32"/>
        <v>130</v>
      </c>
      <c r="S662" s="17"/>
      <c r="T662" s="18"/>
      <c r="U662" s="19"/>
      <c r="V662" s="19"/>
      <c r="W662" s="20"/>
      <c r="X662" s="20"/>
      <c r="Y662" s="18"/>
      <c r="Z662" s="18"/>
      <c r="AA662" s="20"/>
      <c r="AB662" s="21"/>
      <c r="AC662" s="21"/>
      <c r="AD662" s="17"/>
    </row>
    <row r="663" spans="1:30" ht="15" thickBot="1">
      <c r="A663" s="16" t="s">
        <v>727</v>
      </c>
      <c r="B663" s="17" t="s">
        <v>46</v>
      </c>
      <c r="C663" s="17" t="s">
        <v>47</v>
      </c>
      <c r="D663" s="17" t="s">
        <v>43</v>
      </c>
      <c r="E663" s="18"/>
      <c r="F663" s="19">
        <v>44326</v>
      </c>
      <c r="G663" s="19">
        <v>44335</v>
      </c>
      <c r="H663" s="20">
        <v>1</v>
      </c>
      <c r="I663" s="20">
        <v>80</v>
      </c>
      <c r="J663" s="18"/>
      <c r="K663" s="18"/>
      <c r="L663" s="20">
        <v>0.5</v>
      </c>
      <c r="M663" s="21">
        <v>92.59</v>
      </c>
      <c r="N663" s="21">
        <v>92.59</v>
      </c>
      <c r="O663" s="17" t="s">
        <v>52</v>
      </c>
      <c r="P663" s="16">
        <f t="shared" si="30"/>
        <v>80</v>
      </c>
      <c r="Q663" s="17">
        <f t="shared" si="31"/>
        <v>40</v>
      </c>
      <c r="R663" s="30">
        <f t="shared" si="32"/>
        <v>132.59</v>
      </c>
      <c r="S663" s="17"/>
      <c r="T663" s="18"/>
      <c r="U663" s="19"/>
      <c r="V663" s="19"/>
      <c r="W663" s="20"/>
      <c r="X663" s="20"/>
      <c r="Y663" s="18"/>
      <c r="Z663" s="18"/>
      <c r="AA663" s="20"/>
      <c r="AB663" s="21"/>
      <c r="AC663" s="21"/>
      <c r="AD663" s="17"/>
    </row>
    <row r="664" spans="1:30" ht="15" thickBot="1">
      <c r="A664" s="16" t="s">
        <v>728</v>
      </c>
      <c r="B664" s="17" t="s">
        <v>41</v>
      </c>
      <c r="C664" s="17" t="s">
        <v>211</v>
      </c>
      <c r="D664" s="17" t="s">
        <v>43</v>
      </c>
      <c r="E664" s="18"/>
      <c r="F664" s="19">
        <v>44326</v>
      </c>
      <c r="G664" s="19">
        <v>44347</v>
      </c>
      <c r="H664" s="20">
        <v>1</v>
      </c>
      <c r="I664" s="20">
        <v>80</v>
      </c>
      <c r="J664" s="18"/>
      <c r="K664" s="18"/>
      <c r="L664" s="20">
        <v>0.25</v>
      </c>
      <c r="M664" s="21">
        <v>58.24</v>
      </c>
      <c r="N664" s="21">
        <v>58.24</v>
      </c>
      <c r="O664" s="17" t="s">
        <v>44</v>
      </c>
      <c r="P664" s="16">
        <f t="shared" si="30"/>
        <v>80</v>
      </c>
      <c r="Q664" s="17">
        <f t="shared" si="31"/>
        <v>20</v>
      </c>
      <c r="R664" s="30">
        <f t="shared" si="32"/>
        <v>78.240000000000009</v>
      </c>
      <c r="S664" s="17"/>
      <c r="T664" s="18"/>
      <c r="U664" s="19"/>
      <c r="V664" s="19"/>
      <c r="W664" s="20"/>
      <c r="X664" s="20"/>
      <c r="Y664" s="18"/>
      <c r="Z664" s="18"/>
      <c r="AA664" s="20"/>
      <c r="AB664" s="21"/>
      <c r="AC664" s="21"/>
      <c r="AD664" s="17"/>
    </row>
    <row r="665" spans="1:30" ht="15" thickBot="1">
      <c r="A665" s="16" t="s">
        <v>729</v>
      </c>
      <c r="B665" s="17" t="s">
        <v>55</v>
      </c>
      <c r="C665" s="17" t="s">
        <v>62</v>
      </c>
      <c r="D665" s="17" t="s">
        <v>48</v>
      </c>
      <c r="E665" s="17" t="s">
        <v>57</v>
      </c>
      <c r="F665" s="19">
        <v>44326</v>
      </c>
      <c r="G665" s="19">
        <v>44352</v>
      </c>
      <c r="H665" s="20">
        <v>2</v>
      </c>
      <c r="I665" s="20">
        <v>140</v>
      </c>
      <c r="J665" s="18"/>
      <c r="K665" s="18"/>
      <c r="L665" s="20">
        <v>0.5</v>
      </c>
      <c r="M665" s="21">
        <v>69.66</v>
      </c>
      <c r="N665" s="21">
        <v>69.66</v>
      </c>
      <c r="O665" s="17" t="s">
        <v>52</v>
      </c>
      <c r="P665" s="16">
        <f t="shared" si="30"/>
        <v>280</v>
      </c>
      <c r="Q665" s="17">
        <f t="shared" si="31"/>
        <v>140</v>
      </c>
      <c r="R665" s="30">
        <f t="shared" si="32"/>
        <v>209.66</v>
      </c>
      <c r="S665" s="17"/>
      <c r="T665" s="17"/>
      <c r="U665" s="19"/>
      <c r="V665" s="19"/>
      <c r="W665" s="20"/>
      <c r="X665" s="20"/>
      <c r="Y665" s="18"/>
      <c r="Z665" s="18"/>
      <c r="AA665" s="20"/>
      <c r="AB665" s="21"/>
      <c r="AC665" s="21"/>
      <c r="AD665" s="17"/>
    </row>
    <row r="666" spans="1:30" ht="15" thickBot="1">
      <c r="A666" s="16" t="s">
        <v>730</v>
      </c>
      <c r="B666" s="17" t="s">
        <v>50</v>
      </c>
      <c r="C666" s="17" t="s">
        <v>56</v>
      </c>
      <c r="D666" s="17" t="s">
        <v>178</v>
      </c>
      <c r="E666" s="17" t="s">
        <v>57</v>
      </c>
      <c r="F666" s="19">
        <v>44326</v>
      </c>
      <c r="G666" s="19">
        <v>44349</v>
      </c>
      <c r="H666" s="20">
        <v>2</v>
      </c>
      <c r="I666" s="20">
        <v>140</v>
      </c>
      <c r="J666" s="18"/>
      <c r="K666" s="18"/>
      <c r="L666" s="20">
        <v>1</v>
      </c>
      <c r="M666" s="21">
        <v>51.88</v>
      </c>
      <c r="N666" s="21">
        <v>51.88</v>
      </c>
      <c r="O666" s="17" t="s">
        <v>63</v>
      </c>
      <c r="P666" s="16">
        <f t="shared" si="30"/>
        <v>280</v>
      </c>
      <c r="Q666" s="17">
        <f t="shared" si="31"/>
        <v>280</v>
      </c>
      <c r="R666" s="30">
        <f t="shared" si="32"/>
        <v>331.88</v>
      </c>
      <c r="S666" s="17"/>
      <c r="T666" s="17"/>
      <c r="U666" s="19"/>
      <c r="V666" s="19"/>
      <c r="W666" s="20"/>
      <c r="X666" s="20"/>
      <c r="Y666" s="18"/>
      <c r="Z666" s="18"/>
      <c r="AA666" s="20"/>
      <c r="AB666" s="21"/>
      <c r="AC666" s="21"/>
      <c r="AD666" s="17"/>
    </row>
    <row r="667" spans="1:30" ht="15" thickBot="1">
      <c r="A667" s="16" t="s">
        <v>731</v>
      </c>
      <c r="B667" s="17" t="s">
        <v>90</v>
      </c>
      <c r="C667" s="17" t="s">
        <v>56</v>
      </c>
      <c r="D667" s="17" t="s">
        <v>43</v>
      </c>
      <c r="E667" s="18"/>
      <c r="F667" s="19">
        <v>44326</v>
      </c>
      <c r="G667" s="19">
        <v>44357</v>
      </c>
      <c r="H667" s="20">
        <v>2</v>
      </c>
      <c r="I667" s="20">
        <v>140</v>
      </c>
      <c r="J667" s="18"/>
      <c r="K667" s="18"/>
      <c r="L667" s="20">
        <v>0.5</v>
      </c>
      <c r="M667" s="21">
        <v>103.18</v>
      </c>
      <c r="N667" s="21">
        <v>103.18</v>
      </c>
      <c r="O667" s="17" t="s">
        <v>63</v>
      </c>
      <c r="P667" s="16">
        <f t="shared" si="30"/>
        <v>280</v>
      </c>
      <c r="Q667" s="17">
        <f t="shared" si="31"/>
        <v>140</v>
      </c>
      <c r="R667" s="30">
        <f t="shared" si="32"/>
        <v>243.18</v>
      </c>
      <c r="S667" s="17"/>
      <c r="T667" s="18"/>
      <c r="U667" s="19"/>
      <c r="V667" s="19"/>
      <c r="W667" s="20"/>
      <c r="X667" s="20"/>
      <c r="Y667" s="18"/>
      <c r="Z667" s="18"/>
      <c r="AA667" s="20"/>
      <c r="AB667" s="21"/>
      <c r="AC667" s="21"/>
      <c r="AD667" s="17"/>
    </row>
    <row r="668" spans="1:30" ht="15" thickBot="1">
      <c r="A668" s="16" t="s">
        <v>732</v>
      </c>
      <c r="B668" s="17" t="s">
        <v>41</v>
      </c>
      <c r="C668" s="17" t="s">
        <v>211</v>
      </c>
      <c r="D668" s="17" t="s">
        <v>43</v>
      </c>
      <c r="E668" s="18"/>
      <c r="F668" s="19">
        <v>44326</v>
      </c>
      <c r="G668" s="19">
        <v>44357</v>
      </c>
      <c r="H668" s="20">
        <v>2</v>
      </c>
      <c r="I668" s="20">
        <v>140</v>
      </c>
      <c r="J668" s="18"/>
      <c r="K668" s="18"/>
      <c r="L668" s="20">
        <v>0.25</v>
      </c>
      <c r="M668" s="21">
        <v>122.63</v>
      </c>
      <c r="N668" s="21">
        <v>122.63</v>
      </c>
      <c r="O668" s="17" t="s">
        <v>63</v>
      </c>
      <c r="P668" s="16">
        <f t="shared" si="30"/>
        <v>280</v>
      </c>
      <c r="Q668" s="17">
        <f t="shared" si="31"/>
        <v>70</v>
      </c>
      <c r="R668" s="30">
        <f t="shared" si="32"/>
        <v>192.63</v>
      </c>
      <c r="S668" s="17"/>
      <c r="T668" s="18"/>
      <c r="U668" s="19"/>
      <c r="V668" s="19"/>
      <c r="W668" s="20"/>
      <c r="X668" s="20"/>
      <c r="Y668" s="18"/>
      <c r="Z668" s="18"/>
      <c r="AA668" s="20"/>
      <c r="AB668" s="21"/>
      <c r="AC668" s="21"/>
      <c r="AD668" s="17"/>
    </row>
    <row r="669" spans="1:30" ht="15" thickBot="1">
      <c r="A669" s="16" t="s">
        <v>733</v>
      </c>
      <c r="B669" s="17" t="s">
        <v>78</v>
      </c>
      <c r="C669" s="17" t="s">
        <v>56</v>
      </c>
      <c r="D669" s="17" t="s">
        <v>43</v>
      </c>
      <c r="E669" s="18"/>
      <c r="F669" s="19">
        <v>44326</v>
      </c>
      <c r="G669" s="19">
        <v>44361</v>
      </c>
      <c r="H669" s="20">
        <v>1</v>
      </c>
      <c r="I669" s="20">
        <v>80</v>
      </c>
      <c r="J669" s="18"/>
      <c r="K669" s="18"/>
      <c r="L669" s="20">
        <v>0.25</v>
      </c>
      <c r="M669" s="21">
        <v>73.81</v>
      </c>
      <c r="N669" s="21">
        <v>73.81</v>
      </c>
      <c r="O669" s="17" t="s">
        <v>63</v>
      </c>
      <c r="P669" s="16">
        <f t="shared" si="30"/>
        <v>80</v>
      </c>
      <c r="Q669" s="17">
        <f t="shared" si="31"/>
        <v>20</v>
      </c>
      <c r="R669" s="30">
        <f t="shared" si="32"/>
        <v>93.81</v>
      </c>
      <c r="S669" s="17"/>
      <c r="T669" s="18"/>
      <c r="U669" s="19"/>
      <c r="V669" s="19"/>
      <c r="W669" s="20"/>
      <c r="X669" s="20"/>
      <c r="Y669" s="18"/>
      <c r="Z669" s="18"/>
      <c r="AA669" s="20"/>
      <c r="AB669" s="21"/>
      <c r="AC669" s="21"/>
      <c r="AD669" s="17"/>
    </row>
    <row r="670" spans="1:30" ht="15" thickBot="1">
      <c r="A670" s="16" t="s">
        <v>734</v>
      </c>
      <c r="B670" s="17" t="s">
        <v>55</v>
      </c>
      <c r="C670" s="17" t="s">
        <v>62</v>
      </c>
      <c r="D670" s="17" t="s">
        <v>51</v>
      </c>
      <c r="E670" s="18"/>
      <c r="F670" s="19">
        <v>44327</v>
      </c>
      <c r="G670" s="19">
        <v>44340</v>
      </c>
      <c r="H670" s="20">
        <v>2</v>
      </c>
      <c r="I670" s="20">
        <v>140</v>
      </c>
      <c r="J670" s="18"/>
      <c r="K670" s="18"/>
      <c r="L670" s="20">
        <v>0.25</v>
      </c>
      <c r="M670" s="21">
        <v>479.36</v>
      </c>
      <c r="N670" s="21">
        <v>479.36</v>
      </c>
      <c r="O670" s="17" t="s">
        <v>44</v>
      </c>
      <c r="P670" s="16">
        <f t="shared" si="30"/>
        <v>280</v>
      </c>
      <c r="Q670" s="17">
        <f t="shared" si="31"/>
        <v>70</v>
      </c>
      <c r="R670" s="30">
        <f t="shared" si="32"/>
        <v>549.36</v>
      </c>
      <c r="S670" s="17"/>
      <c r="T670" s="18"/>
      <c r="U670" s="19"/>
      <c r="V670" s="19"/>
      <c r="W670" s="20"/>
      <c r="X670" s="20"/>
      <c r="Y670" s="18"/>
      <c r="Z670" s="18"/>
      <c r="AA670" s="20"/>
      <c r="AB670" s="21"/>
      <c r="AC670" s="21"/>
      <c r="AD670" s="17"/>
    </row>
    <row r="671" spans="1:30" ht="15" thickBot="1">
      <c r="A671" s="16" t="s">
        <v>735</v>
      </c>
      <c r="B671" s="17" t="s">
        <v>67</v>
      </c>
      <c r="C671" s="17" t="s">
        <v>42</v>
      </c>
      <c r="D671" s="17" t="s">
        <v>43</v>
      </c>
      <c r="E671" s="18"/>
      <c r="F671" s="19">
        <v>44327</v>
      </c>
      <c r="G671" s="19">
        <v>44349</v>
      </c>
      <c r="H671" s="20">
        <v>1</v>
      </c>
      <c r="I671" s="20">
        <v>80</v>
      </c>
      <c r="J671" s="18"/>
      <c r="K671" s="18"/>
      <c r="L671" s="20">
        <v>0.25</v>
      </c>
      <c r="M671" s="21">
        <v>180</v>
      </c>
      <c r="N671" s="21">
        <v>180</v>
      </c>
      <c r="O671" s="17" t="s">
        <v>52</v>
      </c>
      <c r="P671" s="16">
        <f t="shared" si="30"/>
        <v>80</v>
      </c>
      <c r="Q671" s="17">
        <f t="shared" si="31"/>
        <v>20</v>
      </c>
      <c r="R671" s="30">
        <f t="shared" si="32"/>
        <v>200</v>
      </c>
      <c r="S671" s="17"/>
      <c r="T671" s="18"/>
      <c r="U671" s="19"/>
      <c r="V671" s="19"/>
      <c r="W671" s="20"/>
      <c r="X671" s="20"/>
      <c r="Y671" s="18"/>
      <c r="Z671" s="18"/>
      <c r="AA671" s="20"/>
      <c r="AB671" s="21"/>
      <c r="AC671" s="21"/>
      <c r="AD671" s="17"/>
    </row>
    <row r="672" spans="1:30" ht="15" thickBot="1">
      <c r="A672" s="16" t="s">
        <v>736</v>
      </c>
      <c r="B672" s="17" t="s">
        <v>50</v>
      </c>
      <c r="C672" s="17" t="s">
        <v>56</v>
      </c>
      <c r="D672" s="17" t="s">
        <v>48</v>
      </c>
      <c r="E672" s="17" t="s">
        <v>57</v>
      </c>
      <c r="F672" s="19">
        <v>44327</v>
      </c>
      <c r="G672" s="19">
        <v>44399</v>
      </c>
      <c r="H672" s="20">
        <v>1</v>
      </c>
      <c r="I672" s="20">
        <v>80</v>
      </c>
      <c r="J672" s="18"/>
      <c r="K672" s="18"/>
      <c r="L672" s="20">
        <v>1</v>
      </c>
      <c r="M672" s="21">
        <v>117.45</v>
      </c>
      <c r="N672" s="21">
        <v>117.45</v>
      </c>
      <c r="O672" s="17" t="s">
        <v>44</v>
      </c>
      <c r="P672" s="16">
        <f t="shared" si="30"/>
        <v>80</v>
      </c>
      <c r="Q672" s="17">
        <f t="shared" si="31"/>
        <v>80</v>
      </c>
      <c r="R672" s="30">
        <f t="shared" si="32"/>
        <v>197.45</v>
      </c>
      <c r="S672" s="17"/>
      <c r="T672" s="17"/>
      <c r="U672" s="19"/>
      <c r="V672" s="19"/>
      <c r="W672" s="20"/>
      <c r="X672" s="20"/>
      <c r="Y672" s="18"/>
      <c r="Z672" s="18"/>
      <c r="AA672" s="20"/>
      <c r="AB672" s="21"/>
      <c r="AC672" s="21"/>
      <c r="AD672" s="17"/>
    </row>
    <row r="673" spans="1:30" ht="15" thickBot="1">
      <c r="A673" s="16" t="s">
        <v>737</v>
      </c>
      <c r="B673" s="17" t="s">
        <v>67</v>
      </c>
      <c r="C673" s="17" t="s">
        <v>42</v>
      </c>
      <c r="D673" s="17" t="s">
        <v>43</v>
      </c>
      <c r="E673" s="18"/>
      <c r="F673" s="19">
        <v>44328</v>
      </c>
      <c r="G673" s="19">
        <v>44349</v>
      </c>
      <c r="H673" s="20">
        <v>1</v>
      </c>
      <c r="I673" s="20">
        <v>80</v>
      </c>
      <c r="J673" s="18"/>
      <c r="K673" s="18"/>
      <c r="L673" s="20">
        <v>0.25</v>
      </c>
      <c r="M673" s="21">
        <v>240.28</v>
      </c>
      <c r="N673" s="21">
        <v>240.28</v>
      </c>
      <c r="O673" s="17" t="s">
        <v>52</v>
      </c>
      <c r="P673" s="16">
        <f t="shared" si="30"/>
        <v>80</v>
      </c>
      <c r="Q673" s="17">
        <f t="shared" si="31"/>
        <v>20</v>
      </c>
      <c r="R673" s="30">
        <f t="shared" si="32"/>
        <v>260.27999999999997</v>
      </c>
      <c r="S673" s="17"/>
      <c r="T673" s="18"/>
      <c r="U673" s="19"/>
      <c r="V673" s="19"/>
      <c r="W673" s="20"/>
      <c r="X673" s="20"/>
      <c r="Y673" s="18"/>
      <c r="Z673" s="18"/>
      <c r="AA673" s="20"/>
      <c r="AB673" s="21"/>
      <c r="AC673" s="21"/>
      <c r="AD673" s="17"/>
    </row>
    <row r="674" spans="1:30" ht="15" thickBot="1">
      <c r="A674" s="16" t="s">
        <v>738</v>
      </c>
      <c r="B674" s="17" t="s">
        <v>90</v>
      </c>
      <c r="C674" s="17" t="s">
        <v>42</v>
      </c>
      <c r="D674" s="17" t="s">
        <v>48</v>
      </c>
      <c r="E674" s="18"/>
      <c r="F674" s="19">
        <v>44328</v>
      </c>
      <c r="G674" s="19">
        <v>44363</v>
      </c>
      <c r="H674" s="20">
        <v>2</v>
      </c>
      <c r="I674" s="20">
        <v>140</v>
      </c>
      <c r="J674" s="18"/>
      <c r="K674" s="18"/>
      <c r="L674" s="20">
        <v>0.5</v>
      </c>
      <c r="M674" s="21">
        <v>176.31</v>
      </c>
      <c r="N674" s="21">
        <v>176.31</v>
      </c>
      <c r="O674" s="17" t="s">
        <v>63</v>
      </c>
      <c r="P674" s="16">
        <f t="shared" si="30"/>
        <v>280</v>
      </c>
      <c r="Q674" s="17">
        <f t="shared" si="31"/>
        <v>140</v>
      </c>
      <c r="R674" s="30">
        <f t="shared" si="32"/>
        <v>316.31</v>
      </c>
      <c r="S674" s="17"/>
      <c r="T674" s="18"/>
      <c r="U674" s="19"/>
      <c r="V674" s="19"/>
      <c r="W674" s="20"/>
      <c r="X674" s="20"/>
      <c r="Y674" s="18"/>
      <c r="Z674" s="18"/>
      <c r="AA674" s="20"/>
      <c r="AB674" s="21"/>
      <c r="AC674" s="21"/>
      <c r="AD674" s="17"/>
    </row>
    <row r="675" spans="1:30" ht="15" thickBot="1">
      <c r="A675" s="16" t="s">
        <v>739</v>
      </c>
      <c r="B675" s="17" t="s">
        <v>50</v>
      </c>
      <c r="C675" s="17" t="s">
        <v>56</v>
      </c>
      <c r="D675" s="17" t="s">
        <v>43</v>
      </c>
      <c r="E675" s="18"/>
      <c r="F675" s="19">
        <v>44328</v>
      </c>
      <c r="G675" s="19">
        <v>44370</v>
      </c>
      <c r="H675" s="20">
        <v>1</v>
      </c>
      <c r="I675" s="20">
        <v>80</v>
      </c>
      <c r="J675" s="18"/>
      <c r="K675" s="18"/>
      <c r="L675" s="20">
        <v>0.5</v>
      </c>
      <c r="M675" s="21">
        <v>280</v>
      </c>
      <c r="N675" s="21">
        <v>280</v>
      </c>
      <c r="O675" s="17" t="s">
        <v>44</v>
      </c>
      <c r="P675" s="16">
        <f t="shared" si="30"/>
        <v>80</v>
      </c>
      <c r="Q675" s="17">
        <f t="shared" si="31"/>
        <v>40</v>
      </c>
      <c r="R675" s="30">
        <f t="shared" si="32"/>
        <v>320</v>
      </c>
      <c r="S675" s="17"/>
      <c r="T675" s="18"/>
      <c r="U675" s="19"/>
      <c r="V675" s="19"/>
      <c r="W675" s="20"/>
      <c r="X675" s="20"/>
      <c r="Y675" s="18"/>
      <c r="Z675" s="18"/>
      <c r="AA675" s="20"/>
      <c r="AB675" s="21"/>
      <c r="AC675" s="21"/>
      <c r="AD675" s="17"/>
    </row>
    <row r="676" spans="1:30" ht="15" thickBot="1">
      <c r="A676" s="16" t="s">
        <v>740</v>
      </c>
      <c r="B676" s="17" t="s">
        <v>50</v>
      </c>
      <c r="C676" s="17" t="s">
        <v>42</v>
      </c>
      <c r="D676" s="17" t="s">
        <v>65</v>
      </c>
      <c r="E676" s="18"/>
      <c r="F676" s="19">
        <v>44328</v>
      </c>
      <c r="G676" s="19">
        <v>44397</v>
      </c>
      <c r="H676" s="20">
        <v>2</v>
      </c>
      <c r="I676" s="20">
        <v>140</v>
      </c>
      <c r="J676" s="18"/>
      <c r="K676" s="18"/>
      <c r="L676" s="20">
        <v>2</v>
      </c>
      <c r="M676" s="21">
        <v>345.73</v>
      </c>
      <c r="N676" s="21">
        <v>345.73</v>
      </c>
      <c r="O676" s="17" t="s">
        <v>63</v>
      </c>
      <c r="P676" s="16">
        <f t="shared" si="30"/>
        <v>280</v>
      </c>
      <c r="Q676" s="17">
        <f t="shared" si="31"/>
        <v>560</v>
      </c>
      <c r="R676" s="30">
        <f t="shared" si="32"/>
        <v>905.73</v>
      </c>
      <c r="S676" s="17"/>
      <c r="T676" s="18"/>
      <c r="U676" s="19"/>
      <c r="V676" s="19"/>
      <c r="W676" s="20"/>
      <c r="X676" s="20"/>
      <c r="Y676" s="18"/>
      <c r="Z676" s="18"/>
      <c r="AA676" s="20"/>
      <c r="AB676" s="21"/>
      <c r="AC676" s="21"/>
      <c r="AD676" s="17"/>
    </row>
    <row r="677" spans="1:30" ht="15" thickBot="1">
      <c r="A677" s="16" t="s">
        <v>741</v>
      </c>
      <c r="B677" s="17" t="s">
        <v>41</v>
      </c>
      <c r="C677" s="17" t="s">
        <v>211</v>
      </c>
      <c r="D677" s="17" t="s">
        <v>48</v>
      </c>
      <c r="E677" s="18"/>
      <c r="F677" s="19">
        <v>44329</v>
      </c>
      <c r="G677" s="19">
        <v>44347</v>
      </c>
      <c r="H677" s="20">
        <v>2</v>
      </c>
      <c r="I677" s="20">
        <v>140</v>
      </c>
      <c r="J677" s="18"/>
      <c r="K677" s="18"/>
      <c r="L677" s="20">
        <v>1</v>
      </c>
      <c r="M677" s="21">
        <v>158.29</v>
      </c>
      <c r="N677" s="21">
        <v>158.29</v>
      </c>
      <c r="O677" s="17" t="s">
        <v>44</v>
      </c>
      <c r="P677" s="16">
        <f t="shared" si="30"/>
        <v>280</v>
      </c>
      <c r="Q677" s="17">
        <f t="shared" si="31"/>
        <v>280</v>
      </c>
      <c r="R677" s="30">
        <f t="shared" si="32"/>
        <v>438.28999999999996</v>
      </c>
      <c r="S677" s="17"/>
      <c r="T677" s="18"/>
      <c r="U677" s="19"/>
      <c r="V677" s="19"/>
      <c r="W677" s="20"/>
      <c r="X677" s="20"/>
      <c r="Y677" s="18"/>
      <c r="Z677" s="18"/>
      <c r="AA677" s="20"/>
      <c r="AB677" s="21"/>
      <c r="AC677" s="21"/>
      <c r="AD677" s="17"/>
    </row>
    <row r="678" spans="1:30" ht="15" thickBot="1">
      <c r="A678" s="16" t="s">
        <v>742</v>
      </c>
      <c r="B678" s="17" t="s">
        <v>55</v>
      </c>
      <c r="C678" s="17" t="s">
        <v>56</v>
      </c>
      <c r="D678" s="17" t="s">
        <v>48</v>
      </c>
      <c r="E678" s="18"/>
      <c r="F678" s="19">
        <v>44329</v>
      </c>
      <c r="G678" s="19">
        <v>44348</v>
      </c>
      <c r="H678" s="20">
        <v>1</v>
      </c>
      <c r="I678" s="20">
        <v>80</v>
      </c>
      <c r="J678" s="18"/>
      <c r="K678" s="18"/>
      <c r="L678" s="20">
        <v>0.5</v>
      </c>
      <c r="M678" s="21">
        <v>14.42</v>
      </c>
      <c r="N678" s="21">
        <v>14.42</v>
      </c>
      <c r="O678" s="17" t="s">
        <v>44</v>
      </c>
      <c r="P678" s="16">
        <f t="shared" si="30"/>
        <v>80</v>
      </c>
      <c r="Q678" s="17">
        <f t="shared" si="31"/>
        <v>40</v>
      </c>
      <c r="R678" s="30">
        <f t="shared" si="32"/>
        <v>54.42</v>
      </c>
      <c r="S678" s="17"/>
      <c r="T678" s="18"/>
      <c r="U678" s="19"/>
      <c r="V678" s="19"/>
      <c r="W678" s="20"/>
      <c r="X678" s="20"/>
      <c r="Y678" s="18"/>
      <c r="Z678" s="18"/>
      <c r="AA678" s="20"/>
      <c r="AB678" s="21"/>
      <c r="AC678" s="21"/>
      <c r="AD678" s="17"/>
    </row>
    <row r="679" spans="1:30" ht="15" thickBot="1">
      <c r="A679" s="16" t="s">
        <v>743</v>
      </c>
      <c r="B679" s="17" t="s">
        <v>46</v>
      </c>
      <c r="C679" s="17" t="s">
        <v>47</v>
      </c>
      <c r="D679" s="17" t="s">
        <v>48</v>
      </c>
      <c r="E679" s="18"/>
      <c r="F679" s="19">
        <v>44329</v>
      </c>
      <c r="G679" s="19">
        <v>44355</v>
      </c>
      <c r="H679" s="20">
        <v>1</v>
      </c>
      <c r="I679" s="20">
        <v>80</v>
      </c>
      <c r="J679" s="18"/>
      <c r="K679" s="18"/>
      <c r="L679" s="20">
        <v>0.75</v>
      </c>
      <c r="M679" s="21">
        <v>62.97</v>
      </c>
      <c r="N679" s="21">
        <v>62.97</v>
      </c>
      <c r="O679" s="17" t="s">
        <v>44</v>
      </c>
      <c r="P679" s="16">
        <f t="shared" si="30"/>
        <v>80</v>
      </c>
      <c r="Q679" s="17">
        <f t="shared" si="31"/>
        <v>60</v>
      </c>
      <c r="R679" s="30">
        <f t="shared" si="32"/>
        <v>122.97</v>
      </c>
      <c r="S679" s="17"/>
      <c r="T679" s="18"/>
      <c r="U679" s="19"/>
      <c r="V679" s="19"/>
      <c r="W679" s="20"/>
      <c r="X679" s="20"/>
      <c r="Y679" s="18"/>
      <c r="Z679" s="18"/>
      <c r="AA679" s="20"/>
      <c r="AB679" s="21"/>
      <c r="AC679" s="21"/>
      <c r="AD679" s="17"/>
    </row>
    <row r="680" spans="1:30" ht="15" thickBot="1">
      <c r="A680" s="16" t="s">
        <v>744</v>
      </c>
      <c r="B680" s="17" t="s">
        <v>41</v>
      </c>
      <c r="C680" s="17" t="s">
        <v>211</v>
      </c>
      <c r="D680" s="17" t="s">
        <v>43</v>
      </c>
      <c r="E680" s="18"/>
      <c r="F680" s="19">
        <v>44329</v>
      </c>
      <c r="G680" s="19">
        <v>44355</v>
      </c>
      <c r="H680" s="20">
        <v>2</v>
      </c>
      <c r="I680" s="20">
        <v>140</v>
      </c>
      <c r="J680" s="18"/>
      <c r="K680" s="18"/>
      <c r="L680" s="20">
        <v>0.25</v>
      </c>
      <c r="M680" s="21">
        <v>63.44</v>
      </c>
      <c r="N680" s="21">
        <v>63.44</v>
      </c>
      <c r="O680" s="17" t="s">
        <v>44</v>
      </c>
      <c r="P680" s="16">
        <f t="shared" si="30"/>
        <v>280</v>
      </c>
      <c r="Q680" s="17">
        <f t="shared" si="31"/>
        <v>70</v>
      </c>
      <c r="R680" s="30">
        <f t="shared" si="32"/>
        <v>133.44</v>
      </c>
      <c r="S680" s="17"/>
      <c r="T680" s="18"/>
      <c r="U680" s="19"/>
      <c r="V680" s="19"/>
      <c r="W680" s="20"/>
      <c r="X680" s="20"/>
      <c r="Y680" s="18"/>
      <c r="Z680" s="18"/>
      <c r="AA680" s="20"/>
      <c r="AB680" s="21"/>
      <c r="AC680" s="21"/>
      <c r="AD680" s="17"/>
    </row>
    <row r="681" spans="1:30" ht="15" thickBot="1">
      <c r="A681" s="16" t="s">
        <v>745</v>
      </c>
      <c r="B681" s="17" t="s">
        <v>50</v>
      </c>
      <c r="C681" s="17" t="s">
        <v>56</v>
      </c>
      <c r="D681" s="17" t="s">
        <v>48</v>
      </c>
      <c r="E681" s="18"/>
      <c r="F681" s="19">
        <v>44329</v>
      </c>
      <c r="G681" s="19">
        <v>44363</v>
      </c>
      <c r="H681" s="20">
        <v>1</v>
      </c>
      <c r="I681" s="20">
        <v>80</v>
      </c>
      <c r="J681" s="18"/>
      <c r="K681" s="18"/>
      <c r="L681" s="20">
        <v>0.5</v>
      </c>
      <c r="M681" s="21">
        <v>30</v>
      </c>
      <c r="N681" s="21">
        <v>30</v>
      </c>
      <c r="O681" s="17" t="s">
        <v>63</v>
      </c>
      <c r="P681" s="16">
        <f t="shared" si="30"/>
        <v>80</v>
      </c>
      <c r="Q681" s="17">
        <f t="shared" si="31"/>
        <v>40</v>
      </c>
      <c r="R681" s="30">
        <f t="shared" si="32"/>
        <v>70</v>
      </c>
      <c r="S681" s="17"/>
      <c r="T681" s="18"/>
      <c r="U681" s="19"/>
      <c r="V681" s="19"/>
      <c r="W681" s="20"/>
      <c r="X681" s="20"/>
      <c r="Y681" s="18"/>
      <c r="Z681" s="18"/>
      <c r="AA681" s="20"/>
      <c r="AB681" s="21"/>
      <c r="AC681" s="21"/>
      <c r="AD681" s="17"/>
    </row>
    <row r="682" spans="1:30" ht="15" thickBot="1">
      <c r="A682" s="16" t="s">
        <v>746</v>
      </c>
      <c r="B682" s="17" t="s">
        <v>152</v>
      </c>
      <c r="C682" s="17" t="s">
        <v>211</v>
      </c>
      <c r="D682" s="17" t="s">
        <v>48</v>
      </c>
      <c r="E682" s="18"/>
      <c r="F682" s="19">
        <v>44329</v>
      </c>
      <c r="G682" s="19">
        <v>44364</v>
      </c>
      <c r="H682" s="20">
        <v>1</v>
      </c>
      <c r="I682" s="20">
        <v>80</v>
      </c>
      <c r="J682" s="18"/>
      <c r="K682" s="18"/>
      <c r="L682" s="20">
        <v>0.5</v>
      </c>
      <c r="M682" s="21">
        <v>496</v>
      </c>
      <c r="N682" s="21">
        <v>496</v>
      </c>
      <c r="O682" s="17" t="s">
        <v>44</v>
      </c>
      <c r="P682" s="16">
        <f t="shared" si="30"/>
        <v>80</v>
      </c>
      <c r="Q682" s="17">
        <f t="shared" si="31"/>
        <v>40</v>
      </c>
      <c r="R682" s="30">
        <f t="shared" si="32"/>
        <v>536</v>
      </c>
      <c r="S682" s="17"/>
      <c r="T682" s="18"/>
      <c r="U682" s="19"/>
      <c r="V682" s="19"/>
      <c r="W682" s="20"/>
      <c r="X682" s="20"/>
      <c r="Y682" s="18"/>
      <c r="Z682" s="18"/>
      <c r="AA682" s="20"/>
      <c r="AB682" s="21"/>
      <c r="AC682" s="21"/>
      <c r="AD682" s="17"/>
    </row>
    <row r="683" spans="1:30" ht="15" thickBot="1">
      <c r="A683" s="16" t="s">
        <v>747</v>
      </c>
      <c r="B683" s="17" t="s">
        <v>55</v>
      </c>
      <c r="C683" s="17" t="s">
        <v>56</v>
      </c>
      <c r="D683" s="17" t="s">
        <v>48</v>
      </c>
      <c r="E683" s="17" t="s">
        <v>57</v>
      </c>
      <c r="F683" s="19">
        <v>44329</v>
      </c>
      <c r="G683" s="18"/>
      <c r="H683" s="20">
        <v>1</v>
      </c>
      <c r="I683" s="20">
        <v>80</v>
      </c>
      <c r="J683" s="18"/>
      <c r="K683" s="20" t="s">
        <v>57</v>
      </c>
      <c r="L683" s="18"/>
      <c r="M683" s="21">
        <v>126.81</v>
      </c>
      <c r="N683" s="21">
        <v>0</v>
      </c>
      <c r="O683" s="17" t="s">
        <v>63</v>
      </c>
      <c r="P683" s="16">
        <f t="shared" si="30"/>
        <v>80</v>
      </c>
      <c r="Q683" s="17">
        <f t="shared" si="31"/>
        <v>0</v>
      </c>
      <c r="R683" s="30">
        <f t="shared" si="32"/>
        <v>126.81</v>
      </c>
      <c r="S683" s="17"/>
      <c r="T683" s="17"/>
      <c r="U683" s="19"/>
      <c r="V683" s="18"/>
      <c r="W683" s="20"/>
      <c r="X683" s="20"/>
      <c r="Y683" s="18"/>
      <c r="Z683" s="20"/>
      <c r="AA683" s="18"/>
      <c r="AB683" s="21"/>
      <c r="AC683" s="21"/>
      <c r="AD683" s="17"/>
    </row>
    <row r="684" spans="1:30" ht="15" thickBot="1">
      <c r="A684" s="16" t="s">
        <v>748</v>
      </c>
      <c r="B684" s="17" t="s">
        <v>67</v>
      </c>
      <c r="C684" s="17" t="s">
        <v>42</v>
      </c>
      <c r="D684" s="17" t="s">
        <v>178</v>
      </c>
      <c r="E684" s="18"/>
      <c r="F684" s="19">
        <v>44329</v>
      </c>
      <c r="G684" s="18"/>
      <c r="H684" s="20">
        <v>2</v>
      </c>
      <c r="I684" s="20">
        <v>140</v>
      </c>
      <c r="J684" s="18"/>
      <c r="K684" s="18"/>
      <c r="L684" s="18"/>
      <c r="M684" s="21">
        <v>144</v>
      </c>
      <c r="N684" s="21">
        <v>144</v>
      </c>
      <c r="O684" s="17" t="s">
        <v>63</v>
      </c>
      <c r="P684" s="16">
        <f t="shared" si="30"/>
        <v>280</v>
      </c>
      <c r="Q684" s="17">
        <f t="shared" si="31"/>
        <v>0</v>
      </c>
      <c r="R684" s="30">
        <f t="shared" si="32"/>
        <v>144</v>
      </c>
      <c r="S684" s="17"/>
      <c r="T684" s="18"/>
      <c r="U684" s="19"/>
      <c r="V684" s="18"/>
      <c r="W684" s="20"/>
      <c r="X684" s="20"/>
      <c r="Y684" s="18"/>
      <c r="Z684" s="18"/>
      <c r="AA684" s="18"/>
      <c r="AB684" s="21"/>
      <c r="AC684" s="21"/>
      <c r="AD684" s="17"/>
    </row>
    <row r="685" spans="1:30" ht="15" thickBot="1">
      <c r="A685" s="16" t="s">
        <v>749</v>
      </c>
      <c r="B685" s="17" t="s">
        <v>210</v>
      </c>
      <c r="C685" s="17" t="s">
        <v>211</v>
      </c>
      <c r="D685" s="17" t="s">
        <v>48</v>
      </c>
      <c r="E685" s="18"/>
      <c r="F685" s="19">
        <v>44331</v>
      </c>
      <c r="G685" s="19">
        <v>44354</v>
      </c>
      <c r="H685" s="20">
        <v>2</v>
      </c>
      <c r="I685" s="20">
        <v>140</v>
      </c>
      <c r="J685" s="18"/>
      <c r="K685" s="20" t="s">
        <v>57</v>
      </c>
      <c r="L685" s="20">
        <v>0.5</v>
      </c>
      <c r="M685" s="21">
        <v>494.93</v>
      </c>
      <c r="N685" s="21">
        <v>0</v>
      </c>
      <c r="O685" s="17" t="s">
        <v>63</v>
      </c>
      <c r="P685" s="16">
        <f t="shared" si="30"/>
        <v>280</v>
      </c>
      <c r="Q685" s="17">
        <f t="shared" si="31"/>
        <v>140</v>
      </c>
      <c r="R685" s="30">
        <f t="shared" si="32"/>
        <v>634.93000000000006</v>
      </c>
      <c r="S685" s="17"/>
      <c r="T685" s="18"/>
      <c r="U685" s="19"/>
      <c r="V685" s="19"/>
      <c r="W685" s="20"/>
      <c r="X685" s="20"/>
      <c r="Y685" s="18"/>
      <c r="Z685" s="20"/>
      <c r="AA685" s="20"/>
      <c r="AB685" s="21"/>
      <c r="AC685" s="21"/>
      <c r="AD685" s="17"/>
    </row>
    <row r="686" spans="1:30" ht="15" thickBot="1">
      <c r="A686" s="16" t="s">
        <v>750</v>
      </c>
      <c r="B686" s="17" t="s">
        <v>41</v>
      </c>
      <c r="C686" s="17" t="s">
        <v>211</v>
      </c>
      <c r="D686" s="17" t="s">
        <v>43</v>
      </c>
      <c r="E686" s="18"/>
      <c r="F686" s="19">
        <v>44331</v>
      </c>
      <c r="G686" s="19">
        <v>44355</v>
      </c>
      <c r="H686" s="20">
        <v>2</v>
      </c>
      <c r="I686" s="20">
        <v>140</v>
      </c>
      <c r="J686" s="18"/>
      <c r="K686" s="18"/>
      <c r="L686" s="20">
        <v>0.25</v>
      </c>
      <c r="M686" s="21">
        <v>30.05</v>
      </c>
      <c r="N686" s="21">
        <v>30.05</v>
      </c>
      <c r="O686" s="17" t="s">
        <v>63</v>
      </c>
      <c r="P686" s="16">
        <f t="shared" si="30"/>
        <v>280</v>
      </c>
      <c r="Q686" s="17">
        <f t="shared" si="31"/>
        <v>70</v>
      </c>
      <c r="R686" s="30">
        <f t="shared" si="32"/>
        <v>100.05</v>
      </c>
      <c r="S686" s="17"/>
      <c r="T686" s="18"/>
      <c r="U686" s="19"/>
      <c r="V686" s="19"/>
      <c r="W686" s="20"/>
      <c r="X686" s="20"/>
      <c r="Y686" s="18"/>
      <c r="Z686" s="18"/>
      <c r="AA686" s="20"/>
      <c r="AB686" s="21"/>
      <c r="AC686" s="21"/>
      <c r="AD686" s="17"/>
    </row>
    <row r="687" spans="1:30" ht="15" thickBot="1">
      <c r="A687" s="16" t="s">
        <v>751</v>
      </c>
      <c r="B687" s="17" t="s">
        <v>78</v>
      </c>
      <c r="C687" s="17" t="s">
        <v>62</v>
      </c>
      <c r="D687" s="17" t="s">
        <v>43</v>
      </c>
      <c r="E687" s="17" t="s">
        <v>57</v>
      </c>
      <c r="F687" s="19">
        <v>44333</v>
      </c>
      <c r="G687" s="19">
        <v>44341</v>
      </c>
      <c r="H687" s="20">
        <v>1</v>
      </c>
      <c r="I687" s="20">
        <v>80</v>
      </c>
      <c r="J687" s="18"/>
      <c r="K687" s="18"/>
      <c r="L687" s="20">
        <v>0.25</v>
      </c>
      <c r="M687" s="21">
        <v>147.63999999999999</v>
      </c>
      <c r="N687" s="21">
        <v>147.63999999999999</v>
      </c>
      <c r="O687" s="17" t="s">
        <v>44</v>
      </c>
      <c r="P687" s="16">
        <f t="shared" si="30"/>
        <v>80</v>
      </c>
      <c r="Q687" s="17">
        <f t="shared" si="31"/>
        <v>20</v>
      </c>
      <c r="R687" s="30">
        <f t="shared" si="32"/>
        <v>167.64</v>
      </c>
      <c r="S687" s="17"/>
      <c r="T687" s="17"/>
      <c r="U687" s="19"/>
      <c r="V687" s="19"/>
      <c r="W687" s="20"/>
      <c r="X687" s="20"/>
      <c r="Y687" s="18"/>
      <c r="Z687" s="18"/>
      <c r="AA687" s="20"/>
      <c r="AB687" s="21"/>
      <c r="AC687" s="21"/>
      <c r="AD687" s="17"/>
    </row>
    <row r="688" spans="1:30" ht="15" thickBot="1">
      <c r="A688" s="16" t="s">
        <v>752</v>
      </c>
      <c r="B688" s="17" t="s">
        <v>41</v>
      </c>
      <c r="C688" s="17" t="s">
        <v>211</v>
      </c>
      <c r="D688" s="17" t="s">
        <v>48</v>
      </c>
      <c r="E688" s="18"/>
      <c r="F688" s="19">
        <v>44333</v>
      </c>
      <c r="G688" s="19">
        <v>44344</v>
      </c>
      <c r="H688" s="20">
        <v>2</v>
      </c>
      <c r="I688" s="20">
        <v>140</v>
      </c>
      <c r="J688" s="18"/>
      <c r="K688" s="18"/>
      <c r="L688" s="20">
        <v>0.5</v>
      </c>
      <c r="M688" s="21">
        <v>37.44</v>
      </c>
      <c r="N688" s="21">
        <v>37.44</v>
      </c>
      <c r="O688" s="17" t="s">
        <v>63</v>
      </c>
      <c r="P688" s="16">
        <f t="shared" si="30"/>
        <v>280</v>
      </c>
      <c r="Q688" s="17">
        <f t="shared" si="31"/>
        <v>140</v>
      </c>
      <c r="R688" s="30">
        <f t="shared" si="32"/>
        <v>177.44</v>
      </c>
      <c r="S688" s="17"/>
      <c r="T688" s="18"/>
      <c r="U688" s="19"/>
      <c r="V688" s="19"/>
      <c r="W688" s="20"/>
      <c r="X688" s="20"/>
      <c r="Y688" s="18"/>
      <c r="Z688" s="18"/>
      <c r="AA688" s="20"/>
      <c r="AB688" s="21"/>
      <c r="AC688" s="21"/>
      <c r="AD688" s="17"/>
    </row>
    <row r="689" spans="1:30" ht="15" thickBot="1">
      <c r="A689" s="16" t="s">
        <v>753</v>
      </c>
      <c r="B689" s="17" t="s">
        <v>152</v>
      </c>
      <c r="C689" s="17" t="s">
        <v>211</v>
      </c>
      <c r="D689" s="17" t="s">
        <v>43</v>
      </c>
      <c r="E689" s="18"/>
      <c r="F689" s="19">
        <v>44333</v>
      </c>
      <c r="G689" s="19">
        <v>44349</v>
      </c>
      <c r="H689" s="20">
        <v>2</v>
      </c>
      <c r="I689" s="20">
        <v>140</v>
      </c>
      <c r="J689" s="18"/>
      <c r="K689" s="18"/>
      <c r="L689" s="20">
        <v>0.5</v>
      </c>
      <c r="M689" s="21">
        <v>288</v>
      </c>
      <c r="N689" s="21">
        <v>288</v>
      </c>
      <c r="O689" s="17" t="s">
        <v>44</v>
      </c>
      <c r="P689" s="16">
        <f t="shared" si="30"/>
        <v>280</v>
      </c>
      <c r="Q689" s="17">
        <f t="shared" si="31"/>
        <v>140</v>
      </c>
      <c r="R689" s="30">
        <f t="shared" si="32"/>
        <v>428</v>
      </c>
      <c r="S689" s="17"/>
      <c r="T689" s="18"/>
      <c r="U689" s="19"/>
      <c r="V689" s="19"/>
      <c r="W689" s="20"/>
      <c r="X689" s="20"/>
      <c r="Y689" s="18"/>
      <c r="Z689" s="18"/>
      <c r="AA689" s="20"/>
      <c r="AB689" s="21"/>
      <c r="AC689" s="21"/>
      <c r="AD689" s="17"/>
    </row>
    <row r="690" spans="1:30" ht="15" thickBot="1">
      <c r="A690" s="16" t="s">
        <v>754</v>
      </c>
      <c r="B690" s="17" t="s">
        <v>55</v>
      </c>
      <c r="C690" s="17" t="s">
        <v>56</v>
      </c>
      <c r="D690" s="17" t="s">
        <v>43</v>
      </c>
      <c r="E690" s="18"/>
      <c r="F690" s="19">
        <v>44333</v>
      </c>
      <c r="G690" s="19">
        <v>44349</v>
      </c>
      <c r="H690" s="20">
        <v>2</v>
      </c>
      <c r="I690" s="20">
        <v>140</v>
      </c>
      <c r="J690" s="18"/>
      <c r="K690" s="18"/>
      <c r="L690" s="20">
        <v>1</v>
      </c>
      <c r="M690" s="21">
        <v>150</v>
      </c>
      <c r="N690" s="21">
        <v>150</v>
      </c>
      <c r="O690" s="17" t="s">
        <v>63</v>
      </c>
      <c r="P690" s="16">
        <f t="shared" si="30"/>
        <v>280</v>
      </c>
      <c r="Q690" s="17">
        <f t="shared" si="31"/>
        <v>280</v>
      </c>
      <c r="R690" s="30">
        <f t="shared" si="32"/>
        <v>430</v>
      </c>
      <c r="S690" s="17"/>
      <c r="T690" s="18"/>
      <c r="U690" s="19"/>
      <c r="V690" s="19"/>
      <c r="W690" s="20"/>
      <c r="X690" s="20"/>
      <c r="Y690" s="18"/>
      <c r="Z690" s="18"/>
      <c r="AA690" s="20"/>
      <c r="AB690" s="21"/>
      <c r="AC690" s="21"/>
      <c r="AD690" s="17"/>
    </row>
    <row r="691" spans="1:30" ht="15" thickBot="1">
      <c r="A691" s="16" t="s">
        <v>755</v>
      </c>
      <c r="B691" s="17" t="s">
        <v>41</v>
      </c>
      <c r="C691" s="17" t="s">
        <v>211</v>
      </c>
      <c r="D691" s="17" t="s">
        <v>51</v>
      </c>
      <c r="E691" s="18"/>
      <c r="F691" s="19">
        <v>44333</v>
      </c>
      <c r="G691" s="19">
        <v>44355</v>
      </c>
      <c r="H691" s="20">
        <v>1</v>
      </c>
      <c r="I691" s="20">
        <v>80</v>
      </c>
      <c r="J691" s="18"/>
      <c r="K691" s="18"/>
      <c r="L691" s="20">
        <v>0.25</v>
      </c>
      <c r="M691" s="21">
        <v>42.66</v>
      </c>
      <c r="N691" s="21">
        <v>42.66</v>
      </c>
      <c r="O691" s="17" t="s">
        <v>44</v>
      </c>
      <c r="P691" s="16">
        <f t="shared" si="30"/>
        <v>80</v>
      </c>
      <c r="Q691" s="17">
        <f t="shared" si="31"/>
        <v>20</v>
      </c>
      <c r="R691" s="30">
        <f t="shared" si="32"/>
        <v>62.66</v>
      </c>
      <c r="S691" s="17"/>
      <c r="T691" s="18"/>
      <c r="U691" s="19"/>
      <c r="V691" s="19"/>
      <c r="W691" s="20"/>
      <c r="X691" s="20"/>
      <c r="Y691" s="18"/>
      <c r="Z691" s="18"/>
      <c r="AA691" s="20"/>
      <c r="AB691" s="21"/>
      <c r="AC691" s="21"/>
      <c r="AD691" s="17"/>
    </row>
    <row r="692" spans="1:30" ht="15" thickBot="1">
      <c r="A692" s="16" t="s">
        <v>756</v>
      </c>
      <c r="B692" s="17" t="s">
        <v>41</v>
      </c>
      <c r="C692" s="17" t="s">
        <v>211</v>
      </c>
      <c r="D692" s="17" t="s">
        <v>43</v>
      </c>
      <c r="E692" s="18"/>
      <c r="F692" s="19">
        <v>44333</v>
      </c>
      <c r="G692" s="19">
        <v>44355</v>
      </c>
      <c r="H692" s="20">
        <v>1</v>
      </c>
      <c r="I692" s="20">
        <v>80</v>
      </c>
      <c r="J692" s="18"/>
      <c r="K692" s="18"/>
      <c r="L692" s="20">
        <v>0.25</v>
      </c>
      <c r="M692" s="21">
        <v>287.25</v>
      </c>
      <c r="N692" s="21">
        <v>287.25</v>
      </c>
      <c r="O692" s="17" t="s">
        <v>44</v>
      </c>
      <c r="P692" s="16">
        <f t="shared" si="30"/>
        <v>80</v>
      </c>
      <c r="Q692" s="17">
        <f t="shared" si="31"/>
        <v>20</v>
      </c>
      <c r="R692" s="30">
        <f t="shared" si="32"/>
        <v>307.25</v>
      </c>
      <c r="S692" s="17"/>
      <c r="T692" s="18"/>
      <c r="U692" s="19"/>
      <c r="V692" s="19"/>
      <c r="W692" s="20"/>
      <c r="X692" s="20"/>
      <c r="Y692" s="18"/>
      <c r="Z692" s="18"/>
      <c r="AA692" s="20"/>
      <c r="AB692" s="21"/>
      <c r="AC692" s="21"/>
      <c r="AD692" s="17"/>
    </row>
    <row r="693" spans="1:30" ht="15" thickBot="1">
      <c r="A693" s="16" t="s">
        <v>757</v>
      </c>
      <c r="B693" s="17" t="s">
        <v>67</v>
      </c>
      <c r="C693" s="17" t="s">
        <v>56</v>
      </c>
      <c r="D693" s="17" t="s">
        <v>51</v>
      </c>
      <c r="E693" s="18"/>
      <c r="F693" s="19">
        <v>44333</v>
      </c>
      <c r="G693" s="19">
        <v>44358</v>
      </c>
      <c r="H693" s="20">
        <v>2</v>
      </c>
      <c r="I693" s="20">
        <v>140</v>
      </c>
      <c r="J693" s="18"/>
      <c r="K693" s="18"/>
      <c r="L693" s="20">
        <v>0.25</v>
      </c>
      <c r="M693" s="21">
        <v>147.4</v>
      </c>
      <c r="N693" s="21">
        <v>147.4</v>
      </c>
      <c r="O693" s="17" t="s">
        <v>63</v>
      </c>
      <c r="P693" s="16">
        <f t="shared" si="30"/>
        <v>280</v>
      </c>
      <c r="Q693" s="17">
        <f t="shared" si="31"/>
        <v>70</v>
      </c>
      <c r="R693" s="30">
        <f t="shared" si="32"/>
        <v>217.4</v>
      </c>
      <c r="S693" s="17"/>
      <c r="T693" s="18"/>
      <c r="U693" s="19"/>
      <c r="V693" s="19"/>
      <c r="W693" s="20"/>
      <c r="X693" s="20"/>
      <c r="Y693" s="18"/>
      <c r="Z693" s="18"/>
      <c r="AA693" s="20"/>
      <c r="AB693" s="21"/>
      <c r="AC693" s="21"/>
      <c r="AD693" s="17"/>
    </row>
    <row r="694" spans="1:30" ht="15" thickBot="1">
      <c r="A694" s="16" t="s">
        <v>758</v>
      </c>
      <c r="B694" s="17" t="s">
        <v>41</v>
      </c>
      <c r="C694" s="17" t="s">
        <v>211</v>
      </c>
      <c r="D694" s="17" t="s">
        <v>51</v>
      </c>
      <c r="E694" s="18"/>
      <c r="F694" s="19">
        <v>44333</v>
      </c>
      <c r="G694" s="19">
        <v>44366</v>
      </c>
      <c r="H694" s="20">
        <v>1</v>
      </c>
      <c r="I694" s="20">
        <v>80</v>
      </c>
      <c r="J694" s="18"/>
      <c r="K694" s="18"/>
      <c r="L694" s="20">
        <v>0.25</v>
      </c>
      <c r="M694" s="21">
        <v>59.24</v>
      </c>
      <c r="N694" s="21">
        <v>59.24</v>
      </c>
      <c r="O694" s="17" t="s">
        <v>63</v>
      </c>
      <c r="P694" s="16">
        <f t="shared" si="30"/>
        <v>80</v>
      </c>
      <c r="Q694" s="17">
        <f t="shared" si="31"/>
        <v>20</v>
      </c>
      <c r="R694" s="30">
        <f t="shared" si="32"/>
        <v>79.240000000000009</v>
      </c>
      <c r="S694" s="17"/>
      <c r="T694" s="18"/>
      <c r="U694" s="19"/>
      <c r="V694" s="19"/>
      <c r="W694" s="20"/>
      <c r="X694" s="20"/>
      <c r="Y694" s="18"/>
      <c r="Z694" s="18"/>
      <c r="AA694" s="20"/>
      <c r="AB694" s="21"/>
      <c r="AC694" s="21"/>
      <c r="AD694" s="17"/>
    </row>
    <row r="695" spans="1:30" ht="15" thickBot="1">
      <c r="A695" s="16" t="s">
        <v>759</v>
      </c>
      <c r="B695" s="17" t="s">
        <v>41</v>
      </c>
      <c r="C695" s="17" t="s">
        <v>211</v>
      </c>
      <c r="D695" s="17" t="s">
        <v>43</v>
      </c>
      <c r="E695" s="18"/>
      <c r="F695" s="19">
        <v>44333</v>
      </c>
      <c r="G695" s="19">
        <v>44361</v>
      </c>
      <c r="H695" s="20">
        <v>1</v>
      </c>
      <c r="I695" s="20">
        <v>80</v>
      </c>
      <c r="J695" s="18"/>
      <c r="K695" s="18"/>
      <c r="L695" s="20">
        <v>0.25</v>
      </c>
      <c r="M695" s="21">
        <v>240</v>
      </c>
      <c r="N695" s="21">
        <v>240</v>
      </c>
      <c r="O695" s="17" t="s">
        <v>44</v>
      </c>
      <c r="P695" s="16">
        <f t="shared" si="30"/>
        <v>80</v>
      </c>
      <c r="Q695" s="17">
        <f t="shared" si="31"/>
        <v>20</v>
      </c>
      <c r="R695" s="30">
        <f t="shared" si="32"/>
        <v>260</v>
      </c>
      <c r="S695" s="17"/>
      <c r="T695" s="18"/>
      <c r="U695" s="19"/>
      <c r="V695" s="19"/>
      <c r="W695" s="20"/>
      <c r="X695" s="20"/>
      <c r="Y695" s="18"/>
      <c r="Z695" s="18"/>
      <c r="AA695" s="20"/>
      <c r="AB695" s="21"/>
      <c r="AC695" s="21"/>
      <c r="AD695" s="17"/>
    </row>
    <row r="696" spans="1:30" ht="15" thickBot="1">
      <c r="A696" s="16" t="s">
        <v>760</v>
      </c>
      <c r="B696" s="17" t="s">
        <v>41</v>
      </c>
      <c r="C696" s="17" t="s">
        <v>211</v>
      </c>
      <c r="D696" s="17" t="s">
        <v>51</v>
      </c>
      <c r="E696" s="18"/>
      <c r="F696" s="19">
        <v>44333</v>
      </c>
      <c r="G696" s="19">
        <v>44369</v>
      </c>
      <c r="H696" s="20">
        <v>2</v>
      </c>
      <c r="I696" s="20">
        <v>140</v>
      </c>
      <c r="J696" s="18"/>
      <c r="K696" s="18"/>
      <c r="L696" s="20">
        <v>0.25</v>
      </c>
      <c r="M696" s="21">
        <v>197.47</v>
      </c>
      <c r="N696" s="21">
        <v>197.47</v>
      </c>
      <c r="O696" s="17" t="s">
        <v>63</v>
      </c>
      <c r="P696" s="16">
        <f t="shared" si="30"/>
        <v>280</v>
      </c>
      <c r="Q696" s="17">
        <f t="shared" si="31"/>
        <v>70</v>
      </c>
      <c r="R696" s="30">
        <f t="shared" si="32"/>
        <v>267.47000000000003</v>
      </c>
      <c r="S696" s="17"/>
      <c r="T696" s="18"/>
      <c r="U696" s="19"/>
      <c r="V696" s="19"/>
      <c r="W696" s="20"/>
      <c r="X696" s="20"/>
      <c r="Y696" s="18"/>
      <c r="Z696" s="18"/>
      <c r="AA696" s="20"/>
      <c r="AB696" s="21"/>
      <c r="AC696" s="21"/>
      <c r="AD696" s="17"/>
    </row>
    <row r="697" spans="1:30" ht="15" thickBot="1">
      <c r="A697" s="16" t="s">
        <v>761</v>
      </c>
      <c r="B697" s="17" t="s">
        <v>152</v>
      </c>
      <c r="C697" s="17" t="s">
        <v>211</v>
      </c>
      <c r="D697" s="17" t="s">
        <v>43</v>
      </c>
      <c r="E697" s="18"/>
      <c r="F697" s="19">
        <v>44333</v>
      </c>
      <c r="G697" s="19">
        <v>44393</v>
      </c>
      <c r="H697" s="20">
        <v>2</v>
      </c>
      <c r="I697" s="20">
        <v>140</v>
      </c>
      <c r="J697" s="18"/>
      <c r="K697" s="18"/>
      <c r="L697" s="20">
        <v>0.5</v>
      </c>
      <c r="M697" s="21">
        <v>304.19</v>
      </c>
      <c r="N697" s="21">
        <v>304.19</v>
      </c>
      <c r="O697" s="17" t="s">
        <v>63</v>
      </c>
      <c r="P697" s="16">
        <f t="shared" si="30"/>
        <v>280</v>
      </c>
      <c r="Q697" s="17">
        <f t="shared" si="31"/>
        <v>140</v>
      </c>
      <c r="R697" s="30">
        <f t="shared" si="32"/>
        <v>444.19</v>
      </c>
      <c r="S697" s="17"/>
      <c r="T697" s="18"/>
      <c r="U697" s="19"/>
      <c r="V697" s="19"/>
      <c r="W697" s="20"/>
      <c r="X697" s="20"/>
      <c r="Y697" s="18"/>
      <c r="Z697" s="18"/>
      <c r="AA697" s="20"/>
      <c r="AB697" s="21"/>
      <c r="AC697" s="21"/>
      <c r="AD697" s="17"/>
    </row>
    <row r="698" spans="1:30" ht="15" thickBot="1">
      <c r="A698" s="16" t="s">
        <v>762</v>
      </c>
      <c r="B698" s="17" t="s">
        <v>78</v>
      </c>
      <c r="C698" s="17" t="s">
        <v>62</v>
      </c>
      <c r="D698" s="17" t="s">
        <v>48</v>
      </c>
      <c r="E698" s="18"/>
      <c r="F698" s="19">
        <v>44334</v>
      </c>
      <c r="G698" s="19">
        <v>44343</v>
      </c>
      <c r="H698" s="20">
        <v>1</v>
      </c>
      <c r="I698" s="20">
        <v>80</v>
      </c>
      <c r="J698" s="18"/>
      <c r="K698" s="18"/>
      <c r="L698" s="20">
        <v>0.5</v>
      </c>
      <c r="M698" s="21">
        <v>64.34</v>
      </c>
      <c r="N698" s="21">
        <v>64.34</v>
      </c>
      <c r="O698" s="17" t="s">
        <v>44</v>
      </c>
      <c r="P698" s="16">
        <f t="shared" si="30"/>
        <v>80</v>
      </c>
      <c r="Q698" s="17">
        <f t="shared" si="31"/>
        <v>40</v>
      </c>
      <c r="R698" s="30">
        <f t="shared" si="32"/>
        <v>104.34</v>
      </c>
      <c r="S698" s="17"/>
      <c r="T698" s="18"/>
      <c r="U698" s="19"/>
      <c r="V698" s="19"/>
      <c r="W698" s="20"/>
      <c r="X698" s="20"/>
      <c r="Y698" s="18"/>
      <c r="Z698" s="18"/>
      <c r="AA698" s="20"/>
      <c r="AB698" s="21"/>
      <c r="AC698" s="21"/>
      <c r="AD698" s="17"/>
    </row>
    <row r="699" spans="1:30" ht="15" thickBot="1">
      <c r="A699" s="16" t="s">
        <v>763</v>
      </c>
      <c r="B699" s="17" t="s">
        <v>46</v>
      </c>
      <c r="C699" s="17" t="s">
        <v>47</v>
      </c>
      <c r="D699" s="17" t="s">
        <v>48</v>
      </c>
      <c r="E699" s="18"/>
      <c r="F699" s="19">
        <v>44334</v>
      </c>
      <c r="G699" s="19">
        <v>44347</v>
      </c>
      <c r="H699" s="20">
        <v>1</v>
      </c>
      <c r="I699" s="20">
        <v>80</v>
      </c>
      <c r="J699" s="18"/>
      <c r="K699" s="18"/>
      <c r="L699" s="20">
        <v>0.5</v>
      </c>
      <c r="M699" s="21">
        <v>10.27</v>
      </c>
      <c r="N699" s="21">
        <v>10.27</v>
      </c>
      <c r="O699" s="17" t="s">
        <v>44</v>
      </c>
      <c r="P699" s="16">
        <f t="shared" si="30"/>
        <v>80</v>
      </c>
      <c r="Q699" s="17">
        <f t="shared" si="31"/>
        <v>40</v>
      </c>
      <c r="R699" s="30">
        <f t="shared" si="32"/>
        <v>50.269999999999996</v>
      </c>
      <c r="S699" s="17"/>
      <c r="T699" s="18"/>
      <c r="U699" s="19"/>
      <c r="V699" s="19"/>
      <c r="W699" s="20"/>
      <c r="X699" s="20"/>
      <c r="Y699" s="18"/>
      <c r="Z699" s="18"/>
      <c r="AA699" s="20"/>
      <c r="AB699" s="21"/>
      <c r="AC699" s="21"/>
      <c r="AD699" s="17"/>
    </row>
    <row r="700" spans="1:30" ht="15" thickBot="1">
      <c r="A700" s="16" t="s">
        <v>764</v>
      </c>
      <c r="B700" s="17" t="s">
        <v>55</v>
      </c>
      <c r="C700" s="17" t="s">
        <v>62</v>
      </c>
      <c r="D700" s="17" t="s">
        <v>43</v>
      </c>
      <c r="E700" s="18"/>
      <c r="F700" s="19">
        <v>44334</v>
      </c>
      <c r="G700" s="19">
        <v>44350</v>
      </c>
      <c r="H700" s="20">
        <v>2</v>
      </c>
      <c r="I700" s="20">
        <v>140</v>
      </c>
      <c r="J700" s="18"/>
      <c r="K700" s="18"/>
      <c r="L700" s="20">
        <v>0.75</v>
      </c>
      <c r="M700" s="21">
        <v>319.02</v>
      </c>
      <c r="N700" s="21">
        <v>319.02</v>
      </c>
      <c r="O700" s="17" t="s">
        <v>63</v>
      </c>
      <c r="P700" s="16">
        <f t="shared" si="30"/>
        <v>280</v>
      </c>
      <c r="Q700" s="17">
        <f t="shared" si="31"/>
        <v>210</v>
      </c>
      <c r="R700" s="30">
        <f t="shared" si="32"/>
        <v>529.02</v>
      </c>
      <c r="S700" s="17"/>
      <c r="T700" s="18"/>
      <c r="U700" s="19"/>
      <c r="V700" s="19"/>
      <c r="W700" s="20"/>
      <c r="X700" s="20"/>
      <c r="Y700" s="18"/>
      <c r="Z700" s="18"/>
      <c r="AA700" s="20"/>
      <c r="AB700" s="21"/>
      <c r="AC700" s="21"/>
      <c r="AD700" s="17"/>
    </row>
    <row r="701" spans="1:30" ht="15" thickBot="1">
      <c r="A701" s="16" t="s">
        <v>765</v>
      </c>
      <c r="B701" s="17" t="s">
        <v>55</v>
      </c>
      <c r="C701" s="17" t="s">
        <v>42</v>
      </c>
      <c r="D701" s="17" t="s">
        <v>48</v>
      </c>
      <c r="E701" s="18"/>
      <c r="F701" s="19">
        <v>44334</v>
      </c>
      <c r="G701" s="19">
        <v>44348</v>
      </c>
      <c r="H701" s="20">
        <v>1</v>
      </c>
      <c r="I701" s="20">
        <v>80</v>
      </c>
      <c r="J701" s="18"/>
      <c r="K701" s="18"/>
      <c r="L701" s="20">
        <v>0.75</v>
      </c>
      <c r="M701" s="21">
        <v>131</v>
      </c>
      <c r="N701" s="21">
        <v>131</v>
      </c>
      <c r="O701" s="17" t="s">
        <v>63</v>
      </c>
      <c r="P701" s="16">
        <f t="shared" si="30"/>
        <v>80</v>
      </c>
      <c r="Q701" s="17">
        <f t="shared" si="31"/>
        <v>60</v>
      </c>
      <c r="R701" s="30">
        <f t="shared" si="32"/>
        <v>191</v>
      </c>
      <c r="S701" s="17"/>
      <c r="T701" s="18"/>
      <c r="U701" s="19"/>
      <c r="V701" s="19"/>
      <c r="W701" s="20"/>
      <c r="X701" s="20"/>
      <c r="Y701" s="18"/>
      <c r="Z701" s="18"/>
      <c r="AA701" s="20"/>
      <c r="AB701" s="21"/>
      <c r="AC701" s="21"/>
      <c r="AD701" s="17"/>
    </row>
    <row r="702" spans="1:30" ht="15" thickBot="1">
      <c r="A702" s="16" t="s">
        <v>766</v>
      </c>
      <c r="B702" s="17" t="s">
        <v>41</v>
      </c>
      <c r="C702" s="17" t="s">
        <v>211</v>
      </c>
      <c r="D702" s="17" t="s">
        <v>43</v>
      </c>
      <c r="E702" s="18"/>
      <c r="F702" s="19">
        <v>44334</v>
      </c>
      <c r="G702" s="19">
        <v>44349</v>
      </c>
      <c r="H702" s="20">
        <v>2</v>
      </c>
      <c r="I702" s="20">
        <v>140</v>
      </c>
      <c r="J702" s="18"/>
      <c r="K702" s="18"/>
      <c r="L702" s="20">
        <v>0.25</v>
      </c>
      <c r="M702" s="21">
        <v>167</v>
      </c>
      <c r="N702" s="21">
        <v>167</v>
      </c>
      <c r="O702" s="17" t="s">
        <v>44</v>
      </c>
      <c r="P702" s="16">
        <f t="shared" si="30"/>
        <v>280</v>
      </c>
      <c r="Q702" s="17">
        <f t="shared" si="31"/>
        <v>70</v>
      </c>
      <c r="R702" s="30">
        <f t="shared" si="32"/>
        <v>237</v>
      </c>
      <c r="S702" s="17"/>
      <c r="T702" s="18"/>
      <c r="U702" s="19"/>
      <c r="V702" s="19"/>
      <c r="W702" s="20"/>
      <c r="X702" s="20"/>
      <c r="Y702" s="18"/>
      <c r="Z702" s="18"/>
      <c r="AA702" s="20"/>
      <c r="AB702" s="21"/>
      <c r="AC702" s="21"/>
      <c r="AD702" s="17"/>
    </row>
    <row r="703" spans="1:30" ht="15" thickBot="1">
      <c r="A703" s="16" t="s">
        <v>767</v>
      </c>
      <c r="B703" s="17" t="s">
        <v>78</v>
      </c>
      <c r="C703" s="17" t="s">
        <v>62</v>
      </c>
      <c r="D703" s="17" t="s">
        <v>48</v>
      </c>
      <c r="E703" s="18"/>
      <c r="F703" s="19">
        <v>44334</v>
      </c>
      <c r="G703" s="19">
        <v>44356</v>
      </c>
      <c r="H703" s="20">
        <v>1</v>
      </c>
      <c r="I703" s="20">
        <v>80</v>
      </c>
      <c r="J703" s="18"/>
      <c r="K703" s="18"/>
      <c r="L703" s="20">
        <v>0.5</v>
      </c>
      <c r="M703" s="21">
        <v>91.04</v>
      </c>
      <c r="N703" s="21">
        <v>91.04</v>
      </c>
      <c r="O703" s="17" t="s">
        <v>44</v>
      </c>
      <c r="P703" s="16">
        <f t="shared" si="30"/>
        <v>80</v>
      </c>
      <c r="Q703" s="17">
        <f t="shared" si="31"/>
        <v>40</v>
      </c>
      <c r="R703" s="30">
        <f t="shared" si="32"/>
        <v>131.04000000000002</v>
      </c>
      <c r="S703" s="17"/>
      <c r="T703" s="18"/>
      <c r="U703" s="19"/>
      <c r="V703" s="19"/>
      <c r="W703" s="20"/>
      <c r="X703" s="20"/>
      <c r="Y703" s="18"/>
      <c r="Z703" s="18"/>
      <c r="AA703" s="20"/>
      <c r="AB703" s="21"/>
      <c r="AC703" s="21"/>
      <c r="AD703" s="17"/>
    </row>
    <row r="704" spans="1:30" ht="15" thickBot="1">
      <c r="A704" s="16" t="s">
        <v>768</v>
      </c>
      <c r="B704" s="17" t="s">
        <v>67</v>
      </c>
      <c r="C704" s="17" t="s">
        <v>42</v>
      </c>
      <c r="D704" s="17" t="s">
        <v>43</v>
      </c>
      <c r="E704" s="18"/>
      <c r="F704" s="19">
        <v>44334</v>
      </c>
      <c r="G704" s="19">
        <v>44369</v>
      </c>
      <c r="H704" s="20">
        <v>1</v>
      </c>
      <c r="I704" s="20">
        <v>80</v>
      </c>
      <c r="J704" s="18"/>
      <c r="K704" s="18"/>
      <c r="L704" s="20">
        <v>0.25</v>
      </c>
      <c r="M704" s="21">
        <v>44.92</v>
      </c>
      <c r="N704" s="21">
        <v>44.92</v>
      </c>
      <c r="O704" s="17" t="s">
        <v>63</v>
      </c>
      <c r="P704" s="16">
        <f t="shared" si="30"/>
        <v>80</v>
      </c>
      <c r="Q704" s="17">
        <f t="shared" si="31"/>
        <v>20</v>
      </c>
      <c r="R704" s="30">
        <f t="shared" si="32"/>
        <v>64.92</v>
      </c>
      <c r="S704" s="17"/>
      <c r="T704" s="18"/>
      <c r="U704" s="19"/>
      <c r="V704" s="19"/>
      <c r="W704" s="20"/>
      <c r="X704" s="20"/>
      <c r="Y704" s="18"/>
      <c r="Z704" s="18"/>
      <c r="AA704" s="20"/>
      <c r="AB704" s="21"/>
      <c r="AC704" s="21"/>
      <c r="AD704" s="17"/>
    </row>
    <row r="705" spans="1:30" ht="15" thickBot="1">
      <c r="A705" s="16" t="s">
        <v>769</v>
      </c>
      <c r="B705" s="17" t="s">
        <v>55</v>
      </c>
      <c r="C705" s="17" t="s">
        <v>56</v>
      </c>
      <c r="D705" s="17" t="s">
        <v>48</v>
      </c>
      <c r="E705" s="18"/>
      <c r="F705" s="19">
        <v>44334</v>
      </c>
      <c r="G705" s="19">
        <v>44400</v>
      </c>
      <c r="H705" s="20">
        <v>1</v>
      </c>
      <c r="I705" s="20">
        <v>80</v>
      </c>
      <c r="J705" s="20" t="s">
        <v>57</v>
      </c>
      <c r="K705" s="20" t="s">
        <v>57</v>
      </c>
      <c r="L705" s="20">
        <v>1</v>
      </c>
      <c r="M705" s="21">
        <v>163.93</v>
      </c>
      <c r="N705" s="21">
        <v>0</v>
      </c>
      <c r="O705" s="17" t="s">
        <v>397</v>
      </c>
      <c r="P705" s="16">
        <f t="shared" si="30"/>
        <v>80</v>
      </c>
      <c r="Q705" s="17">
        <f t="shared" si="31"/>
        <v>80</v>
      </c>
      <c r="R705" s="30">
        <f t="shared" si="32"/>
        <v>243.93</v>
      </c>
      <c r="S705" s="17"/>
      <c r="T705" s="18"/>
      <c r="U705" s="19"/>
      <c r="V705" s="19"/>
      <c r="W705" s="20"/>
      <c r="X705" s="20"/>
      <c r="Y705" s="20"/>
      <c r="Z705" s="20"/>
      <c r="AA705" s="20"/>
      <c r="AB705" s="21"/>
      <c r="AC705" s="21"/>
      <c r="AD705" s="17"/>
    </row>
    <row r="706" spans="1:30" ht="15" thickBot="1">
      <c r="A706" s="16" t="s">
        <v>770</v>
      </c>
      <c r="B706" s="17" t="s">
        <v>78</v>
      </c>
      <c r="C706" s="17" t="s">
        <v>56</v>
      </c>
      <c r="D706" s="17" t="s">
        <v>178</v>
      </c>
      <c r="E706" s="18"/>
      <c r="F706" s="19">
        <v>44334</v>
      </c>
      <c r="G706" s="18"/>
      <c r="H706" s="20">
        <v>2</v>
      </c>
      <c r="I706" s="20">
        <v>140</v>
      </c>
      <c r="J706" s="18"/>
      <c r="K706" s="18"/>
      <c r="L706" s="18"/>
      <c r="M706" s="21">
        <v>281.62</v>
      </c>
      <c r="N706" s="21">
        <v>281.62</v>
      </c>
      <c r="O706" s="17" t="s">
        <v>44</v>
      </c>
      <c r="P706" s="16">
        <f t="shared" si="30"/>
        <v>280</v>
      </c>
      <c r="Q706" s="17">
        <f t="shared" si="31"/>
        <v>0</v>
      </c>
      <c r="R706" s="30">
        <f t="shared" si="32"/>
        <v>281.62</v>
      </c>
      <c r="S706" s="17"/>
      <c r="T706" s="18"/>
      <c r="U706" s="19"/>
      <c r="V706" s="18"/>
      <c r="W706" s="20"/>
      <c r="X706" s="20"/>
      <c r="Y706" s="18"/>
      <c r="Z706" s="18"/>
      <c r="AA706" s="18"/>
      <c r="AB706" s="21"/>
      <c r="AC706" s="21"/>
      <c r="AD706" s="17"/>
    </row>
    <row r="707" spans="1:30" ht="15" thickBot="1">
      <c r="A707" s="16" t="s">
        <v>771</v>
      </c>
      <c r="B707" s="17" t="s">
        <v>46</v>
      </c>
      <c r="C707" s="17" t="s">
        <v>47</v>
      </c>
      <c r="D707" s="17" t="s">
        <v>43</v>
      </c>
      <c r="E707" s="18"/>
      <c r="F707" s="19">
        <v>44335</v>
      </c>
      <c r="G707" s="19">
        <v>44347</v>
      </c>
      <c r="H707" s="20">
        <v>1</v>
      </c>
      <c r="I707" s="20">
        <v>80</v>
      </c>
      <c r="J707" s="18"/>
      <c r="K707" s="18"/>
      <c r="L707" s="20">
        <v>0.5</v>
      </c>
      <c r="M707" s="21">
        <v>7.02</v>
      </c>
      <c r="N707" s="21">
        <v>7.02</v>
      </c>
      <c r="O707" s="17" t="s">
        <v>52</v>
      </c>
      <c r="P707" s="16">
        <f t="shared" ref="P707:P770" si="33">I707*H707</f>
        <v>80</v>
      </c>
      <c r="Q707" s="17">
        <f t="shared" ref="Q707:Q770" si="34">P707*L707</f>
        <v>40</v>
      </c>
      <c r="R707" s="30">
        <f t="shared" ref="R707:R770" si="35">Q707+M707</f>
        <v>47.019999999999996</v>
      </c>
      <c r="S707" s="17"/>
      <c r="T707" s="18"/>
      <c r="U707" s="19"/>
      <c r="V707" s="19"/>
      <c r="W707" s="20"/>
      <c r="X707" s="20"/>
      <c r="Y707" s="18"/>
      <c r="Z707" s="18"/>
      <c r="AA707" s="20"/>
      <c r="AB707" s="21"/>
      <c r="AC707" s="21"/>
      <c r="AD707" s="17"/>
    </row>
    <row r="708" spans="1:30" ht="15" thickBot="1">
      <c r="A708" s="16" t="s">
        <v>772</v>
      </c>
      <c r="B708" s="17" t="s">
        <v>46</v>
      </c>
      <c r="C708" s="17" t="s">
        <v>47</v>
      </c>
      <c r="D708" s="17" t="s">
        <v>43</v>
      </c>
      <c r="E708" s="18"/>
      <c r="F708" s="19">
        <v>44335</v>
      </c>
      <c r="G708" s="19">
        <v>44347</v>
      </c>
      <c r="H708" s="20">
        <v>1</v>
      </c>
      <c r="I708" s="20">
        <v>80</v>
      </c>
      <c r="J708" s="18"/>
      <c r="K708" s="18"/>
      <c r="L708" s="20">
        <v>0.5</v>
      </c>
      <c r="M708" s="21">
        <v>29</v>
      </c>
      <c r="N708" s="21">
        <v>29</v>
      </c>
      <c r="O708" s="17" t="s">
        <v>44</v>
      </c>
      <c r="P708" s="16">
        <f t="shared" si="33"/>
        <v>80</v>
      </c>
      <c r="Q708" s="17">
        <f t="shared" si="34"/>
        <v>40</v>
      </c>
      <c r="R708" s="30">
        <f t="shared" si="35"/>
        <v>69</v>
      </c>
      <c r="S708" s="17"/>
      <c r="T708" s="18"/>
      <c r="U708" s="19"/>
      <c r="V708" s="19"/>
      <c r="W708" s="20"/>
      <c r="X708" s="20"/>
      <c r="Y708" s="18"/>
      <c r="Z708" s="18"/>
      <c r="AA708" s="20"/>
      <c r="AB708" s="21"/>
      <c r="AC708" s="21"/>
      <c r="AD708" s="17"/>
    </row>
    <row r="709" spans="1:30" ht="15" thickBot="1">
      <c r="A709" s="16" t="s">
        <v>773</v>
      </c>
      <c r="B709" s="17" t="s">
        <v>46</v>
      </c>
      <c r="C709" s="17" t="s">
        <v>47</v>
      </c>
      <c r="D709" s="17" t="s">
        <v>43</v>
      </c>
      <c r="E709" s="18"/>
      <c r="F709" s="19">
        <v>44335</v>
      </c>
      <c r="G709" s="19">
        <v>44347</v>
      </c>
      <c r="H709" s="20">
        <v>1</v>
      </c>
      <c r="I709" s="20">
        <v>80</v>
      </c>
      <c r="J709" s="18"/>
      <c r="K709" s="18"/>
      <c r="L709" s="20">
        <v>0.5</v>
      </c>
      <c r="M709" s="21">
        <v>50.57</v>
      </c>
      <c r="N709" s="21">
        <v>50.57</v>
      </c>
      <c r="O709" s="17" t="s">
        <v>52</v>
      </c>
      <c r="P709" s="16">
        <f t="shared" si="33"/>
        <v>80</v>
      </c>
      <c r="Q709" s="17">
        <f t="shared" si="34"/>
        <v>40</v>
      </c>
      <c r="R709" s="30">
        <f t="shared" si="35"/>
        <v>90.57</v>
      </c>
      <c r="S709" s="17"/>
      <c r="T709" s="18"/>
      <c r="U709" s="19"/>
      <c r="V709" s="19"/>
      <c r="W709" s="20"/>
      <c r="X709" s="20"/>
      <c r="Y709" s="18"/>
      <c r="Z709" s="18"/>
      <c r="AA709" s="20"/>
      <c r="AB709" s="21"/>
      <c r="AC709" s="21"/>
      <c r="AD709" s="17"/>
    </row>
    <row r="710" spans="1:30" ht="15" thickBot="1">
      <c r="A710" s="16" t="s">
        <v>774</v>
      </c>
      <c r="B710" s="17" t="s">
        <v>210</v>
      </c>
      <c r="C710" s="17" t="s">
        <v>211</v>
      </c>
      <c r="D710" s="17" t="s">
        <v>48</v>
      </c>
      <c r="E710" s="18"/>
      <c r="F710" s="19">
        <v>44335</v>
      </c>
      <c r="G710" s="19">
        <v>44350</v>
      </c>
      <c r="H710" s="20">
        <v>2</v>
      </c>
      <c r="I710" s="20">
        <v>140</v>
      </c>
      <c r="J710" s="18"/>
      <c r="K710" s="18"/>
      <c r="L710" s="20">
        <v>0.5</v>
      </c>
      <c r="M710" s="21">
        <v>271.79000000000002</v>
      </c>
      <c r="N710" s="21">
        <v>271.79000000000002</v>
      </c>
      <c r="O710" s="17" t="s">
        <v>63</v>
      </c>
      <c r="P710" s="16">
        <f t="shared" si="33"/>
        <v>280</v>
      </c>
      <c r="Q710" s="17">
        <f t="shared" si="34"/>
        <v>140</v>
      </c>
      <c r="R710" s="30">
        <f t="shared" si="35"/>
        <v>411.79</v>
      </c>
      <c r="S710" s="17"/>
      <c r="T710" s="18"/>
      <c r="U710" s="19"/>
      <c r="V710" s="19"/>
      <c r="W710" s="20"/>
      <c r="X710" s="20"/>
      <c r="Y710" s="18"/>
      <c r="Z710" s="18"/>
      <c r="AA710" s="20"/>
      <c r="AB710" s="21"/>
      <c r="AC710" s="21"/>
      <c r="AD710" s="17"/>
    </row>
    <row r="711" spans="1:30" ht="15" thickBot="1">
      <c r="A711" s="16" t="s">
        <v>775</v>
      </c>
      <c r="B711" s="17" t="s">
        <v>210</v>
      </c>
      <c r="C711" s="17" t="s">
        <v>211</v>
      </c>
      <c r="D711" s="17" t="s">
        <v>43</v>
      </c>
      <c r="E711" s="18"/>
      <c r="F711" s="19">
        <v>44335</v>
      </c>
      <c r="G711" s="19">
        <v>44376</v>
      </c>
      <c r="H711" s="20">
        <v>2</v>
      </c>
      <c r="I711" s="20">
        <v>140</v>
      </c>
      <c r="J711" s="20" t="s">
        <v>57</v>
      </c>
      <c r="K711" s="20" t="s">
        <v>57</v>
      </c>
      <c r="L711" s="20">
        <v>0.25</v>
      </c>
      <c r="M711" s="21">
        <v>14.7</v>
      </c>
      <c r="N711" s="21">
        <v>0</v>
      </c>
      <c r="O711" s="17" t="s">
        <v>397</v>
      </c>
      <c r="P711" s="16">
        <f t="shared" si="33"/>
        <v>280</v>
      </c>
      <c r="Q711" s="17">
        <f t="shared" si="34"/>
        <v>70</v>
      </c>
      <c r="R711" s="30">
        <f t="shared" si="35"/>
        <v>84.7</v>
      </c>
      <c r="S711" s="17"/>
      <c r="T711" s="18"/>
      <c r="U711" s="19"/>
      <c r="V711" s="19"/>
      <c r="W711" s="20"/>
      <c r="X711" s="20"/>
      <c r="Y711" s="20"/>
      <c r="Z711" s="20"/>
      <c r="AA711" s="20"/>
      <c r="AB711" s="21"/>
      <c r="AC711" s="21"/>
      <c r="AD711" s="17"/>
    </row>
    <row r="712" spans="1:30" ht="15" thickBot="1">
      <c r="A712" s="16" t="s">
        <v>776</v>
      </c>
      <c r="B712" s="17" t="s">
        <v>78</v>
      </c>
      <c r="C712" s="17" t="s">
        <v>56</v>
      </c>
      <c r="D712" s="17" t="s">
        <v>48</v>
      </c>
      <c r="E712" s="18"/>
      <c r="F712" s="19">
        <v>44336</v>
      </c>
      <c r="G712" s="19">
        <v>44355</v>
      </c>
      <c r="H712" s="20">
        <v>2</v>
      </c>
      <c r="I712" s="20">
        <v>140</v>
      </c>
      <c r="J712" s="18"/>
      <c r="K712" s="20" t="s">
        <v>57</v>
      </c>
      <c r="L712" s="20">
        <v>3.25</v>
      </c>
      <c r="M712" s="21">
        <v>311.36</v>
      </c>
      <c r="N712" s="21">
        <v>0</v>
      </c>
      <c r="O712" s="17" t="s">
        <v>63</v>
      </c>
      <c r="P712" s="16">
        <f t="shared" si="33"/>
        <v>280</v>
      </c>
      <c r="Q712" s="17">
        <f t="shared" si="34"/>
        <v>910</v>
      </c>
      <c r="R712" s="30">
        <f t="shared" si="35"/>
        <v>1221.3600000000001</v>
      </c>
      <c r="S712" s="17"/>
      <c r="T712" s="18"/>
      <c r="U712" s="19"/>
      <c r="V712" s="19"/>
      <c r="W712" s="20"/>
      <c r="X712" s="20"/>
      <c r="Y712" s="18"/>
      <c r="Z712" s="20"/>
      <c r="AA712" s="20"/>
      <c r="AB712" s="21"/>
      <c r="AC712" s="21"/>
      <c r="AD712" s="17"/>
    </row>
    <row r="713" spans="1:30" ht="15" thickBot="1">
      <c r="A713" s="16" t="s">
        <v>777</v>
      </c>
      <c r="B713" s="17" t="s">
        <v>50</v>
      </c>
      <c r="C713" s="17" t="s">
        <v>56</v>
      </c>
      <c r="D713" s="17" t="s">
        <v>48</v>
      </c>
      <c r="E713" s="18"/>
      <c r="F713" s="19">
        <v>44336</v>
      </c>
      <c r="G713" s="19">
        <v>44358</v>
      </c>
      <c r="H713" s="20">
        <v>1</v>
      </c>
      <c r="I713" s="20">
        <v>80</v>
      </c>
      <c r="J713" s="18"/>
      <c r="K713" s="18"/>
      <c r="L713" s="20">
        <v>0.75</v>
      </c>
      <c r="M713" s="21">
        <v>189.32</v>
      </c>
      <c r="N713" s="21">
        <v>189.32</v>
      </c>
      <c r="O713" s="17" t="s">
        <v>63</v>
      </c>
      <c r="P713" s="16">
        <f t="shared" si="33"/>
        <v>80</v>
      </c>
      <c r="Q713" s="17">
        <f t="shared" si="34"/>
        <v>60</v>
      </c>
      <c r="R713" s="30">
        <f t="shared" si="35"/>
        <v>249.32</v>
      </c>
      <c r="S713" s="17"/>
      <c r="T713" s="18"/>
      <c r="U713" s="19"/>
      <c r="V713" s="19"/>
      <c r="W713" s="20"/>
      <c r="X713" s="20"/>
      <c r="Y713" s="18"/>
      <c r="Z713" s="18"/>
      <c r="AA713" s="20"/>
      <c r="AB713" s="21"/>
      <c r="AC713" s="21"/>
      <c r="AD713" s="17"/>
    </row>
    <row r="714" spans="1:30" ht="15" thickBot="1">
      <c r="A714" s="16" t="s">
        <v>778</v>
      </c>
      <c r="B714" s="17" t="s">
        <v>55</v>
      </c>
      <c r="C714" s="17" t="s">
        <v>56</v>
      </c>
      <c r="D714" s="17" t="s">
        <v>43</v>
      </c>
      <c r="E714" s="18"/>
      <c r="F714" s="19">
        <v>44336</v>
      </c>
      <c r="G714" s="19">
        <v>44364</v>
      </c>
      <c r="H714" s="20">
        <v>1</v>
      </c>
      <c r="I714" s="20">
        <v>80</v>
      </c>
      <c r="J714" s="18"/>
      <c r="K714" s="18"/>
      <c r="L714" s="20">
        <v>0.5</v>
      </c>
      <c r="M714" s="21">
        <v>74.53</v>
      </c>
      <c r="N714" s="21">
        <v>74.53</v>
      </c>
      <c r="O714" s="17" t="s">
        <v>44</v>
      </c>
      <c r="P714" s="16">
        <f t="shared" si="33"/>
        <v>80</v>
      </c>
      <c r="Q714" s="17">
        <f t="shared" si="34"/>
        <v>40</v>
      </c>
      <c r="R714" s="30">
        <f t="shared" si="35"/>
        <v>114.53</v>
      </c>
      <c r="S714" s="17"/>
      <c r="T714" s="18"/>
      <c r="U714" s="19"/>
      <c r="V714" s="19"/>
      <c r="W714" s="20"/>
      <c r="X714" s="20"/>
      <c r="Y714" s="18"/>
      <c r="Z714" s="18"/>
      <c r="AA714" s="20"/>
      <c r="AB714" s="21"/>
      <c r="AC714" s="21"/>
      <c r="AD714" s="17"/>
    </row>
    <row r="715" spans="1:30" ht="15" thickBot="1">
      <c r="A715" s="16" t="s">
        <v>779</v>
      </c>
      <c r="B715" s="17" t="s">
        <v>50</v>
      </c>
      <c r="C715" s="17" t="s">
        <v>56</v>
      </c>
      <c r="D715" s="17" t="s">
        <v>65</v>
      </c>
      <c r="E715" s="18"/>
      <c r="F715" s="19">
        <v>44336</v>
      </c>
      <c r="G715" s="19">
        <v>44375</v>
      </c>
      <c r="H715" s="20">
        <v>1</v>
      </c>
      <c r="I715" s="20">
        <v>80</v>
      </c>
      <c r="J715" s="18"/>
      <c r="K715" s="18"/>
      <c r="L715" s="20">
        <v>1.5</v>
      </c>
      <c r="M715" s="21">
        <v>673.22</v>
      </c>
      <c r="N715" s="21">
        <v>673.22</v>
      </c>
      <c r="O715" s="17" t="s">
        <v>63</v>
      </c>
      <c r="P715" s="16">
        <f t="shared" si="33"/>
        <v>80</v>
      </c>
      <c r="Q715" s="17">
        <f t="shared" si="34"/>
        <v>120</v>
      </c>
      <c r="R715" s="30">
        <f t="shared" si="35"/>
        <v>793.22</v>
      </c>
      <c r="S715" s="17"/>
      <c r="T715" s="18"/>
      <c r="U715" s="19"/>
      <c r="V715" s="19"/>
      <c r="W715" s="20"/>
      <c r="X715" s="20"/>
      <c r="Y715" s="18"/>
      <c r="Z715" s="18"/>
      <c r="AA715" s="20"/>
      <c r="AB715" s="21"/>
      <c r="AC715" s="21"/>
      <c r="AD715" s="17"/>
    </row>
    <row r="716" spans="1:30" ht="15" thickBot="1">
      <c r="A716" s="16" t="s">
        <v>780</v>
      </c>
      <c r="B716" s="17" t="s">
        <v>50</v>
      </c>
      <c r="C716" s="17" t="s">
        <v>62</v>
      </c>
      <c r="D716" s="17" t="s">
        <v>65</v>
      </c>
      <c r="E716" s="18"/>
      <c r="F716" s="19">
        <v>44336</v>
      </c>
      <c r="G716" s="19">
        <v>44384</v>
      </c>
      <c r="H716" s="20">
        <v>2</v>
      </c>
      <c r="I716" s="20">
        <v>140</v>
      </c>
      <c r="J716" s="18"/>
      <c r="K716" s="18"/>
      <c r="L716" s="20">
        <v>3.5</v>
      </c>
      <c r="M716" s="21">
        <v>230.4</v>
      </c>
      <c r="N716" s="21">
        <v>230.4</v>
      </c>
      <c r="O716" s="17" t="s">
        <v>63</v>
      </c>
      <c r="P716" s="16">
        <f t="shared" si="33"/>
        <v>280</v>
      </c>
      <c r="Q716" s="17">
        <f t="shared" si="34"/>
        <v>980</v>
      </c>
      <c r="R716" s="30">
        <f t="shared" si="35"/>
        <v>1210.4000000000001</v>
      </c>
      <c r="S716" s="17"/>
      <c r="T716" s="18"/>
      <c r="U716" s="19"/>
      <c r="V716" s="19"/>
      <c r="W716" s="20"/>
      <c r="X716" s="20"/>
      <c r="Y716" s="18"/>
      <c r="Z716" s="18"/>
      <c r="AA716" s="20"/>
      <c r="AB716" s="21"/>
      <c r="AC716" s="21"/>
      <c r="AD716" s="17"/>
    </row>
    <row r="717" spans="1:30" ht="15" thickBot="1">
      <c r="A717" s="16" t="s">
        <v>781</v>
      </c>
      <c r="B717" s="17" t="s">
        <v>41</v>
      </c>
      <c r="C717" s="17" t="s">
        <v>211</v>
      </c>
      <c r="D717" s="17" t="s">
        <v>43</v>
      </c>
      <c r="E717" s="18"/>
      <c r="F717" s="19">
        <v>44336</v>
      </c>
      <c r="G717" s="19">
        <v>44393</v>
      </c>
      <c r="H717" s="20">
        <v>2</v>
      </c>
      <c r="I717" s="20">
        <v>140</v>
      </c>
      <c r="J717" s="18"/>
      <c r="K717" s="18"/>
      <c r="L717" s="20">
        <v>0.25</v>
      </c>
      <c r="M717" s="21">
        <v>14.42</v>
      </c>
      <c r="N717" s="21">
        <v>14.42</v>
      </c>
      <c r="O717" s="17" t="s">
        <v>44</v>
      </c>
      <c r="P717" s="16">
        <f t="shared" si="33"/>
        <v>280</v>
      </c>
      <c r="Q717" s="17">
        <f t="shared" si="34"/>
        <v>70</v>
      </c>
      <c r="R717" s="30">
        <f t="shared" si="35"/>
        <v>84.42</v>
      </c>
      <c r="S717" s="17"/>
      <c r="T717" s="18"/>
      <c r="U717" s="19"/>
      <c r="V717" s="19"/>
      <c r="W717" s="20"/>
      <c r="X717" s="20"/>
      <c r="Y717" s="18"/>
      <c r="Z717" s="18"/>
      <c r="AA717" s="20"/>
      <c r="AB717" s="21"/>
      <c r="AC717" s="21"/>
      <c r="AD717" s="17"/>
    </row>
    <row r="718" spans="1:30" ht="15" thickBot="1">
      <c r="A718" s="16" t="s">
        <v>782</v>
      </c>
      <c r="B718" s="17" t="s">
        <v>90</v>
      </c>
      <c r="C718" s="17" t="s">
        <v>62</v>
      </c>
      <c r="D718" s="17" t="s">
        <v>65</v>
      </c>
      <c r="E718" s="18"/>
      <c r="F718" s="19">
        <v>44336</v>
      </c>
      <c r="G718" s="18"/>
      <c r="H718" s="20">
        <v>2</v>
      </c>
      <c r="I718" s="20">
        <v>140</v>
      </c>
      <c r="J718" s="18"/>
      <c r="K718" s="18"/>
      <c r="L718" s="18"/>
      <c r="M718" s="21">
        <v>852.55</v>
      </c>
      <c r="N718" s="21">
        <v>852.55</v>
      </c>
      <c r="O718" s="17" t="s">
        <v>63</v>
      </c>
      <c r="P718" s="16">
        <f t="shared" si="33"/>
        <v>280</v>
      </c>
      <c r="Q718" s="17">
        <f t="shared" si="34"/>
        <v>0</v>
      </c>
      <c r="R718" s="30">
        <f t="shared" si="35"/>
        <v>852.55</v>
      </c>
      <c r="S718" s="17"/>
      <c r="T718" s="18"/>
      <c r="U718" s="19"/>
      <c r="V718" s="18"/>
      <c r="W718" s="20"/>
      <c r="X718" s="20"/>
      <c r="Y718" s="18"/>
      <c r="Z718" s="18"/>
      <c r="AA718" s="18"/>
      <c r="AB718" s="21"/>
      <c r="AC718" s="21"/>
      <c r="AD718" s="17"/>
    </row>
    <row r="719" spans="1:30" ht="15" thickBot="1">
      <c r="A719" s="16" t="s">
        <v>783</v>
      </c>
      <c r="B719" s="17" t="s">
        <v>55</v>
      </c>
      <c r="C719" s="17" t="s">
        <v>62</v>
      </c>
      <c r="D719" s="17" t="s">
        <v>48</v>
      </c>
      <c r="E719" s="17" t="s">
        <v>57</v>
      </c>
      <c r="F719" s="19">
        <v>44337</v>
      </c>
      <c r="G719" s="19">
        <v>44348</v>
      </c>
      <c r="H719" s="20">
        <v>1</v>
      </c>
      <c r="I719" s="20">
        <v>80</v>
      </c>
      <c r="J719" s="18"/>
      <c r="K719" s="18"/>
      <c r="L719" s="20">
        <v>0.5</v>
      </c>
      <c r="M719" s="21">
        <v>36.75</v>
      </c>
      <c r="N719" s="21">
        <v>36.75</v>
      </c>
      <c r="O719" s="17" t="s">
        <v>44</v>
      </c>
      <c r="P719" s="16">
        <f t="shared" si="33"/>
        <v>80</v>
      </c>
      <c r="Q719" s="17">
        <f t="shared" si="34"/>
        <v>40</v>
      </c>
      <c r="R719" s="30">
        <f t="shared" si="35"/>
        <v>76.75</v>
      </c>
      <c r="S719" s="17"/>
      <c r="T719" s="17"/>
      <c r="U719" s="19"/>
      <c r="V719" s="19"/>
      <c r="W719" s="20"/>
      <c r="X719" s="20"/>
      <c r="Y719" s="18"/>
      <c r="Z719" s="18"/>
      <c r="AA719" s="20"/>
      <c r="AB719" s="21"/>
      <c r="AC719" s="21"/>
      <c r="AD719" s="17"/>
    </row>
    <row r="720" spans="1:30" ht="15" thickBot="1">
      <c r="A720" s="16" t="s">
        <v>784</v>
      </c>
      <c r="B720" s="17" t="s">
        <v>55</v>
      </c>
      <c r="C720" s="17" t="s">
        <v>56</v>
      </c>
      <c r="D720" s="17" t="s">
        <v>178</v>
      </c>
      <c r="E720" s="18"/>
      <c r="F720" s="19">
        <v>44337</v>
      </c>
      <c r="G720" s="19">
        <v>44369</v>
      </c>
      <c r="H720" s="20">
        <v>1</v>
      </c>
      <c r="I720" s="20">
        <v>80</v>
      </c>
      <c r="J720" s="18"/>
      <c r="K720" s="18"/>
      <c r="L720" s="20">
        <v>1</v>
      </c>
      <c r="M720" s="21">
        <v>57.97</v>
      </c>
      <c r="N720" s="21">
        <v>57.97</v>
      </c>
      <c r="O720" s="17" t="s">
        <v>52</v>
      </c>
      <c r="P720" s="16">
        <f t="shared" si="33"/>
        <v>80</v>
      </c>
      <c r="Q720" s="17">
        <f t="shared" si="34"/>
        <v>80</v>
      </c>
      <c r="R720" s="30">
        <f t="shared" si="35"/>
        <v>137.97</v>
      </c>
      <c r="S720" s="17"/>
      <c r="T720" s="18"/>
      <c r="U720" s="19"/>
      <c r="V720" s="19"/>
      <c r="W720" s="20"/>
      <c r="X720" s="20"/>
      <c r="Y720" s="18"/>
      <c r="Z720" s="18"/>
      <c r="AA720" s="20"/>
      <c r="AB720" s="21"/>
      <c r="AC720" s="21"/>
      <c r="AD720" s="17"/>
    </row>
    <row r="721" spans="1:30" ht="15" thickBot="1">
      <c r="A721" s="16" t="s">
        <v>785</v>
      </c>
      <c r="B721" s="17" t="s">
        <v>55</v>
      </c>
      <c r="C721" s="17" t="s">
        <v>56</v>
      </c>
      <c r="D721" s="17" t="s">
        <v>48</v>
      </c>
      <c r="E721" s="18"/>
      <c r="F721" s="19">
        <v>44337</v>
      </c>
      <c r="G721" s="18"/>
      <c r="H721" s="20">
        <v>1</v>
      </c>
      <c r="I721" s="20">
        <v>80</v>
      </c>
      <c r="J721" s="18"/>
      <c r="K721" s="18"/>
      <c r="L721" s="18"/>
      <c r="M721" s="21">
        <v>90</v>
      </c>
      <c r="N721" s="21">
        <v>90</v>
      </c>
      <c r="O721" s="17" t="s">
        <v>52</v>
      </c>
      <c r="P721" s="16">
        <f t="shared" si="33"/>
        <v>80</v>
      </c>
      <c r="Q721" s="17">
        <f t="shared" si="34"/>
        <v>0</v>
      </c>
      <c r="R721" s="30">
        <f t="shared" si="35"/>
        <v>90</v>
      </c>
      <c r="S721" s="17"/>
      <c r="T721" s="18"/>
      <c r="U721" s="19"/>
      <c r="V721" s="18"/>
      <c r="W721" s="20"/>
      <c r="X721" s="20"/>
      <c r="Y721" s="18"/>
      <c r="Z721" s="18"/>
      <c r="AA721" s="18"/>
      <c r="AB721" s="21"/>
      <c r="AC721" s="21"/>
      <c r="AD721" s="17"/>
    </row>
    <row r="722" spans="1:30" ht="15" thickBot="1">
      <c r="A722" s="16" t="s">
        <v>786</v>
      </c>
      <c r="B722" s="17" t="s">
        <v>55</v>
      </c>
      <c r="C722" s="17" t="s">
        <v>62</v>
      </c>
      <c r="D722" s="17" t="s">
        <v>48</v>
      </c>
      <c r="E722" s="17" t="s">
        <v>57</v>
      </c>
      <c r="F722" s="19">
        <v>44338</v>
      </c>
      <c r="G722" s="18"/>
      <c r="H722" s="20">
        <v>1</v>
      </c>
      <c r="I722" s="20">
        <v>80</v>
      </c>
      <c r="J722" s="18"/>
      <c r="K722" s="18"/>
      <c r="L722" s="18"/>
      <c r="M722" s="21">
        <v>108.51</v>
      </c>
      <c r="N722" s="21">
        <v>108.51</v>
      </c>
      <c r="O722" s="17" t="s">
        <v>63</v>
      </c>
      <c r="P722" s="16">
        <f t="shared" si="33"/>
        <v>80</v>
      </c>
      <c r="Q722" s="17">
        <f t="shared" si="34"/>
        <v>0</v>
      </c>
      <c r="R722" s="30">
        <f t="shared" si="35"/>
        <v>108.51</v>
      </c>
      <c r="S722" s="17"/>
      <c r="T722" s="17"/>
      <c r="U722" s="19"/>
      <c r="V722" s="18"/>
      <c r="W722" s="20"/>
      <c r="X722" s="20"/>
      <c r="Y722" s="18"/>
      <c r="Z722" s="18"/>
      <c r="AA722" s="18"/>
      <c r="AB722" s="21"/>
      <c r="AC722" s="21"/>
      <c r="AD722" s="17"/>
    </row>
    <row r="723" spans="1:30" ht="15" thickBot="1">
      <c r="A723" s="16" t="s">
        <v>787</v>
      </c>
      <c r="B723" s="17" t="s">
        <v>41</v>
      </c>
      <c r="C723" s="17" t="s">
        <v>211</v>
      </c>
      <c r="D723" s="17" t="s">
        <v>51</v>
      </c>
      <c r="E723" s="18"/>
      <c r="F723" s="19">
        <v>44340</v>
      </c>
      <c r="G723" s="19">
        <v>44349</v>
      </c>
      <c r="H723" s="20">
        <v>1</v>
      </c>
      <c r="I723" s="20">
        <v>80</v>
      </c>
      <c r="J723" s="18"/>
      <c r="K723" s="18"/>
      <c r="L723" s="20">
        <v>0.25</v>
      </c>
      <c r="M723" s="21">
        <v>22</v>
      </c>
      <c r="N723" s="21">
        <v>22</v>
      </c>
      <c r="O723" s="17" t="s">
        <v>44</v>
      </c>
      <c r="P723" s="16">
        <f t="shared" si="33"/>
        <v>80</v>
      </c>
      <c r="Q723" s="17">
        <f t="shared" si="34"/>
        <v>20</v>
      </c>
      <c r="R723" s="30">
        <f t="shared" si="35"/>
        <v>42</v>
      </c>
      <c r="S723" s="17"/>
      <c r="T723" s="18"/>
      <c r="U723" s="19"/>
      <c r="V723" s="19"/>
      <c r="W723" s="20"/>
      <c r="X723" s="20"/>
      <c r="Y723" s="18"/>
      <c r="Z723" s="18"/>
      <c r="AA723" s="20"/>
      <c r="AB723" s="21"/>
      <c r="AC723" s="21"/>
      <c r="AD723" s="17"/>
    </row>
    <row r="724" spans="1:30" ht="15" thickBot="1">
      <c r="A724" s="16" t="s">
        <v>788</v>
      </c>
      <c r="B724" s="17" t="s">
        <v>78</v>
      </c>
      <c r="C724" s="17" t="s">
        <v>56</v>
      </c>
      <c r="D724" s="17" t="s">
        <v>51</v>
      </c>
      <c r="E724" s="18"/>
      <c r="F724" s="19">
        <v>44340</v>
      </c>
      <c r="G724" s="19">
        <v>44350</v>
      </c>
      <c r="H724" s="20">
        <v>1</v>
      </c>
      <c r="I724" s="20">
        <v>80</v>
      </c>
      <c r="J724" s="18"/>
      <c r="K724" s="18"/>
      <c r="L724" s="20">
        <v>0.25</v>
      </c>
      <c r="M724" s="21">
        <v>66.86</v>
      </c>
      <c r="N724" s="21">
        <v>66.86</v>
      </c>
      <c r="O724" s="17" t="s">
        <v>63</v>
      </c>
      <c r="P724" s="16">
        <f t="shared" si="33"/>
        <v>80</v>
      </c>
      <c r="Q724" s="17">
        <f t="shared" si="34"/>
        <v>20</v>
      </c>
      <c r="R724" s="30">
        <f t="shared" si="35"/>
        <v>86.86</v>
      </c>
      <c r="S724" s="17"/>
      <c r="T724" s="18"/>
      <c r="U724" s="19"/>
      <c r="V724" s="19"/>
      <c r="W724" s="20"/>
      <c r="X724" s="20"/>
      <c r="Y724" s="18"/>
      <c r="Z724" s="18"/>
      <c r="AA724" s="20"/>
      <c r="AB724" s="21"/>
      <c r="AC724" s="21"/>
      <c r="AD724" s="17"/>
    </row>
    <row r="725" spans="1:30" ht="15" thickBot="1">
      <c r="A725" s="16" t="s">
        <v>789</v>
      </c>
      <c r="B725" s="17" t="s">
        <v>46</v>
      </c>
      <c r="C725" s="17" t="s">
        <v>47</v>
      </c>
      <c r="D725" s="17" t="s">
        <v>48</v>
      </c>
      <c r="E725" s="18"/>
      <c r="F725" s="19">
        <v>44340</v>
      </c>
      <c r="G725" s="19">
        <v>44362</v>
      </c>
      <c r="H725" s="20">
        <v>1</v>
      </c>
      <c r="I725" s="20">
        <v>80</v>
      </c>
      <c r="J725" s="18"/>
      <c r="K725" s="18"/>
      <c r="L725" s="20">
        <v>0.75</v>
      </c>
      <c r="M725" s="21">
        <v>111.15</v>
      </c>
      <c r="N725" s="21">
        <v>111.15</v>
      </c>
      <c r="O725" s="17" t="s">
        <v>44</v>
      </c>
      <c r="P725" s="16">
        <f t="shared" si="33"/>
        <v>80</v>
      </c>
      <c r="Q725" s="17">
        <f t="shared" si="34"/>
        <v>60</v>
      </c>
      <c r="R725" s="30">
        <f t="shared" si="35"/>
        <v>171.15</v>
      </c>
      <c r="S725" s="17"/>
      <c r="T725" s="18"/>
      <c r="U725" s="19"/>
      <c r="V725" s="19"/>
      <c r="W725" s="20"/>
      <c r="X725" s="20"/>
      <c r="Y725" s="18"/>
      <c r="Z725" s="18"/>
      <c r="AA725" s="20"/>
      <c r="AB725" s="21"/>
      <c r="AC725" s="21"/>
      <c r="AD725" s="17"/>
    </row>
    <row r="726" spans="1:30" ht="15" thickBot="1">
      <c r="A726" s="16" t="s">
        <v>790</v>
      </c>
      <c r="B726" s="17" t="s">
        <v>46</v>
      </c>
      <c r="C726" s="17" t="s">
        <v>62</v>
      </c>
      <c r="D726" s="17" t="s">
        <v>43</v>
      </c>
      <c r="E726" s="18"/>
      <c r="F726" s="19">
        <v>44340</v>
      </c>
      <c r="G726" s="19">
        <v>44389</v>
      </c>
      <c r="H726" s="20">
        <v>2</v>
      </c>
      <c r="I726" s="20">
        <v>140</v>
      </c>
      <c r="J726" s="18"/>
      <c r="K726" s="18"/>
      <c r="L726" s="20">
        <v>0.75</v>
      </c>
      <c r="M726" s="21">
        <v>239.54</v>
      </c>
      <c r="N726" s="21">
        <v>239.54</v>
      </c>
      <c r="O726" s="17" t="s">
        <v>44</v>
      </c>
      <c r="P726" s="16">
        <f t="shared" si="33"/>
        <v>280</v>
      </c>
      <c r="Q726" s="17">
        <f t="shared" si="34"/>
        <v>210</v>
      </c>
      <c r="R726" s="30">
        <f t="shared" si="35"/>
        <v>449.53999999999996</v>
      </c>
      <c r="S726" s="17"/>
      <c r="T726" s="18"/>
      <c r="U726" s="19"/>
      <c r="V726" s="19"/>
      <c r="W726" s="20"/>
      <c r="X726" s="20"/>
      <c r="Y726" s="18"/>
      <c r="Z726" s="18"/>
      <c r="AA726" s="20"/>
      <c r="AB726" s="21"/>
      <c r="AC726" s="21"/>
      <c r="AD726" s="17"/>
    </row>
    <row r="727" spans="1:30" ht="15" thickBot="1">
      <c r="A727" s="16" t="s">
        <v>791</v>
      </c>
      <c r="B727" s="17" t="s">
        <v>50</v>
      </c>
      <c r="C727" s="17" t="s">
        <v>56</v>
      </c>
      <c r="D727" s="17" t="s">
        <v>48</v>
      </c>
      <c r="E727" s="18"/>
      <c r="F727" s="19">
        <v>44340</v>
      </c>
      <c r="G727" s="19">
        <v>44392</v>
      </c>
      <c r="H727" s="20">
        <v>1</v>
      </c>
      <c r="I727" s="20">
        <v>80</v>
      </c>
      <c r="J727" s="18"/>
      <c r="K727" s="18"/>
      <c r="L727" s="20">
        <v>0.5</v>
      </c>
      <c r="M727" s="21">
        <v>657.69</v>
      </c>
      <c r="N727" s="21">
        <v>657.69</v>
      </c>
      <c r="O727" s="17" t="s">
        <v>63</v>
      </c>
      <c r="P727" s="16">
        <f t="shared" si="33"/>
        <v>80</v>
      </c>
      <c r="Q727" s="17">
        <f t="shared" si="34"/>
        <v>40</v>
      </c>
      <c r="R727" s="30">
        <f t="shared" si="35"/>
        <v>697.69</v>
      </c>
      <c r="S727" s="17"/>
      <c r="T727" s="18"/>
      <c r="U727" s="19"/>
      <c r="V727" s="19"/>
      <c r="W727" s="20"/>
      <c r="X727" s="20"/>
      <c r="Y727" s="18"/>
      <c r="Z727" s="18"/>
      <c r="AA727" s="20"/>
      <c r="AB727" s="21"/>
      <c r="AC727" s="21"/>
      <c r="AD727" s="17"/>
    </row>
    <row r="728" spans="1:30" ht="15" thickBot="1">
      <c r="A728" s="16" t="s">
        <v>792</v>
      </c>
      <c r="B728" s="17" t="s">
        <v>78</v>
      </c>
      <c r="C728" s="17" t="s">
        <v>62</v>
      </c>
      <c r="D728" s="17" t="s">
        <v>43</v>
      </c>
      <c r="E728" s="18"/>
      <c r="F728" s="19">
        <v>44340</v>
      </c>
      <c r="G728" s="19">
        <v>44396</v>
      </c>
      <c r="H728" s="20">
        <v>1</v>
      </c>
      <c r="I728" s="20">
        <v>80</v>
      </c>
      <c r="J728" s="18"/>
      <c r="K728" s="18"/>
      <c r="L728" s="20">
        <v>0.25</v>
      </c>
      <c r="M728" s="21">
        <v>30</v>
      </c>
      <c r="N728" s="21">
        <v>30</v>
      </c>
      <c r="O728" s="17" t="s">
        <v>63</v>
      </c>
      <c r="P728" s="16">
        <f t="shared" si="33"/>
        <v>80</v>
      </c>
      <c r="Q728" s="17">
        <f t="shared" si="34"/>
        <v>20</v>
      </c>
      <c r="R728" s="30">
        <f t="shared" si="35"/>
        <v>50</v>
      </c>
      <c r="S728" s="17"/>
      <c r="T728" s="18"/>
      <c r="U728" s="19"/>
      <c r="V728" s="19"/>
      <c r="W728" s="20"/>
      <c r="X728" s="20"/>
      <c r="Y728" s="18"/>
      <c r="Z728" s="18"/>
      <c r="AA728" s="20"/>
      <c r="AB728" s="21"/>
      <c r="AC728" s="21"/>
      <c r="AD728" s="17"/>
    </row>
    <row r="729" spans="1:30" ht="15" thickBot="1">
      <c r="A729" s="16" t="s">
        <v>793</v>
      </c>
      <c r="B729" s="17" t="s">
        <v>78</v>
      </c>
      <c r="C729" s="17" t="s">
        <v>42</v>
      </c>
      <c r="D729" s="17" t="s">
        <v>43</v>
      </c>
      <c r="E729" s="18"/>
      <c r="F729" s="19">
        <v>44341</v>
      </c>
      <c r="G729" s="19">
        <v>44366</v>
      </c>
      <c r="H729" s="20">
        <v>1</v>
      </c>
      <c r="I729" s="20">
        <v>80</v>
      </c>
      <c r="J729" s="18"/>
      <c r="K729" s="18"/>
      <c r="L729" s="20">
        <v>0.5</v>
      </c>
      <c r="M729" s="21">
        <v>26.57</v>
      </c>
      <c r="N729" s="21">
        <v>26.57</v>
      </c>
      <c r="O729" s="17" t="s">
        <v>63</v>
      </c>
      <c r="P729" s="16">
        <f t="shared" si="33"/>
        <v>80</v>
      </c>
      <c r="Q729" s="17">
        <f t="shared" si="34"/>
        <v>40</v>
      </c>
      <c r="R729" s="30">
        <f t="shared" si="35"/>
        <v>66.569999999999993</v>
      </c>
      <c r="S729" s="17"/>
      <c r="T729" s="18"/>
      <c r="U729" s="19"/>
      <c r="V729" s="19"/>
      <c r="W729" s="20"/>
      <c r="X729" s="20"/>
      <c r="Y729" s="18"/>
      <c r="Z729" s="18"/>
      <c r="AA729" s="20"/>
      <c r="AB729" s="21"/>
      <c r="AC729" s="21"/>
      <c r="AD729" s="17"/>
    </row>
    <row r="730" spans="1:30" ht="15" thickBot="1">
      <c r="A730" s="16" t="s">
        <v>794</v>
      </c>
      <c r="B730" s="17" t="s">
        <v>67</v>
      </c>
      <c r="C730" s="17" t="s">
        <v>62</v>
      </c>
      <c r="D730" s="17" t="s">
        <v>43</v>
      </c>
      <c r="E730" s="18"/>
      <c r="F730" s="19">
        <v>44341</v>
      </c>
      <c r="G730" s="19">
        <v>44361</v>
      </c>
      <c r="H730" s="20">
        <v>2</v>
      </c>
      <c r="I730" s="20">
        <v>140</v>
      </c>
      <c r="J730" s="18"/>
      <c r="K730" s="18"/>
      <c r="L730" s="20">
        <v>1.25</v>
      </c>
      <c r="M730" s="21">
        <v>9.6</v>
      </c>
      <c r="N730" s="21">
        <v>9.6</v>
      </c>
      <c r="O730" s="17" t="s">
        <v>63</v>
      </c>
      <c r="P730" s="16">
        <f t="shared" si="33"/>
        <v>280</v>
      </c>
      <c r="Q730" s="17">
        <f t="shared" si="34"/>
        <v>350</v>
      </c>
      <c r="R730" s="30">
        <f t="shared" si="35"/>
        <v>359.6</v>
      </c>
      <c r="S730" s="17"/>
      <c r="T730" s="18"/>
      <c r="U730" s="19"/>
      <c r="V730" s="19"/>
      <c r="W730" s="20"/>
      <c r="X730" s="20"/>
      <c r="Y730" s="18"/>
      <c r="Z730" s="18"/>
      <c r="AA730" s="20"/>
      <c r="AB730" s="21"/>
      <c r="AC730" s="21"/>
      <c r="AD730" s="17"/>
    </row>
    <row r="731" spans="1:30" ht="15" thickBot="1">
      <c r="A731" s="16" t="s">
        <v>795</v>
      </c>
      <c r="B731" s="17" t="s">
        <v>67</v>
      </c>
      <c r="C731" s="17" t="s">
        <v>42</v>
      </c>
      <c r="D731" s="17" t="s">
        <v>43</v>
      </c>
      <c r="E731" s="18"/>
      <c r="F731" s="19">
        <v>44341</v>
      </c>
      <c r="G731" s="19">
        <v>44363</v>
      </c>
      <c r="H731" s="20">
        <v>2</v>
      </c>
      <c r="I731" s="20">
        <v>140</v>
      </c>
      <c r="J731" s="18"/>
      <c r="K731" s="18"/>
      <c r="L731" s="20">
        <v>0.25</v>
      </c>
      <c r="M731" s="21">
        <v>396.29</v>
      </c>
      <c r="N731" s="21">
        <v>396.29</v>
      </c>
      <c r="O731" s="17" t="s">
        <v>63</v>
      </c>
      <c r="P731" s="16">
        <f t="shared" si="33"/>
        <v>280</v>
      </c>
      <c r="Q731" s="17">
        <f t="shared" si="34"/>
        <v>70</v>
      </c>
      <c r="R731" s="30">
        <f t="shared" si="35"/>
        <v>466.29</v>
      </c>
      <c r="S731" s="17"/>
      <c r="T731" s="18"/>
      <c r="U731" s="19"/>
      <c r="V731" s="19"/>
      <c r="W731" s="20"/>
      <c r="X731" s="20"/>
      <c r="Y731" s="18"/>
      <c r="Z731" s="18"/>
      <c r="AA731" s="20"/>
      <c r="AB731" s="21"/>
      <c r="AC731" s="21"/>
      <c r="AD731" s="17"/>
    </row>
    <row r="732" spans="1:30" ht="15" thickBot="1">
      <c r="A732" s="16" t="s">
        <v>796</v>
      </c>
      <c r="B732" s="17" t="s">
        <v>210</v>
      </c>
      <c r="C732" s="17" t="s">
        <v>211</v>
      </c>
      <c r="D732" s="17" t="s">
        <v>48</v>
      </c>
      <c r="E732" s="18"/>
      <c r="F732" s="19">
        <v>44341</v>
      </c>
      <c r="G732" s="19">
        <v>44382</v>
      </c>
      <c r="H732" s="20">
        <v>2</v>
      </c>
      <c r="I732" s="20">
        <v>140</v>
      </c>
      <c r="J732" s="18"/>
      <c r="K732" s="18"/>
      <c r="L732" s="20">
        <v>0.5</v>
      </c>
      <c r="M732" s="21">
        <v>108</v>
      </c>
      <c r="N732" s="21">
        <v>108</v>
      </c>
      <c r="O732" s="17" t="s">
        <v>63</v>
      </c>
      <c r="P732" s="16">
        <f t="shared" si="33"/>
        <v>280</v>
      </c>
      <c r="Q732" s="17">
        <f t="shared" si="34"/>
        <v>140</v>
      </c>
      <c r="R732" s="30">
        <f t="shared" si="35"/>
        <v>248</v>
      </c>
      <c r="S732" s="17"/>
      <c r="T732" s="18"/>
      <c r="U732" s="19"/>
      <c r="V732" s="19"/>
      <c r="W732" s="20"/>
      <c r="X732" s="20"/>
      <c r="Y732" s="18"/>
      <c r="Z732" s="18"/>
      <c r="AA732" s="20"/>
      <c r="AB732" s="21"/>
      <c r="AC732" s="21"/>
      <c r="AD732" s="17"/>
    </row>
    <row r="733" spans="1:30" ht="15" thickBot="1">
      <c r="A733" s="16" t="s">
        <v>797</v>
      </c>
      <c r="B733" s="17" t="s">
        <v>55</v>
      </c>
      <c r="C733" s="17" t="s">
        <v>56</v>
      </c>
      <c r="D733" s="17" t="s">
        <v>43</v>
      </c>
      <c r="E733" s="18"/>
      <c r="F733" s="19">
        <v>44341</v>
      </c>
      <c r="G733" s="19">
        <v>44396</v>
      </c>
      <c r="H733" s="20">
        <v>1</v>
      </c>
      <c r="I733" s="20">
        <v>80</v>
      </c>
      <c r="J733" s="18"/>
      <c r="K733" s="18"/>
      <c r="L733" s="20">
        <v>0.5</v>
      </c>
      <c r="M733" s="21">
        <v>147.24</v>
      </c>
      <c r="N733" s="21">
        <v>147.24</v>
      </c>
      <c r="O733" s="17" t="s">
        <v>63</v>
      </c>
      <c r="P733" s="16">
        <f t="shared" si="33"/>
        <v>80</v>
      </c>
      <c r="Q733" s="17">
        <f t="shared" si="34"/>
        <v>40</v>
      </c>
      <c r="R733" s="30">
        <f t="shared" si="35"/>
        <v>187.24</v>
      </c>
      <c r="S733" s="17"/>
      <c r="T733" s="18"/>
      <c r="U733" s="19"/>
      <c r="V733" s="19"/>
      <c r="W733" s="20"/>
      <c r="X733" s="20"/>
      <c r="Y733" s="18"/>
      <c r="Z733" s="18"/>
      <c r="AA733" s="20"/>
      <c r="AB733" s="21"/>
      <c r="AC733" s="21"/>
      <c r="AD733" s="17"/>
    </row>
    <row r="734" spans="1:30" ht="15" thickBot="1">
      <c r="A734" s="16" t="s">
        <v>798</v>
      </c>
      <c r="B734" s="17" t="s">
        <v>50</v>
      </c>
      <c r="C734" s="17" t="s">
        <v>62</v>
      </c>
      <c r="D734" s="17" t="s">
        <v>178</v>
      </c>
      <c r="E734" s="18"/>
      <c r="F734" s="19">
        <v>44341</v>
      </c>
      <c r="G734" s="18"/>
      <c r="H734" s="20">
        <v>1</v>
      </c>
      <c r="I734" s="20">
        <v>80</v>
      </c>
      <c r="J734" s="18"/>
      <c r="K734" s="20" t="s">
        <v>57</v>
      </c>
      <c r="L734" s="18"/>
      <c r="M734" s="21">
        <v>151.28</v>
      </c>
      <c r="N734" s="21">
        <v>0</v>
      </c>
      <c r="O734" s="17" t="s">
        <v>63</v>
      </c>
      <c r="P734" s="16">
        <f t="shared" si="33"/>
        <v>80</v>
      </c>
      <c r="Q734" s="17">
        <f t="shared" si="34"/>
        <v>0</v>
      </c>
      <c r="R734" s="30">
        <f t="shared" si="35"/>
        <v>151.28</v>
      </c>
      <c r="S734" s="17"/>
      <c r="T734" s="18"/>
      <c r="U734" s="19"/>
      <c r="V734" s="18"/>
      <c r="W734" s="20"/>
      <c r="X734" s="20"/>
      <c r="Y734" s="18"/>
      <c r="Z734" s="20"/>
      <c r="AA734" s="18"/>
      <c r="AB734" s="21"/>
      <c r="AC734" s="21"/>
      <c r="AD734" s="17"/>
    </row>
    <row r="735" spans="1:30" ht="15" thickBot="1">
      <c r="A735" s="16" t="s">
        <v>799</v>
      </c>
      <c r="B735" s="17" t="s">
        <v>55</v>
      </c>
      <c r="C735" s="17" t="s">
        <v>56</v>
      </c>
      <c r="D735" s="17" t="s">
        <v>48</v>
      </c>
      <c r="E735" s="18"/>
      <c r="F735" s="19">
        <v>44341</v>
      </c>
      <c r="G735" s="18"/>
      <c r="H735" s="20">
        <v>1</v>
      </c>
      <c r="I735" s="20">
        <v>80</v>
      </c>
      <c r="J735" s="18"/>
      <c r="K735" s="18"/>
      <c r="L735" s="18"/>
      <c r="M735" s="21">
        <v>47.05</v>
      </c>
      <c r="N735" s="21">
        <v>47.05</v>
      </c>
      <c r="O735" s="17" t="s">
        <v>52</v>
      </c>
      <c r="P735" s="16">
        <f t="shared" si="33"/>
        <v>80</v>
      </c>
      <c r="Q735" s="17">
        <f t="shared" si="34"/>
        <v>0</v>
      </c>
      <c r="R735" s="30">
        <f t="shared" si="35"/>
        <v>47.05</v>
      </c>
      <c r="S735" s="17"/>
      <c r="T735" s="18"/>
      <c r="U735" s="19"/>
      <c r="V735" s="18"/>
      <c r="W735" s="20"/>
      <c r="X735" s="20"/>
      <c r="Y735" s="18"/>
      <c r="Z735" s="18"/>
      <c r="AA735" s="18"/>
      <c r="AB735" s="21"/>
      <c r="AC735" s="21"/>
      <c r="AD735" s="17"/>
    </row>
    <row r="736" spans="1:30" ht="15" thickBot="1">
      <c r="A736" s="16" t="s">
        <v>800</v>
      </c>
      <c r="B736" s="17" t="s">
        <v>55</v>
      </c>
      <c r="C736" s="17" t="s">
        <v>62</v>
      </c>
      <c r="D736" s="17" t="s">
        <v>51</v>
      </c>
      <c r="E736" s="18"/>
      <c r="F736" s="19">
        <v>44342</v>
      </c>
      <c r="G736" s="19">
        <v>44352</v>
      </c>
      <c r="H736" s="20">
        <v>1</v>
      </c>
      <c r="I736" s="20">
        <v>80</v>
      </c>
      <c r="J736" s="18"/>
      <c r="K736" s="18"/>
      <c r="L736" s="20">
        <v>0.25</v>
      </c>
      <c r="M736" s="21">
        <v>51.73</v>
      </c>
      <c r="N736" s="21">
        <v>51.73</v>
      </c>
      <c r="O736" s="17" t="s">
        <v>63</v>
      </c>
      <c r="P736" s="16">
        <f t="shared" si="33"/>
        <v>80</v>
      </c>
      <c r="Q736" s="17">
        <f t="shared" si="34"/>
        <v>20</v>
      </c>
      <c r="R736" s="30">
        <f t="shared" si="35"/>
        <v>71.72999999999999</v>
      </c>
      <c r="S736" s="17"/>
      <c r="T736" s="18"/>
      <c r="U736" s="19"/>
      <c r="V736" s="19"/>
      <c r="W736" s="20"/>
      <c r="X736" s="20"/>
      <c r="Y736" s="18"/>
      <c r="Z736" s="18"/>
      <c r="AA736" s="20"/>
      <c r="AB736" s="21"/>
      <c r="AC736" s="21"/>
      <c r="AD736" s="17"/>
    </row>
    <row r="737" spans="1:30" ht="15" thickBot="1">
      <c r="A737" s="16" t="s">
        <v>801</v>
      </c>
      <c r="B737" s="17" t="s">
        <v>78</v>
      </c>
      <c r="C737" s="17" t="s">
        <v>56</v>
      </c>
      <c r="D737" s="17" t="s">
        <v>43</v>
      </c>
      <c r="E737" s="18"/>
      <c r="F737" s="19">
        <v>44342</v>
      </c>
      <c r="G737" s="19">
        <v>44349</v>
      </c>
      <c r="H737" s="20">
        <v>2</v>
      </c>
      <c r="I737" s="20">
        <v>140</v>
      </c>
      <c r="J737" s="18"/>
      <c r="K737" s="18"/>
      <c r="L737" s="20">
        <v>0.25</v>
      </c>
      <c r="M737" s="21">
        <v>445.78</v>
      </c>
      <c r="N737" s="21">
        <v>445.78</v>
      </c>
      <c r="O737" s="17" t="s">
        <v>44</v>
      </c>
      <c r="P737" s="16">
        <f t="shared" si="33"/>
        <v>280</v>
      </c>
      <c r="Q737" s="17">
        <f t="shared" si="34"/>
        <v>70</v>
      </c>
      <c r="R737" s="30">
        <f t="shared" si="35"/>
        <v>515.78</v>
      </c>
      <c r="S737" s="17"/>
      <c r="T737" s="18"/>
      <c r="U737" s="19"/>
      <c r="V737" s="19"/>
      <c r="W737" s="20"/>
      <c r="X737" s="20"/>
      <c r="Y737" s="18"/>
      <c r="Z737" s="18"/>
      <c r="AA737" s="20"/>
      <c r="AB737" s="21"/>
      <c r="AC737" s="21"/>
      <c r="AD737" s="17"/>
    </row>
    <row r="738" spans="1:30" ht="15" thickBot="1">
      <c r="A738" s="16" t="s">
        <v>802</v>
      </c>
      <c r="B738" s="17" t="s">
        <v>78</v>
      </c>
      <c r="C738" s="17" t="s">
        <v>56</v>
      </c>
      <c r="D738" s="17" t="s">
        <v>43</v>
      </c>
      <c r="E738" s="18"/>
      <c r="F738" s="19">
        <v>44342</v>
      </c>
      <c r="G738" s="19">
        <v>44361</v>
      </c>
      <c r="H738" s="20">
        <v>2</v>
      </c>
      <c r="I738" s="20">
        <v>140</v>
      </c>
      <c r="J738" s="18"/>
      <c r="K738" s="20" t="s">
        <v>57</v>
      </c>
      <c r="L738" s="20">
        <v>0.25</v>
      </c>
      <c r="M738" s="21">
        <v>27.49</v>
      </c>
      <c r="N738" s="21">
        <v>0</v>
      </c>
      <c r="O738" s="17" t="s">
        <v>63</v>
      </c>
      <c r="P738" s="16">
        <f t="shared" si="33"/>
        <v>280</v>
      </c>
      <c r="Q738" s="17">
        <f t="shared" si="34"/>
        <v>70</v>
      </c>
      <c r="R738" s="30">
        <f t="shared" si="35"/>
        <v>97.49</v>
      </c>
      <c r="S738" s="17"/>
      <c r="T738" s="18"/>
      <c r="U738" s="19"/>
      <c r="V738" s="19"/>
      <c r="W738" s="20"/>
      <c r="X738" s="20"/>
      <c r="Y738" s="18"/>
      <c r="Z738" s="20"/>
      <c r="AA738" s="20"/>
      <c r="AB738" s="21"/>
      <c r="AC738" s="21"/>
      <c r="AD738" s="17"/>
    </row>
    <row r="739" spans="1:30" ht="15" thickBot="1">
      <c r="A739" s="16" t="s">
        <v>803</v>
      </c>
      <c r="B739" s="17" t="s">
        <v>67</v>
      </c>
      <c r="C739" s="17" t="s">
        <v>62</v>
      </c>
      <c r="D739" s="17" t="s">
        <v>43</v>
      </c>
      <c r="E739" s="18"/>
      <c r="F739" s="19">
        <v>44342</v>
      </c>
      <c r="G739" s="19">
        <v>44361</v>
      </c>
      <c r="H739" s="20">
        <v>1</v>
      </c>
      <c r="I739" s="20">
        <v>80</v>
      </c>
      <c r="J739" s="18"/>
      <c r="K739" s="18"/>
      <c r="L739" s="20">
        <v>0.25</v>
      </c>
      <c r="M739" s="21">
        <v>42.66</v>
      </c>
      <c r="N739" s="21">
        <v>42.66</v>
      </c>
      <c r="O739" s="17" t="s">
        <v>44</v>
      </c>
      <c r="P739" s="16">
        <f t="shared" si="33"/>
        <v>80</v>
      </c>
      <c r="Q739" s="17">
        <f t="shared" si="34"/>
        <v>20</v>
      </c>
      <c r="R739" s="30">
        <f t="shared" si="35"/>
        <v>62.66</v>
      </c>
      <c r="S739" s="17"/>
      <c r="T739" s="18"/>
      <c r="U739" s="19"/>
      <c r="V739" s="19"/>
      <c r="W739" s="20"/>
      <c r="X739" s="20"/>
      <c r="Y739" s="18"/>
      <c r="Z739" s="18"/>
      <c r="AA739" s="20"/>
      <c r="AB739" s="21"/>
      <c r="AC739" s="21"/>
      <c r="AD739" s="17"/>
    </row>
    <row r="740" spans="1:30" ht="15" thickBot="1">
      <c r="A740" s="16" t="s">
        <v>804</v>
      </c>
      <c r="B740" s="17" t="s">
        <v>78</v>
      </c>
      <c r="C740" s="17" t="s">
        <v>56</v>
      </c>
      <c r="D740" s="17" t="s">
        <v>51</v>
      </c>
      <c r="E740" s="18"/>
      <c r="F740" s="19">
        <v>44342</v>
      </c>
      <c r="G740" s="19">
        <v>44361</v>
      </c>
      <c r="H740" s="20">
        <v>1</v>
      </c>
      <c r="I740" s="20">
        <v>80</v>
      </c>
      <c r="J740" s="18"/>
      <c r="K740" s="18"/>
      <c r="L740" s="20">
        <v>0.25</v>
      </c>
      <c r="M740" s="21">
        <v>185.11</v>
      </c>
      <c r="N740" s="21">
        <v>185.11</v>
      </c>
      <c r="O740" s="17" t="s">
        <v>63</v>
      </c>
      <c r="P740" s="16">
        <f t="shared" si="33"/>
        <v>80</v>
      </c>
      <c r="Q740" s="17">
        <f t="shared" si="34"/>
        <v>20</v>
      </c>
      <c r="R740" s="30">
        <f t="shared" si="35"/>
        <v>205.11</v>
      </c>
      <c r="S740" s="17"/>
      <c r="T740" s="18"/>
      <c r="U740" s="19"/>
      <c r="V740" s="19"/>
      <c r="W740" s="20"/>
      <c r="X740" s="20"/>
      <c r="Y740" s="18"/>
      <c r="Z740" s="18"/>
      <c r="AA740" s="20"/>
      <c r="AB740" s="21"/>
      <c r="AC740" s="21"/>
      <c r="AD740" s="17"/>
    </row>
    <row r="741" spans="1:30" ht="15" thickBot="1">
      <c r="A741" s="16" t="s">
        <v>805</v>
      </c>
      <c r="B741" s="17" t="s">
        <v>55</v>
      </c>
      <c r="C741" s="17" t="s">
        <v>56</v>
      </c>
      <c r="D741" s="17" t="s">
        <v>48</v>
      </c>
      <c r="E741" s="18"/>
      <c r="F741" s="19">
        <v>44342</v>
      </c>
      <c r="G741" s="19">
        <v>44364</v>
      </c>
      <c r="H741" s="20">
        <v>1</v>
      </c>
      <c r="I741" s="20">
        <v>80</v>
      </c>
      <c r="J741" s="18"/>
      <c r="K741" s="20" t="s">
        <v>57</v>
      </c>
      <c r="L741" s="20">
        <v>0.75</v>
      </c>
      <c r="M741" s="21">
        <v>70</v>
      </c>
      <c r="N741" s="21">
        <v>0</v>
      </c>
      <c r="O741" s="17" t="s">
        <v>63</v>
      </c>
      <c r="P741" s="16">
        <f t="shared" si="33"/>
        <v>80</v>
      </c>
      <c r="Q741" s="17">
        <f t="shared" si="34"/>
        <v>60</v>
      </c>
      <c r="R741" s="30">
        <f t="shared" si="35"/>
        <v>130</v>
      </c>
      <c r="S741" s="17"/>
      <c r="T741" s="18"/>
      <c r="U741" s="19"/>
      <c r="V741" s="19"/>
      <c r="W741" s="20"/>
      <c r="X741" s="20"/>
      <c r="Y741" s="18"/>
      <c r="Z741" s="20"/>
      <c r="AA741" s="20"/>
      <c r="AB741" s="21"/>
      <c r="AC741" s="21"/>
      <c r="AD741" s="17"/>
    </row>
    <row r="742" spans="1:30" ht="15" thickBot="1">
      <c r="A742" s="16" t="s">
        <v>806</v>
      </c>
      <c r="B742" s="17" t="s">
        <v>78</v>
      </c>
      <c r="C742" s="17" t="s">
        <v>56</v>
      </c>
      <c r="D742" s="17" t="s">
        <v>43</v>
      </c>
      <c r="E742" s="18"/>
      <c r="F742" s="19">
        <v>44342</v>
      </c>
      <c r="G742" s="19">
        <v>44369</v>
      </c>
      <c r="H742" s="20">
        <v>1</v>
      </c>
      <c r="I742" s="20">
        <v>80</v>
      </c>
      <c r="J742" s="18"/>
      <c r="K742" s="18"/>
      <c r="L742" s="20">
        <v>0.25</v>
      </c>
      <c r="M742" s="21">
        <v>120</v>
      </c>
      <c r="N742" s="21">
        <v>120</v>
      </c>
      <c r="O742" s="17" t="s">
        <v>44</v>
      </c>
      <c r="P742" s="16">
        <f t="shared" si="33"/>
        <v>80</v>
      </c>
      <c r="Q742" s="17">
        <f t="shared" si="34"/>
        <v>20</v>
      </c>
      <c r="R742" s="30">
        <f t="shared" si="35"/>
        <v>140</v>
      </c>
      <c r="S742" s="17"/>
      <c r="T742" s="18"/>
      <c r="U742" s="19"/>
      <c r="V742" s="19"/>
      <c r="W742" s="20"/>
      <c r="X742" s="20"/>
      <c r="Y742" s="18"/>
      <c r="Z742" s="18"/>
      <c r="AA742" s="20"/>
      <c r="AB742" s="21"/>
      <c r="AC742" s="21"/>
      <c r="AD742" s="17"/>
    </row>
    <row r="743" spans="1:30" ht="15" thickBot="1">
      <c r="A743" s="16" t="s">
        <v>807</v>
      </c>
      <c r="B743" s="17" t="s">
        <v>78</v>
      </c>
      <c r="C743" s="17" t="s">
        <v>56</v>
      </c>
      <c r="D743" s="17" t="s">
        <v>43</v>
      </c>
      <c r="E743" s="18"/>
      <c r="F743" s="19">
        <v>44342</v>
      </c>
      <c r="G743" s="19">
        <v>44377</v>
      </c>
      <c r="H743" s="20">
        <v>1</v>
      </c>
      <c r="I743" s="20">
        <v>80</v>
      </c>
      <c r="J743" s="18"/>
      <c r="K743" s="18"/>
      <c r="L743" s="20">
        <v>0.25</v>
      </c>
      <c r="M743" s="21">
        <v>178.36</v>
      </c>
      <c r="N743" s="21">
        <v>178.36</v>
      </c>
      <c r="O743" s="17" t="s">
        <v>63</v>
      </c>
      <c r="P743" s="16">
        <f t="shared" si="33"/>
        <v>80</v>
      </c>
      <c r="Q743" s="17">
        <f t="shared" si="34"/>
        <v>20</v>
      </c>
      <c r="R743" s="30">
        <f t="shared" si="35"/>
        <v>198.36</v>
      </c>
      <c r="S743" s="17"/>
      <c r="T743" s="18"/>
      <c r="U743" s="19"/>
      <c r="V743" s="19"/>
      <c r="W743" s="20"/>
      <c r="X743" s="20"/>
      <c r="Y743" s="18"/>
      <c r="Z743" s="18"/>
      <c r="AA743" s="20"/>
      <c r="AB743" s="21"/>
      <c r="AC743" s="21"/>
      <c r="AD743" s="17"/>
    </row>
    <row r="744" spans="1:30" ht="15" thickBot="1">
      <c r="A744" s="16" t="s">
        <v>808</v>
      </c>
      <c r="B744" s="17" t="s">
        <v>152</v>
      </c>
      <c r="C744" s="17" t="s">
        <v>42</v>
      </c>
      <c r="D744" s="17" t="s">
        <v>178</v>
      </c>
      <c r="E744" s="18"/>
      <c r="F744" s="19">
        <v>44342</v>
      </c>
      <c r="G744" s="19">
        <v>44375</v>
      </c>
      <c r="H744" s="20">
        <v>1</v>
      </c>
      <c r="I744" s="20">
        <v>80</v>
      </c>
      <c r="J744" s="20" t="s">
        <v>57</v>
      </c>
      <c r="K744" s="20" t="s">
        <v>57</v>
      </c>
      <c r="L744" s="20">
        <v>1.5</v>
      </c>
      <c r="M744" s="21">
        <v>477.78</v>
      </c>
      <c r="N744" s="21">
        <v>0</v>
      </c>
      <c r="O744" s="17" t="s">
        <v>397</v>
      </c>
      <c r="P744" s="16">
        <f t="shared" si="33"/>
        <v>80</v>
      </c>
      <c r="Q744" s="17">
        <f t="shared" si="34"/>
        <v>120</v>
      </c>
      <c r="R744" s="30">
        <f t="shared" si="35"/>
        <v>597.78</v>
      </c>
      <c r="S744" s="17"/>
      <c r="T744" s="18"/>
      <c r="U744" s="19"/>
      <c r="V744" s="19"/>
      <c r="W744" s="20"/>
      <c r="X744" s="20"/>
      <c r="Y744" s="20"/>
      <c r="Z744" s="20"/>
      <c r="AA744" s="20"/>
      <c r="AB744" s="21"/>
      <c r="AC744" s="21"/>
      <c r="AD744" s="17"/>
    </row>
    <row r="745" spans="1:30" ht="15" thickBot="1">
      <c r="A745" s="16" t="s">
        <v>809</v>
      </c>
      <c r="B745" s="17" t="s">
        <v>55</v>
      </c>
      <c r="C745" s="17" t="s">
        <v>42</v>
      </c>
      <c r="D745" s="17" t="s">
        <v>65</v>
      </c>
      <c r="E745" s="17" t="s">
        <v>57</v>
      </c>
      <c r="F745" s="19">
        <v>44342</v>
      </c>
      <c r="G745" s="19">
        <v>44377</v>
      </c>
      <c r="H745" s="20">
        <v>1</v>
      </c>
      <c r="I745" s="20">
        <v>80</v>
      </c>
      <c r="J745" s="18"/>
      <c r="K745" s="18"/>
      <c r="L745" s="20">
        <v>1</v>
      </c>
      <c r="M745" s="21">
        <v>67.97</v>
      </c>
      <c r="N745" s="21">
        <v>67.97</v>
      </c>
      <c r="O745" s="17" t="s">
        <v>52</v>
      </c>
      <c r="P745" s="16">
        <f t="shared" si="33"/>
        <v>80</v>
      </c>
      <c r="Q745" s="17">
        <f t="shared" si="34"/>
        <v>80</v>
      </c>
      <c r="R745" s="30">
        <f t="shared" si="35"/>
        <v>147.97</v>
      </c>
      <c r="S745" s="17"/>
      <c r="T745" s="17"/>
      <c r="U745" s="19"/>
      <c r="V745" s="19"/>
      <c r="W745" s="20"/>
      <c r="X745" s="20"/>
      <c r="Y745" s="18"/>
      <c r="Z745" s="18"/>
      <c r="AA745" s="20"/>
      <c r="AB745" s="21"/>
      <c r="AC745" s="21"/>
      <c r="AD745" s="17"/>
    </row>
    <row r="746" spans="1:30" ht="15" thickBot="1">
      <c r="A746" s="16" t="s">
        <v>810</v>
      </c>
      <c r="B746" s="17" t="s">
        <v>46</v>
      </c>
      <c r="C746" s="17" t="s">
        <v>62</v>
      </c>
      <c r="D746" s="17" t="s">
        <v>43</v>
      </c>
      <c r="E746" s="18"/>
      <c r="F746" s="19">
        <v>44342</v>
      </c>
      <c r="G746" s="19">
        <v>44382</v>
      </c>
      <c r="H746" s="20">
        <v>2</v>
      </c>
      <c r="I746" s="20">
        <v>140</v>
      </c>
      <c r="J746" s="18"/>
      <c r="K746" s="20" t="s">
        <v>57</v>
      </c>
      <c r="L746" s="20">
        <v>1.25</v>
      </c>
      <c r="M746" s="21">
        <v>300.72000000000003</v>
      </c>
      <c r="N746" s="21">
        <v>0</v>
      </c>
      <c r="O746" s="17" t="s">
        <v>63</v>
      </c>
      <c r="P746" s="16">
        <f t="shared" si="33"/>
        <v>280</v>
      </c>
      <c r="Q746" s="17">
        <f t="shared" si="34"/>
        <v>350</v>
      </c>
      <c r="R746" s="30">
        <f t="shared" si="35"/>
        <v>650.72</v>
      </c>
      <c r="S746" s="17"/>
      <c r="T746" s="18"/>
      <c r="U746" s="19"/>
      <c r="V746" s="19"/>
      <c r="W746" s="20"/>
      <c r="X746" s="20"/>
      <c r="Y746" s="18"/>
      <c r="Z746" s="20"/>
      <c r="AA746" s="20"/>
      <c r="AB746" s="21"/>
      <c r="AC746" s="21"/>
      <c r="AD746" s="17"/>
    </row>
    <row r="747" spans="1:30" ht="15" thickBot="1">
      <c r="A747" s="16" t="s">
        <v>811</v>
      </c>
      <c r="B747" s="17" t="s">
        <v>50</v>
      </c>
      <c r="C747" s="17" t="s">
        <v>62</v>
      </c>
      <c r="D747" s="17" t="s">
        <v>43</v>
      </c>
      <c r="E747" s="18"/>
      <c r="F747" s="19">
        <v>44342</v>
      </c>
      <c r="G747" s="18"/>
      <c r="H747" s="20">
        <v>1</v>
      </c>
      <c r="I747" s="20">
        <v>80</v>
      </c>
      <c r="J747" s="18"/>
      <c r="K747" s="18"/>
      <c r="L747" s="18"/>
      <c r="M747" s="21">
        <v>377.6</v>
      </c>
      <c r="N747" s="21">
        <v>377.6</v>
      </c>
      <c r="O747" s="17" t="s">
        <v>44</v>
      </c>
      <c r="P747" s="16">
        <f t="shared" si="33"/>
        <v>80</v>
      </c>
      <c r="Q747" s="17">
        <f t="shared" si="34"/>
        <v>0</v>
      </c>
      <c r="R747" s="30">
        <f t="shared" si="35"/>
        <v>377.6</v>
      </c>
      <c r="S747" s="17"/>
      <c r="T747" s="18"/>
      <c r="U747" s="19"/>
      <c r="V747" s="18"/>
      <c r="W747" s="20"/>
      <c r="X747" s="20"/>
      <c r="Y747" s="18"/>
      <c r="Z747" s="18"/>
      <c r="AA747" s="18"/>
      <c r="AB747" s="21"/>
      <c r="AC747" s="21"/>
      <c r="AD747" s="17"/>
    </row>
    <row r="748" spans="1:30" ht="15" thickBot="1">
      <c r="A748" s="16" t="s">
        <v>812</v>
      </c>
      <c r="B748" s="17" t="s">
        <v>55</v>
      </c>
      <c r="C748" s="17" t="s">
        <v>56</v>
      </c>
      <c r="D748" s="17" t="s">
        <v>43</v>
      </c>
      <c r="E748" s="18"/>
      <c r="F748" s="19">
        <v>44342</v>
      </c>
      <c r="G748" s="18"/>
      <c r="H748" s="20">
        <v>1</v>
      </c>
      <c r="I748" s="20">
        <v>80</v>
      </c>
      <c r="J748" s="18"/>
      <c r="K748" s="18"/>
      <c r="L748" s="18"/>
      <c r="M748" s="21">
        <v>70</v>
      </c>
      <c r="N748" s="21">
        <v>70</v>
      </c>
      <c r="O748" s="17" t="s">
        <v>52</v>
      </c>
      <c r="P748" s="16">
        <f t="shared" si="33"/>
        <v>80</v>
      </c>
      <c r="Q748" s="17">
        <f t="shared" si="34"/>
        <v>0</v>
      </c>
      <c r="R748" s="30">
        <f t="shared" si="35"/>
        <v>70</v>
      </c>
      <c r="S748" s="17"/>
      <c r="T748" s="18"/>
      <c r="U748" s="19"/>
      <c r="V748" s="18"/>
      <c r="W748" s="20"/>
      <c r="X748" s="20"/>
      <c r="Y748" s="18"/>
      <c r="Z748" s="18"/>
      <c r="AA748" s="18"/>
      <c r="AB748" s="21"/>
      <c r="AC748" s="21"/>
      <c r="AD748" s="17"/>
    </row>
    <row r="749" spans="1:30" ht="15" thickBot="1">
      <c r="A749" s="16" t="s">
        <v>813</v>
      </c>
      <c r="B749" s="17" t="s">
        <v>55</v>
      </c>
      <c r="C749" s="17" t="s">
        <v>56</v>
      </c>
      <c r="D749" s="17" t="s">
        <v>48</v>
      </c>
      <c r="E749" s="18"/>
      <c r="F749" s="19">
        <v>44342</v>
      </c>
      <c r="G749" s="18"/>
      <c r="H749" s="20">
        <v>1</v>
      </c>
      <c r="I749" s="20">
        <v>80</v>
      </c>
      <c r="J749" s="18"/>
      <c r="K749" s="18"/>
      <c r="L749" s="18"/>
      <c r="M749" s="21">
        <v>177.05</v>
      </c>
      <c r="N749" s="21">
        <v>177.05</v>
      </c>
      <c r="O749" s="17" t="s">
        <v>52</v>
      </c>
      <c r="P749" s="16">
        <f t="shared" si="33"/>
        <v>80</v>
      </c>
      <c r="Q749" s="17">
        <f t="shared" si="34"/>
        <v>0</v>
      </c>
      <c r="R749" s="30">
        <f t="shared" si="35"/>
        <v>177.05</v>
      </c>
      <c r="S749" s="17"/>
      <c r="T749" s="18"/>
      <c r="U749" s="19"/>
      <c r="V749" s="18"/>
      <c r="W749" s="20"/>
      <c r="X749" s="20"/>
      <c r="Y749" s="18"/>
      <c r="Z749" s="18"/>
      <c r="AA749" s="18"/>
      <c r="AB749" s="21"/>
      <c r="AC749" s="21"/>
      <c r="AD749" s="17"/>
    </row>
    <row r="750" spans="1:30" ht="15" thickBot="1">
      <c r="A750" s="16" t="s">
        <v>814</v>
      </c>
      <c r="B750" s="17" t="s">
        <v>50</v>
      </c>
      <c r="C750" s="17" t="s">
        <v>62</v>
      </c>
      <c r="D750" s="17" t="s">
        <v>48</v>
      </c>
      <c r="E750" s="18"/>
      <c r="F750" s="19">
        <v>44342</v>
      </c>
      <c r="G750" s="18"/>
      <c r="H750" s="20">
        <v>2</v>
      </c>
      <c r="I750" s="20">
        <v>140</v>
      </c>
      <c r="J750" s="18"/>
      <c r="K750" s="18"/>
      <c r="L750" s="18"/>
      <c r="M750" s="21">
        <v>839.68</v>
      </c>
      <c r="N750" s="21">
        <v>839.68</v>
      </c>
      <c r="O750" s="17" t="s">
        <v>63</v>
      </c>
      <c r="P750" s="16">
        <f t="shared" si="33"/>
        <v>280</v>
      </c>
      <c r="Q750" s="17">
        <f t="shared" si="34"/>
        <v>0</v>
      </c>
      <c r="R750" s="30">
        <f t="shared" si="35"/>
        <v>839.68</v>
      </c>
      <c r="S750" s="17"/>
      <c r="T750" s="18"/>
      <c r="U750" s="19"/>
      <c r="V750" s="18"/>
      <c r="W750" s="20"/>
      <c r="X750" s="20"/>
      <c r="Y750" s="18"/>
      <c r="Z750" s="18"/>
      <c r="AA750" s="18"/>
      <c r="AB750" s="21"/>
      <c r="AC750" s="21"/>
      <c r="AD750" s="17"/>
    </row>
    <row r="751" spans="1:30" ht="15" thickBot="1">
      <c r="A751" s="16" t="s">
        <v>815</v>
      </c>
      <c r="B751" s="17" t="s">
        <v>41</v>
      </c>
      <c r="C751" s="17" t="s">
        <v>211</v>
      </c>
      <c r="D751" s="17" t="s">
        <v>43</v>
      </c>
      <c r="E751" s="18"/>
      <c r="F751" s="19">
        <v>44343</v>
      </c>
      <c r="G751" s="19">
        <v>44350</v>
      </c>
      <c r="H751" s="20">
        <v>1</v>
      </c>
      <c r="I751" s="20">
        <v>80</v>
      </c>
      <c r="J751" s="18"/>
      <c r="K751" s="18"/>
      <c r="L751" s="20">
        <v>0.25</v>
      </c>
      <c r="M751" s="21">
        <v>120</v>
      </c>
      <c r="N751" s="21">
        <v>120</v>
      </c>
      <c r="O751" s="17" t="s">
        <v>44</v>
      </c>
      <c r="P751" s="16">
        <f t="shared" si="33"/>
        <v>80</v>
      </c>
      <c r="Q751" s="17">
        <f t="shared" si="34"/>
        <v>20</v>
      </c>
      <c r="R751" s="30">
        <f t="shared" si="35"/>
        <v>140</v>
      </c>
      <c r="S751" s="17"/>
      <c r="T751" s="18"/>
      <c r="U751" s="19"/>
      <c r="V751" s="19"/>
      <c r="W751" s="20"/>
      <c r="X751" s="20"/>
      <c r="Y751" s="18"/>
      <c r="Z751" s="18"/>
      <c r="AA751" s="20"/>
      <c r="AB751" s="21"/>
      <c r="AC751" s="21"/>
      <c r="AD751" s="17"/>
    </row>
    <row r="752" spans="1:30" ht="15" thickBot="1">
      <c r="A752" s="16" t="s">
        <v>816</v>
      </c>
      <c r="B752" s="17" t="s">
        <v>152</v>
      </c>
      <c r="C752" s="17" t="s">
        <v>42</v>
      </c>
      <c r="D752" s="17" t="s">
        <v>43</v>
      </c>
      <c r="E752" s="18"/>
      <c r="F752" s="19">
        <v>44343</v>
      </c>
      <c r="G752" s="19">
        <v>44357</v>
      </c>
      <c r="H752" s="20">
        <v>1</v>
      </c>
      <c r="I752" s="20">
        <v>80</v>
      </c>
      <c r="J752" s="18"/>
      <c r="K752" s="18"/>
      <c r="L752" s="20">
        <v>0.25</v>
      </c>
      <c r="M752" s="21">
        <v>156.49</v>
      </c>
      <c r="N752" s="21">
        <v>156.49</v>
      </c>
      <c r="O752" s="17" t="s">
        <v>63</v>
      </c>
      <c r="P752" s="16">
        <f t="shared" si="33"/>
        <v>80</v>
      </c>
      <c r="Q752" s="17">
        <f t="shared" si="34"/>
        <v>20</v>
      </c>
      <c r="R752" s="30">
        <f t="shared" si="35"/>
        <v>176.49</v>
      </c>
      <c r="S752" s="17"/>
      <c r="T752" s="18"/>
      <c r="U752" s="19"/>
      <c r="V752" s="19"/>
      <c r="W752" s="20"/>
      <c r="X752" s="20"/>
      <c r="Y752" s="18"/>
      <c r="Z752" s="18"/>
      <c r="AA752" s="20"/>
      <c r="AB752" s="21"/>
      <c r="AC752" s="21"/>
      <c r="AD752" s="17"/>
    </row>
    <row r="753" spans="1:30" ht="15" thickBot="1">
      <c r="A753" s="16" t="s">
        <v>817</v>
      </c>
      <c r="B753" s="17" t="s">
        <v>41</v>
      </c>
      <c r="C753" s="17" t="s">
        <v>211</v>
      </c>
      <c r="D753" s="17" t="s">
        <v>51</v>
      </c>
      <c r="E753" s="18"/>
      <c r="F753" s="19">
        <v>44343</v>
      </c>
      <c r="G753" s="19">
        <v>44362</v>
      </c>
      <c r="H753" s="20">
        <v>2</v>
      </c>
      <c r="I753" s="20">
        <v>140</v>
      </c>
      <c r="J753" s="18"/>
      <c r="K753" s="18"/>
      <c r="L753" s="20">
        <v>0.25</v>
      </c>
      <c r="M753" s="21">
        <v>155</v>
      </c>
      <c r="N753" s="21">
        <v>155</v>
      </c>
      <c r="O753" s="17" t="s">
        <v>44</v>
      </c>
      <c r="P753" s="16">
        <f t="shared" si="33"/>
        <v>280</v>
      </c>
      <c r="Q753" s="17">
        <f t="shared" si="34"/>
        <v>70</v>
      </c>
      <c r="R753" s="30">
        <f t="shared" si="35"/>
        <v>225</v>
      </c>
      <c r="S753" s="17"/>
      <c r="T753" s="18"/>
      <c r="U753" s="19"/>
      <c r="V753" s="19"/>
      <c r="W753" s="20"/>
      <c r="X753" s="20"/>
      <c r="Y753" s="18"/>
      <c r="Z753" s="18"/>
      <c r="AA753" s="20"/>
      <c r="AB753" s="21"/>
      <c r="AC753" s="21"/>
      <c r="AD753" s="17"/>
    </row>
    <row r="754" spans="1:30" ht="15" thickBot="1">
      <c r="A754" s="16" t="s">
        <v>818</v>
      </c>
      <c r="B754" s="17" t="s">
        <v>50</v>
      </c>
      <c r="C754" s="17" t="s">
        <v>42</v>
      </c>
      <c r="D754" s="17" t="s">
        <v>48</v>
      </c>
      <c r="E754" s="18"/>
      <c r="F754" s="19">
        <v>44343</v>
      </c>
      <c r="G754" s="19">
        <v>44364</v>
      </c>
      <c r="H754" s="20">
        <v>1</v>
      </c>
      <c r="I754" s="20">
        <v>80</v>
      </c>
      <c r="J754" s="18"/>
      <c r="K754" s="18"/>
      <c r="L754" s="20">
        <v>0.5</v>
      </c>
      <c r="M754" s="21">
        <v>20.83</v>
      </c>
      <c r="N754" s="21">
        <v>20.83</v>
      </c>
      <c r="O754" s="17" t="s">
        <v>44</v>
      </c>
      <c r="P754" s="16">
        <f t="shared" si="33"/>
        <v>80</v>
      </c>
      <c r="Q754" s="17">
        <f t="shared" si="34"/>
        <v>40</v>
      </c>
      <c r="R754" s="30">
        <f t="shared" si="35"/>
        <v>60.83</v>
      </c>
      <c r="S754" s="17"/>
      <c r="T754" s="18"/>
      <c r="U754" s="19"/>
      <c r="V754" s="19"/>
      <c r="W754" s="20"/>
      <c r="X754" s="20"/>
      <c r="Y754" s="18"/>
      <c r="Z754" s="18"/>
      <c r="AA754" s="20"/>
      <c r="AB754" s="21"/>
      <c r="AC754" s="21"/>
      <c r="AD754" s="17"/>
    </row>
    <row r="755" spans="1:30" ht="15" thickBot="1">
      <c r="A755" s="16" t="s">
        <v>819</v>
      </c>
      <c r="B755" s="17" t="s">
        <v>50</v>
      </c>
      <c r="C755" s="17" t="s">
        <v>56</v>
      </c>
      <c r="D755" s="17" t="s">
        <v>43</v>
      </c>
      <c r="E755" s="17" t="s">
        <v>57</v>
      </c>
      <c r="F755" s="19">
        <v>44343</v>
      </c>
      <c r="G755" s="19">
        <v>44369</v>
      </c>
      <c r="H755" s="20">
        <v>1</v>
      </c>
      <c r="I755" s="20">
        <v>80</v>
      </c>
      <c r="J755" s="20" t="s">
        <v>57</v>
      </c>
      <c r="K755" s="20" t="s">
        <v>57</v>
      </c>
      <c r="L755" s="20">
        <v>0.5</v>
      </c>
      <c r="M755" s="21">
        <v>50</v>
      </c>
      <c r="N755" s="21">
        <v>0</v>
      </c>
      <c r="O755" s="17" t="s">
        <v>397</v>
      </c>
      <c r="P755" s="16">
        <f t="shared" si="33"/>
        <v>80</v>
      </c>
      <c r="Q755" s="17">
        <f t="shared" si="34"/>
        <v>40</v>
      </c>
      <c r="R755" s="30">
        <f t="shared" si="35"/>
        <v>90</v>
      </c>
      <c r="S755" s="17"/>
      <c r="T755" s="17"/>
      <c r="U755" s="19"/>
      <c r="V755" s="19"/>
      <c r="W755" s="20"/>
      <c r="X755" s="20"/>
      <c r="Y755" s="20"/>
      <c r="Z755" s="20"/>
      <c r="AA755" s="20"/>
      <c r="AB755" s="21"/>
      <c r="AC755" s="21"/>
      <c r="AD755" s="17"/>
    </row>
    <row r="756" spans="1:30" ht="15" thickBot="1">
      <c r="A756" s="16" t="s">
        <v>820</v>
      </c>
      <c r="B756" s="17" t="s">
        <v>46</v>
      </c>
      <c r="C756" s="17" t="s">
        <v>62</v>
      </c>
      <c r="D756" s="17" t="s">
        <v>51</v>
      </c>
      <c r="E756" s="18"/>
      <c r="F756" s="19">
        <v>44343</v>
      </c>
      <c r="G756" s="19">
        <v>44390</v>
      </c>
      <c r="H756" s="20">
        <v>1</v>
      </c>
      <c r="I756" s="20">
        <v>80</v>
      </c>
      <c r="J756" s="18"/>
      <c r="K756" s="18"/>
      <c r="L756" s="20">
        <v>0.25</v>
      </c>
      <c r="M756" s="21">
        <v>120</v>
      </c>
      <c r="N756" s="21">
        <v>120</v>
      </c>
      <c r="O756" s="17" t="s">
        <v>63</v>
      </c>
      <c r="P756" s="16">
        <f t="shared" si="33"/>
        <v>80</v>
      </c>
      <c r="Q756" s="17">
        <f t="shared" si="34"/>
        <v>20</v>
      </c>
      <c r="R756" s="30">
        <f t="shared" si="35"/>
        <v>140</v>
      </c>
      <c r="S756" s="17"/>
      <c r="T756" s="18"/>
      <c r="U756" s="19"/>
      <c r="V756" s="19"/>
      <c r="W756" s="20"/>
      <c r="X756" s="20"/>
      <c r="Y756" s="18"/>
      <c r="Z756" s="18"/>
      <c r="AA756" s="20"/>
      <c r="AB756" s="21"/>
      <c r="AC756" s="21"/>
      <c r="AD756" s="17"/>
    </row>
    <row r="757" spans="1:30" ht="15" thickBot="1">
      <c r="A757" s="16" t="s">
        <v>821</v>
      </c>
      <c r="B757" s="17" t="s">
        <v>50</v>
      </c>
      <c r="C757" s="17" t="s">
        <v>62</v>
      </c>
      <c r="D757" s="17" t="s">
        <v>65</v>
      </c>
      <c r="E757" s="18"/>
      <c r="F757" s="19">
        <v>44344</v>
      </c>
      <c r="G757" s="18"/>
      <c r="H757" s="20">
        <v>1</v>
      </c>
      <c r="I757" s="20">
        <v>80</v>
      </c>
      <c r="J757" s="18"/>
      <c r="K757" s="20" t="s">
        <v>57</v>
      </c>
      <c r="L757" s="18"/>
      <c r="M757" s="21">
        <v>17.059999999999999</v>
      </c>
      <c r="N757" s="21">
        <v>0</v>
      </c>
      <c r="O757" s="17" t="s">
        <v>63</v>
      </c>
      <c r="P757" s="16">
        <f t="shared" si="33"/>
        <v>80</v>
      </c>
      <c r="Q757" s="17">
        <f t="shared" si="34"/>
        <v>0</v>
      </c>
      <c r="R757" s="30">
        <f t="shared" si="35"/>
        <v>17.059999999999999</v>
      </c>
      <c r="S757" s="17"/>
      <c r="T757" s="18"/>
      <c r="U757" s="19"/>
      <c r="V757" s="18"/>
      <c r="W757" s="20"/>
      <c r="X757" s="20"/>
      <c r="Y757" s="18"/>
      <c r="Z757" s="20"/>
      <c r="AA757" s="18"/>
      <c r="AB757" s="21"/>
      <c r="AC757" s="21"/>
      <c r="AD757" s="17"/>
    </row>
    <row r="758" spans="1:30" ht="15" thickBot="1">
      <c r="A758" s="16" t="s">
        <v>822</v>
      </c>
      <c r="B758" s="17" t="s">
        <v>78</v>
      </c>
      <c r="C758" s="17" t="s">
        <v>62</v>
      </c>
      <c r="D758" s="17" t="s">
        <v>43</v>
      </c>
      <c r="E758" s="18"/>
      <c r="F758" s="19">
        <v>44347</v>
      </c>
      <c r="G758" s="19">
        <v>44356</v>
      </c>
      <c r="H758" s="20">
        <v>1</v>
      </c>
      <c r="I758" s="20">
        <v>80</v>
      </c>
      <c r="J758" s="18"/>
      <c r="K758" s="18"/>
      <c r="L758" s="20">
        <v>0.25</v>
      </c>
      <c r="M758" s="21">
        <v>182.08</v>
      </c>
      <c r="N758" s="21">
        <v>182.08</v>
      </c>
      <c r="O758" s="17" t="s">
        <v>63</v>
      </c>
      <c r="P758" s="16">
        <f t="shared" si="33"/>
        <v>80</v>
      </c>
      <c r="Q758" s="17">
        <f t="shared" si="34"/>
        <v>20</v>
      </c>
      <c r="R758" s="30">
        <f t="shared" si="35"/>
        <v>202.08</v>
      </c>
      <c r="S758" s="17"/>
      <c r="T758" s="18"/>
      <c r="U758" s="19"/>
      <c r="V758" s="19"/>
      <c r="W758" s="20"/>
      <c r="X758" s="20"/>
      <c r="Y758" s="18"/>
      <c r="Z758" s="18"/>
      <c r="AA758" s="20"/>
      <c r="AB758" s="21"/>
      <c r="AC758" s="21"/>
      <c r="AD758" s="17"/>
    </row>
    <row r="759" spans="1:30" ht="15" thickBot="1">
      <c r="A759" s="16" t="s">
        <v>823</v>
      </c>
      <c r="B759" s="17" t="s">
        <v>41</v>
      </c>
      <c r="C759" s="17" t="s">
        <v>211</v>
      </c>
      <c r="D759" s="17" t="s">
        <v>43</v>
      </c>
      <c r="E759" s="18"/>
      <c r="F759" s="19">
        <v>44347</v>
      </c>
      <c r="G759" s="19">
        <v>44368</v>
      </c>
      <c r="H759" s="20">
        <v>2</v>
      </c>
      <c r="I759" s="20">
        <v>140</v>
      </c>
      <c r="J759" s="18"/>
      <c r="K759" s="18"/>
      <c r="L759" s="20">
        <v>0.25</v>
      </c>
      <c r="M759" s="21">
        <v>19.55</v>
      </c>
      <c r="N759" s="21">
        <v>19.55</v>
      </c>
      <c r="O759" s="17" t="s">
        <v>44</v>
      </c>
      <c r="P759" s="16">
        <f t="shared" si="33"/>
        <v>280</v>
      </c>
      <c r="Q759" s="17">
        <f t="shared" si="34"/>
        <v>70</v>
      </c>
      <c r="R759" s="30">
        <f t="shared" si="35"/>
        <v>89.55</v>
      </c>
      <c r="S759" s="17"/>
      <c r="T759" s="18"/>
      <c r="U759" s="19"/>
      <c r="V759" s="19"/>
      <c r="W759" s="20"/>
      <c r="X759" s="20"/>
      <c r="Y759" s="18"/>
      <c r="Z759" s="18"/>
      <c r="AA759" s="20"/>
      <c r="AB759" s="21"/>
      <c r="AC759" s="21"/>
      <c r="AD759" s="17"/>
    </row>
    <row r="760" spans="1:30" ht="15" thickBot="1">
      <c r="A760" s="16" t="s">
        <v>824</v>
      </c>
      <c r="B760" s="17" t="s">
        <v>41</v>
      </c>
      <c r="C760" s="17" t="s">
        <v>211</v>
      </c>
      <c r="D760" s="17" t="s">
        <v>43</v>
      </c>
      <c r="E760" s="18"/>
      <c r="F760" s="19">
        <v>44347</v>
      </c>
      <c r="G760" s="19">
        <v>44368</v>
      </c>
      <c r="H760" s="20">
        <v>2</v>
      </c>
      <c r="I760" s="20">
        <v>140</v>
      </c>
      <c r="J760" s="18"/>
      <c r="K760" s="18"/>
      <c r="L760" s="20">
        <v>0.5</v>
      </c>
      <c r="M760" s="21">
        <v>144</v>
      </c>
      <c r="N760" s="21">
        <v>144</v>
      </c>
      <c r="O760" s="17" t="s">
        <v>63</v>
      </c>
      <c r="P760" s="16">
        <f t="shared" si="33"/>
        <v>280</v>
      </c>
      <c r="Q760" s="17">
        <f t="shared" si="34"/>
        <v>140</v>
      </c>
      <c r="R760" s="30">
        <f t="shared" si="35"/>
        <v>284</v>
      </c>
      <c r="S760" s="17"/>
      <c r="T760" s="18"/>
      <c r="U760" s="19"/>
      <c r="V760" s="19"/>
      <c r="W760" s="20"/>
      <c r="X760" s="20"/>
      <c r="Y760" s="18"/>
      <c r="Z760" s="18"/>
      <c r="AA760" s="20"/>
      <c r="AB760" s="21"/>
      <c r="AC760" s="21"/>
      <c r="AD760" s="17"/>
    </row>
    <row r="761" spans="1:30" ht="15" thickBot="1">
      <c r="A761" s="16" t="s">
        <v>825</v>
      </c>
      <c r="B761" s="17" t="s">
        <v>67</v>
      </c>
      <c r="C761" s="17" t="s">
        <v>47</v>
      </c>
      <c r="D761" s="17" t="s">
        <v>43</v>
      </c>
      <c r="E761" s="18"/>
      <c r="F761" s="19">
        <v>44347</v>
      </c>
      <c r="G761" s="19">
        <v>44371</v>
      </c>
      <c r="H761" s="20">
        <v>1</v>
      </c>
      <c r="I761" s="20">
        <v>80</v>
      </c>
      <c r="J761" s="18"/>
      <c r="K761" s="18"/>
      <c r="L761" s="20">
        <v>0.75</v>
      </c>
      <c r="M761" s="21">
        <v>86.48</v>
      </c>
      <c r="N761" s="21">
        <v>86.48</v>
      </c>
      <c r="O761" s="17" t="s">
        <v>52</v>
      </c>
      <c r="P761" s="16">
        <f t="shared" si="33"/>
        <v>80</v>
      </c>
      <c r="Q761" s="17">
        <f t="shared" si="34"/>
        <v>60</v>
      </c>
      <c r="R761" s="30">
        <f t="shared" si="35"/>
        <v>146.48000000000002</v>
      </c>
      <c r="S761" s="17"/>
      <c r="T761" s="18"/>
      <c r="U761" s="19"/>
      <c r="V761" s="19"/>
      <c r="W761" s="20"/>
      <c r="X761" s="20"/>
      <c r="Y761" s="18"/>
      <c r="Z761" s="18"/>
      <c r="AA761" s="20"/>
      <c r="AB761" s="21"/>
      <c r="AC761" s="21"/>
      <c r="AD761" s="17"/>
    </row>
    <row r="762" spans="1:30" ht="15" thickBot="1">
      <c r="A762" s="16" t="s">
        <v>826</v>
      </c>
      <c r="B762" s="17" t="s">
        <v>78</v>
      </c>
      <c r="C762" s="17" t="s">
        <v>56</v>
      </c>
      <c r="D762" s="17" t="s">
        <v>43</v>
      </c>
      <c r="E762" s="18"/>
      <c r="F762" s="19">
        <v>44347</v>
      </c>
      <c r="G762" s="19">
        <v>44371</v>
      </c>
      <c r="H762" s="20">
        <v>1</v>
      </c>
      <c r="I762" s="20">
        <v>80</v>
      </c>
      <c r="J762" s="18"/>
      <c r="K762" s="20" t="s">
        <v>57</v>
      </c>
      <c r="L762" s="20">
        <v>0.25</v>
      </c>
      <c r="M762" s="21">
        <v>69.150000000000006</v>
      </c>
      <c r="N762" s="21">
        <v>0</v>
      </c>
      <c r="O762" s="17" t="s">
        <v>63</v>
      </c>
      <c r="P762" s="16">
        <f t="shared" si="33"/>
        <v>80</v>
      </c>
      <c r="Q762" s="17">
        <f t="shared" si="34"/>
        <v>20</v>
      </c>
      <c r="R762" s="30">
        <f t="shared" si="35"/>
        <v>89.15</v>
      </c>
      <c r="S762" s="17"/>
      <c r="T762" s="18"/>
      <c r="U762" s="19"/>
      <c r="V762" s="19"/>
      <c r="W762" s="20"/>
      <c r="X762" s="20"/>
      <c r="Y762" s="18"/>
      <c r="Z762" s="20"/>
      <c r="AA762" s="20"/>
      <c r="AB762" s="21"/>
      <c r="AC762" s="21"/>
      <c r="AD762" s="17"/>
    </row>
    <row r="763" spans="1:30" ht="15" thickBot="1">
      <c r="A763" s="16" t="s">
        <v>827</v>
      </c>
      <c r="B763" s="17" t="s">
        <v>41</v>
      </c>
      <c r="C763" s="17" t="s">
        <v>211</v>
      </c>
      <c r="D763" s="17" t="s">
        <v>65</v>
      </c>
      <c r="E763" s="18"/>
      <c r="F763" s="19">
        <v>44347</v>
      </c>
      <c r="G763" s="19">
        <v>44389</v>
      </c>
      <c r="H763" s="20">
        <v>2</v>
      </c>
      <c r="I763" s="20">
        <v>140</v>
      </c>
      <c r="J763" s="18"/>
      <c r="K763" s="18"/>
      <c r="L763" s="20">
        <v>1.25</v>
      </c>
      <c r="M763" s="21">
        <v>156</v>
      </c>
      <c r="N763" s="21">
        <v>156</v>
      </c>
      <c r="O763" s="17" t="s">
        <v>63</v>
      </c>
      <c r="P763" s="16">
        <f t="shared" si="33"/>
        <v>280</v>
      </c>
      <c r="Q763" s="17">
        <f t="shared" si="34"/>
        <v>350</v>
      </c>
      <c r="R763" s="30">
        <f t="shared" si="35"/>
        <v>506</v>
      </c>
      <c r="S763" s="17"/>
      <c r="T763" s="18"/>
      <c r="U763" s="19"/>
      <c r="V763" s="19"/>
      <c r="W763" s="20"/>
      <c r="X763" s="20"/>
      <c r="Y763" s="18"/>
      <c r="Z763" s="18"/>
      <c r="AA763" s="20"/>
      <c r="AB763" s="21"/>
      <c r="AC763" s="21"/>
      <c r="AD763" s="17"/>
    </row>
    <row r="764" spans="1:30" ht="15" thickBot="1">
      <c r="A764" s="16" t="s">
        <v>828</v>
      </c>
      <c r="B764" s="17" t="s">
        <v>67</v>
      </c>
      <c r="C764" s="17" t="s">
        <v>42</v>
      </c>
      <c r="D764" s="17" t="s">
        <v>48</v>
      </c>
      <c r="E764" s="18"/>
      <c r="F764" s="19">
        <v>44347</v>
      </c>
      <c r="G764" s="18"/>
      <c r="H764" s="20">
        <v>2</v>
      </c>
      <c r="I764" s="20">
        <v>140</v>
      </c>
      <c r="J764" s="18"/>
      <c r="K764" s="18"/>
      <c r="L764" s="18"/>
      <c r="M764" s="21">
        <v>72.349999999999994</v>
      </c>
      <c r="N764" s="21">
        <v>72.349999999999994</v>
      </c>
      <c r="O764" s="17" t="s">
        <v>44</v>
      </c>
      <c r="P764" s="16">
        <f t="shared" si="33"/>
        <v>280</v>
      </c>
      <c r="Q764" s="17">
        <f t="shared" si="34"/>
        <v>0</v>
      </c>
      <c r="R764" s="30">
        <f t="shared" si="35"/>
        <v>72.349999999999994</v>
      </c>
      <c r="S764" s="17"/>
      <c r="T764" s="18"/>
      <c r="U764" s="19"/>
      <c r="V764" s="18"/>
      <c r="W764" s="20"/>
      <c r="X764" s="20"/>
      <c r="Y764" s="18"/>
      <c r="Z764" s="18"/>
      <c r="AA764" s="18"/>
      <c r="AB764" s="21"/>
      <c r="AC764" s="21"/>
      <c r="AD764" s="17"/>
    </row>
    <row r="765" spans="1:30" ht="15" thickBot="1">
      <c r="A765" s="16" t="s">
        <v>829</v>
      </c>
      <c r="B765" s="17" t="s">
        <v>41</v>
      </c>
      <c r="C765" s="17" t="s">
        <v>211</v>
      </c>
      <c r="D765" s="17" t="s">
        <v>51</v>
      </c>
      <c r="E765" s="18"/>
      <c r="F765" s="19">
        <v>44348</v>
      </c>
      <c r="G765" s="19">
        <v>44362</v>
      </c>
      <c r="H765" s="20">
        <v>1</v>
      </c>
      <c r="I765" s="20">
        <v>80</v>
      </c>
      <c r="J765" s="20" t="s">
        <v>57</v>
      </c>
      <c r="K765" s="20" t="s">
        <v>57</v>
      </c>
      <c r="L765" s="20">
        <v>0.25</v>
      </c>
      <c r="M765" s="21">
        <v>240</v>
      </c>
      <c r="N765" s="21">
        <v>0</v>
      </c>
      <c r="O765" s="17" t="s">
        <v>397</v>
      </c>
      <c r="P765" s="16">
        <f t="shared" si="33"/>
        <v>80</v>
      </c>
      <c r="Q765" s="17">
        <f t="shared" si="34"/>
        <v>20</v>
      </c>
      <c r="R765" s="30">
        <f t="shared" si="35"/>
        <v>260</v>
      </c>
      <c r="S765" s="17"/>
      <c r="T765" s="18"/>
      <c r="U765" s="19"/>
      <c r="V765" s="19"/>
      <c r="W765" s="20"/>
      <c r="X765" s="20"/>
      <c r="Y765" s="20"/>
      <c r="Z765" s="20"/>
      <c r="AA765" s="20"/>
      <c r="AB765" s="21"/>
      <c r="AC765" s="21"/>
      <c r="AD765" s="17"/>
    </row>
    <row r="766" spans="1:30" ht="15" thickBot="1">
      <c r="A766" s="16" t="s">
        <v>830</v>
      </c>
      <c r="B766" s="17" t="s">
        <v>55</v>
      </c>
      <c r="C766" s="17" t="s">
        <v>42</v>
      </c>
      <c r="D766" s="17" t="s">
        <v>65</v>
      </c>
      <c r="E766" s="18"/>
      <c r="F766" s="19">
        <v>44348</v>
      </c>
      <c r="G766" s="19">
        <v>44368</v>
      </c>
      <c r="H766" s="20">
        <v>1</v>
      </c>
      <c r="I766" s="20">
        <v>80</v>
      </c>
      <c r="J766" s="20" t="s">
        <v>57</v>
      </c>
      <c r="K766" s="20" t="s">
        <v>57</v>
      </c>
      <c r="L766" s="20">
        <v>4.25</v>
      </c>
      <c r="M766" s="21">
        <v>558.11</v>
      </c>
      <c r="N766" s="21">
        <v>0</v>
      </c>
      <c r="O766" s="17" t="s">
        <v>397</v>
      </c>
      <c r="P766" s="16">
        <f t="shared" si="33"/>
        <v>80</v>
      </c>
      <c r="Q766" s="17">
        <f t="shared" si="34"/>
        <v>340</v>
      </c>
      <c r="R766" s="30">
        <f t="shared" si="35"/>
        <v>898.11</v>
      </c>
      <c r="S766" s="17"/>
      <c r="T766" s="18"/>
      <c r="U766" s="19"/>
      <c r="V766" s="19"/>
      <c r="W766" s="20"/>
      <c r="X766" s="20"/>
      <c r="Y766" s="20"/>
      <c r="Z766" s="20"/>
      <c r="AA766" s="20"/>
      <c r="AB766" s="21"/>
      <c r="AC766" s="21"/>
      <c r="AD766" s="17"/>
    </row>
    <row r="767" spans="1:30" ht="15" thickBot="1">
      <c r="A767" s="16" t="s">
        <v>831</v>
      </c>
      <c r="B767" s="17" t="s">
        <v>55</v>
      </c>
      <c r="C767" s="17" t="s">
        <v>56</v>
      </c>
      <c r="D767" s="17" t="s">
        <v>43</v>
      </c>
      <c r="E767" s="18"/>
      <c r="F767" s="19">
        <v>44348</v>
      </c>
      <c r="G767" s="19">
        <v>44376</v>
      </c>
      <c r="H767" s="20">
        <v>1</v>
      </c>
      <c r="I767" s="20">
        <v>80</v>
      </c>
      <c r="J767" s="20" t="s">
        <v>57</v>
      </c>
      <c r="K767" s="20" t="s">
        <v>57</v>
      </c>
      <c r="L767" s="20">
        <v>1</v>
      </c>
      <c r="M767" s="21">
        <v>43.43</v>
      </c>
      <c r="N767" s="21">
        <v>0</v>
      </c>
      <c r="O767" s="17" t="s">
        <v>397</v>
      </c>
      <c r="P767" s="16">
        <f t="shared" si="33"/>
        <v>80</v>
      </c>
      <c r="Q767" s="17">
        <f t="shared" si="34"/>
        <v>80</v>
      </c>
      <c r="R767" s="30">
        <f t="shared" si="35"/>
        <v>123.43</v>
      </c>
      <c r="S767" s="17"/>
      <c r="T767" s="18"/>
      <c r="U767" s="19"/>
      <c r="V767" s="19"/>
      <c r="W767" s="20"/>
      <c r="X767" s="20"/>
      <c r="Y767" s="20"/>
      <c r="Z767" s="20"/>
      <c r="AA767" s="20"/>
      <c r="AB767" s="21"/>
      <c r="AC767" s="21"/>
      <c r="AD767" s="17"/>
    </row>
    <row r="768" spans="1:30" ht="15" thickBot="1">
      <c r="A768" s="16" t="s">
        <v>832</v>
      </c>
      <c r="B768" s="17" t="s">
        <v>46</v>
      </c>
      <c r="C768" s="17" t="s">
        <v>62</v>
      </c>
      <c r="D768" s="17" t="s">
        <v>51</v>
      </c>
      <c r="E768" s="18"/>
      <c r="F768" s="19">
        <v>44348</v>
      </c>
      <c r="G768" s="19">
        <v>44382</v>
      </c>
      <c r="H768" s="20">
        <v>1</v>
      </c>
      <c r="I768" s="20">
        <v>80</v>
      </c>
      <c r="J768" s="20" t="s">
        <v>57</v>
      </c>
      <c r="K768" s="20" t="s">
        <v>57</v>
      </c>
      <c r="L768" s="20">
        <v>0.25</v>
      </c>
      <c r="M768" s="21">
        <v>141.9</v>
      </c>
      <c r="N768" s="21">
        <v>0</v>
      </c>
      <c r="O768" s="17" t="s">
        <v>397</v>
      </c>
      <c r="P768" s="16">
        <f t="shared" si="33"/>
        <v>80</v>
      </c>
      <c r="Q768" s="17">
        <f t="shared" si="34"/>
        <v>20</v>
      </c>
      <c r="R768" s="30">
        <f t="shared" si="35"/>
        <v>161.9</v>
      </c>
      <c r="S768" s="17"/>
      <c r="T768" s="18"/>
      <c r="U768" s="19"/>
      <c r="V768" s="19"/>
      <c r="W768" s="20"/>
      <c r="X768" s="20"/>
      <c r="Y768" s="20"/>
      <c r="Z768" s="20"/>
      <c r="AA768" s="20"/>
      <c r="AB768" s="21"/>
      <c r="AC768" s="21"/>
      <c r="AD768" s="17"/>
    </row>
    <row r="769" spans="1:30" ht="15" thickBot="1">
      <c r="A769" s="16" t="s">
        <v>833</v>
      </c>
      <c r="B769" s="17" t="s">
        <v>78</v>
      </c>
      <c r="C769" s="17" t="s">
        <v>42</v>
      </c>
      <c r="D769" s="17" t="s">
        <v>43</v>
      </c>
      <c r="E769" s="18"/>
      <c r="F769" s="19">
        <v>44348</v>
      </c>
      <c r="G769" s="19">
        <v>44401</v>
      </c>
      <c r="H769" s="20">
        <v>2</v>
      </c>
      <c r="I769" s="20">
        <v>140</v>
      </c>
      <c r="J769" s="18"/>
      <c r="K769" s="18"/>
      <c r="L769" s="20">
        <v>1</v>
      </c>
      <c r="M769" s="21">
        <v>136.71</v>
      </c>
      <c r="N769" s="21">
        <v>136.71</v>
      </c>
      <c r="O769" s="17" t="s">
        <v>63</v>
      </c>
      <c r="P769" s="16">
        <f t="shared" si="33"/>
        <v>280</v>
      </c>
      <c r="Q769" s="17">
        <f t="shared" si="34"/>
        <v>280</v>
      </c>
      <c r="R769" s="30">
        <f t="shared" si="35"/>
        <v>416.71000000000004</v>
      </c>
      <c r="S769" s="17"/>
      <c r="T769" s="18"/>
      <c r="U769" s="19"/>
      <c r="V769" s="19"/>
      <c r="W769" s="20"/>
      <c r="X769" s="20"/>
      <c r="Y769" s="18"/>
      <c r="Z769" s="18"/>
      <c r="AA769" s="20"/>
      <c r="AB769" s="21"/>
      <c r="AC769" s="21"/>
      <c r="AD769" s="17"/>
    </row>
    <row r="770" spans="1:30" ht="15" thickBot="1">
      <c r="A770" s="16" t="s">
        <v>834</v>
      </c>
      <c r="B770" s="17" t="s">
        <v>55</v>
      </c>
      <c r="C770" s="17" t="s">
        <v>56</v>
      </c>
      <c r="D770" s="17" t="s">
        <v>43</v>
      </c>
      <c r="E770" s="18"/>
      <c r="F770" s="19">
        <v>44348</v>
      </c>
      <c r="G770" s="18"/>
      <c r="H770" s="20">
        <v>2</v>
      </c>
      <c r="I770" s="20">
        <v>140</v>
      </c>
      <c r="J770" s="18"/>
      <c r="K770" s="18"/>
      <c r="L770" s="18"/>
      <c r="M770" s="21">
        <v>85.35</v>
      </c>
      <c r="N770" s="21">
        <v>85.35</v>
      </c>
      <c r="O770" s="17" t="s">
        <v>52</v>
      </c>
      <c r="P770" s="16">
        <f t="shared" si="33"/>
        <v>280</v>
      </c>
      <c r="Q770" s="17">
        <f t="shared" si="34"/>
        <v>0</v>
      </c>
      <c r="R770" s="30">
        <f t="shared" si="35"/>
        <v>85.35</v>
      </c>
      <c r="S770" s="17"/>
      <c r="T770" s="18"/>
      <c r="U770" s="19"/>
      <c r="V770" s="18"/>
      <c r="W770" s="20"/>
      <c r="X770" s="20"/>
      <c r="Y770" s="18"/>
      <c r="Z770" s="18"/>
      <c r="AA770" s="18"/>
      <c r="AB770" s="21"/>
      <c r="AC770" s="21"/>
      <c r="AD770" s="17"/>
    </row>
    <row r="771" spans="1:30" ht="15" thickBot="1">
      <c r="A771" s="16" t="s">
        <v>835</v>
      </c>
      <c r="B771" s="17" t="s">
        <v>210</v>
      </c>
      <c r="C771" s="17" t="s">
        <v>211</v>
      </c>
      <c r="D771" s="17" t="s">
        <v>43</v>
      </c>
      <c r="E771" s="18"/>
      <c r="F771" s="19">
        <v>44349</v>
      </c>
      <c r="G771" s="19">
        <v>44354</v>
      </c>
      <c r="H771" s="20">
        <v>1</v>
      </c>
      <c r="I771" s="20">
        <v>80</v>
      </c>
      <c r="J771" s="18"/>
      <c r="K771" s="18"/>
      <c r="L771" s="20">
        <v>0.5</v>
      </c>
      <c r="M771" s="21">
        <v>85.32</v>
      </c>
      <c r="N771" s="21">
        <v>85.32</v>
      </c>
      <c r="O771" s="17" t="s">
        <v>63</v>
      </c>
      <c r="P771" s="16">
        <f t="shared" ref="P771:P834" si="36">I771*H771</f>
        <v>80</v>
      </c>
      <c r="Q771" s="17">
        <f t="shared" ref="Q771:Q834" si="37">P771*L771</f>
        <v>40</v>
      </c>
      <c r="R771" s="30">
        <f t="shared" ref="R771:R834" si="38">Q771+M771</f>
        <v>125.32</v>
      </c>
      <c r="S771" s="17"/>
      <c r="T771" s="18"/>
      <c r="U771" s="19"/>
      <c r="V771" s="19"/>
      <c r="W771" s="20"/>
      <c r="X771" s="20"/>
      <c r="Y771" s="18"/>
      <c r="Z771" s="18"/>
      <c r="AA771" s="20"/>
      <c r="AB771" s="21"/>
      <c r="AC771" s="21"/>
      <c r="AD771" s="17"/>
    </row>
    <row r="772" spans="1:30" ht="15" thickBot="1">
      <c r="A772" s="16" t="s">
        <v>836</v>
      </c>
      <c r="B772" s="17" t="s">
        <v>46</v>
      </c>
      <c r="C772" s="17" t="s">
        <v>47</v>
      </c>
      <c r="D772" s="17" t="s">
        <v>48</v>
      </c>
      <c r="E772" s="18"/>
      <c r="F772" s="19">
        <v>44349</v>
      </c>
      <c r="G772" s="19">
        <v>44364</v>
      </c>
      <c r="H772" s="20">
        <v>1</v>
      </c>
      <c r="I772" s="20">
        <v>80</v>
      </c>
      <c r="J772" s="18"/>
      <c r="K772" s="18"/>
      <c r="L772" s="20">
        <v>0.75</v>
      </c>
      <c r="M772" s="21">
        <v>42.42</v>
      </c>
      <c r="N772" s="21">
        <v>42.42</v>
      </c>
      <c r="O772" s="17" t="s">
        <v>44</v>
      </c>
      <c r="P772" s="16">
        <f t="shared" si="36"/>
        <v>80</v>
      </c>
      <c r="Q772" s="17">
        <f t="shared" si="37"/>
        <v>60</v>
      </c>
      <c r="R772" s="30">
        <f t="shared" si="38"/>
        <v>102.42</v>
      </c>
      <c r="S772" s="17"/>
      <c r="T772" s="18"/>
      <c r="U772" s="19"/>
      <c r="V772" s="19"/>
      <c r="W772" s="20"/>
      <c r="X772" s="20"/>
      <c r="Y772" s="18"/>
      <c r="Z772" s="18"/>
      <c r="AA772" s="20"/>
      <c r="AB772" s="21"/>
      <c r="AC772" s="21"/>
      <c r="AD772" s="17"/>
    </row>
    <row r="773" spans="1:30" ht="15" thickBot="1">
      <c r="A773" s="16" t="s">
        <v>837</v>
      </c>
      <c r="B773" s="17" t="s">
        <v>78</v>
      </c>
      <c r="C773" s="17" t="s">
        <v>62</v>
      </c>
      <c r="D773" s="17" t="s">
        <v>48</v>
      </c>
      <c r="E773" s="18"/>
      <c r="F773" s="19">
        <v>44349</v>
      </c>
      <c r="G773" s="19">
        <v>44364</v>
      </c>
      <c r="H773" s="20">
        <v>2</v>
      </c>
      <c r="I773" s="20">
        <v>140</v>
      </c>
      <c r="J773" s="18"/>
      <c r="K773" s="18"/>
      <c r="L773" s="20">
        <v>0.75</v>
      </c>
      <c r="M773" s="21">
        <v>184.05</v>
      </c>
      <c r="N773" s="21">
        <v>184.05</v>
      </c>
      <c r="O773" s="17" t="s">
        <v>63</v>
      </c>
      <c r="P773" s="16">
        <f t="shared" si="36"/>
        <v>280</v>
      </c>
      <c r="Q773" s="17">
        <f t="shared" si="37"/>
        <v>210</v>
      </c>
      <c r="R773" s="30">
        <f t="shared" si="38"/>
        <v>394.05</v>
      </c>
      <c r="S773" s="17"/>
      <c r="T773" s="18"/>
      <c r="U773" s="19"/>
      <c r="V773" s="19"/>
      <c r="W773" s="20"/>
      <c r="X773" s="20"/>
      <c r="Y773" s="18"/>
      <c r="Z773" s="18"/>
      <c r="AA773" s="20"/>
      <c r="AB773" s="21"/>
      <c r="AC773" s="21"/>
      <c r="AD773" s="17"/>
    </row>
    <row r="774" spans="1:30" ht="15" thickBot="1">
      <c r="A774" s="16" t="s">
        <v>838</v>
      </c>
      <c r="B774" s="17" t="s">
        <v>50</v>
      </c>
      <c r="C774" s="17" t="s">
        <v>42</v>
      </c>
      <c r="D774" s="17" t="s">
        <v>65</v>
      </c>
      <c r="E774" s="18"/>
      <c r="F774" s="19">
        <v>44349</v>
      </c>
      <c r="G774" s="19">
        <v>44364</v>
      </c>
      <c r="H774" s="20">
        <v>1</v>
      </c>
      <c r="I774" s="20">
        <v>80</v>
      </c>
      <c r="J774" s="18"/>
      <c r="K774" s="18"/>
      <c r="L774" s="20">
        <v>1</v>
      </c>
      <c r="M774" s="21">
        <v>272.25</v>
      </c>
      <c r="N774" s="21">
        <v>272.25</v>
      </c>
      <c r="O774" s="17" t="s">
        <v>63</v>
      </c>
      <c r="P774" s="16">
        <f t="shared" si="36"/>
        <v>80</v>
      </c>
      <c r="Q774" s="17">
        <f t="shared" si="37"/>
        <v>80</v>
      </c>
      <c r="R774" s="30">
        <f t="shared" si="38"/>
        <v>352.25</v>
      </c>
      <c r="S774" s="17"/>
      <c r="T774" s="18"/>
      <c r="U774" s="19"/>
      <c r="V774" s="19"/>
      <c r="W774" s="20"/>
      <c r="X774" s="20"/>
      <c r="Y774" s="18"/>
      <c r="Z774" s="18"/>
      <c r="AA774" s="20"/>
      <c r="AB774" s="21"/>
      <c r="AC774" s="21"/>
      <c r="AD774" s="17"/>
    </row>
    <row r="775" spans="1:30" ht="15" thickBot="1">
      <c r="A775" s="16" t="s">
        <v>839</v>
      </c>
      <c r="B775" s="17" t="s">
        <v>67</v>
      </c>
      <c r="C775" s="17" t="s">
        <v>42</v>
      </c>
      <c r="D775" s="17" t="s">
        <v>51</v>
      </c>
      <c r="E775" s="18"/>
      <c r="F775" s="19">
        <v>44349</v>
      </c>
      <c r="G775" s="19">
        <v>44368</v>
      </c>
      <c r="H775" s="20">
        <v>1</v>
      </c>
      <c r="I775" s="20">
        <v>80</v>
      </c>
      <c r="J775" s="18"/>
      <c r="K775" s="18"/>
      <c r="L775" s="20">
        <v>0.25</v>
      </c>
      <c r="M775" s="21">
        <v>204.28</v>
      </c>
      <c r="N775" s="21">
        <v>204.28</v>
      </c>
      <c r="O775" s="17" t="s">
        <v>44</v>
      </c>
      <c r="P775" s="16">
        <f t="shared" si="36"/>
        <v>80</v>
      </c>
      <c r="Q775" s="17">
        <f t="shared" si="37"/>
        <v>20</v>
      </c>
      <c r="R775" s="30">
        <f t="shared" si="38"/>
        <v>224.28</v>
      </c>
      <c r="S775" s="17"/>
      <c r="T775" s="18"/>
      <c r="U775" s="19"/>
      <c r="V775" s="19"/>
      <c r="W775" s="20"/>
      <c r="X775" s="20"/>
      <c r="Y775" s="18"/>
      <c r="Z775" s="18"/>
      <c r="AA775" s="20"/>
      <c r="AB775" s="21"/>
      <c r="AC775" s="21"/>
      <c r="AD775" s="17"/>
    </row>
    <row r="776" spans="1:30" ht="15" thickBot="1">
      <c r="A776" s="16" t="s">
        <v>840</v>
      </c>
      <c r="B776" s="17" t="s">
        <v>46</v>
      </c>
      <c r="C776" s="17" t="s">
        <v>42</v>
      </c>
      <c r="D776" s="17" t="s">
        <v>51</v>
      </c>
      <c r="E776" s="18"/>
      <c r="F776" s="19">
        <v>44349</v>
      </c>
      <c r="G776" s="19">
        <v>44370</v>
      </c>
      <c r="H776" s="20">
        <v>1</v>
      </c>
      <c r="I776" s="20">
        <v>80</v>
      </c>
      <c r="J776" s="18"/>
      <c r="K776" s="18"/>
      <c r="L776" s="20">
        <v>0.25</v>
      </c>
      <c r="M776" s="21">
        <v>84.08</v>
      </c>
      <c r="N776" s="21">
        <v>84.08</v>
      </c>
      <c r="O776" s="17" t="s">
        <v>63</v>
      </c>
      <c r="P776" s="16">
        <f t="shared" si="36"/>
        <v>80</v>
      </c>
      <c r="Q776" s="17">
        <f t="shared" si="37"/>
        <v>20</v>
      </c>
      <c r="R776" s="30">
        <f t="shared" si="38"/>
        <v>104.08</v>
      </c>
      <c r="S776" s="17"/>
      <c r="T776" s="18"/>
      <c r="U776" s="19"/>
      <c r="V776" s="19"/>
      <c r="W776" s="20"/>
      <c r="X776" s="20"/>
      <c r="Y776" s="18"/>
      <c r="Z776" s="18"/>
      <c r="AA776" s="20"/>
      <c r="AB776" s="21"/>
      <c r="AC776" s="21"/>
      <c r="AD776" s="17"/>
    </row>
    <row r="777" spans="1:30" ht="15" thickBot="1">
      <c r="A777" s="16" t="s">
        <v>841</v>
      </c>
      <c r="B777" s="17" t="s">
        <v>41</v>
      </c>
      <c r="C777" s="17" t="s">
        <v>211</v>
      </c>
      <c r="D777" s="17" t="s">
        <v>43</v>
      </c>
      <c r="E777" s="18"/>
      <c r="F777" s="19">
        <v>44349</v>
      </c>
      <c r="G777" s="19">
        <v>44380</v>
      </c>
      <c r="H777" s="20">
        <v>2</v>
      </c>
      <c r="I777" s="20">
        <v>140</v>
      </c>
      <c r="J777" s="18"/>
      <c r="K777" s="18"/>
      <c r="L777" s="20">
        <v>0.25</v>
      </c>
      <c r="M777" s="21">
        <v>57.39</v>
      </c>
      <c r="N777" s="21">
        <v>57.39</v>
      </c>
      <c r="O777" s="17" t="s">
        <v>44</v>
      </c>
      <c r="P777" s="16">
        <f t="shared" si="36"/>
        <v>280</v>
      </c>
      <c r="Q777" s="17">
        <f t="shared" si="37"/>
        <v>70</v>
      </c>
      <c r="R777" s="30">
        <f t="shared" si="38"/>
        <v>127.39</v>
      </c>
      <c r="S777" s="17"/>
      <c r="T777" s="18"/>
      <c r="U777" s="19"/>
      <c r="V777" s="19"/>
      <c r="W777" s="20"/>
      <c r="X777" s="20"/>
      <c r="Y777" s="18"/>
      <c r="Z777" s="18"/>
      <c r="AA777" s="20"/>
      <c r="AB777" s="21"/>
      <c r="AC777" s="21"/>
      <c r="AD777" s="17"/>
    </row>
    <row r="778" spans="1:30" ht="15" thickBot="1">
      <c r="A778" s="16" t="s">
        <v>842</v>
      </c>
      <c r="B778" s="17" t="s">
        <v>50</v>
      </c>
      <c r="C778" s="17" t="s">
        <v>42</v>
      </c>
      <c r="D778" s="17" t="s">
        <v>65</v>
      </c>
      <c r="E778" s="18"/>
      <c r="F778" s="19">
        <v>44349</v>
      </c>
      <c r="G778" s="19">
        <v>44380</v>
      </c>
      <c r="H778" s="20">
        <v>1</v>
      </c>
      <c r="I778" s="20">
        <v>80</v>
      </c>
      <c r="J778" s="18"/>
      <c r="K778" s="18"/>
      <c r="L778" s="20">
        <v>2</v>
      </c>
      <c r="M778" s="21">
        <v>192.44</v>
      </c>
      <c r="N778" s="21">
        <v>192.44</v>
      </c>
      <c r="O778" s="17" t="s">
        <v>63</v>
      </c>
      <c r="P778" s="16">
        <f t="shared" si="36"/>
        <v>80</v>
      </c>
      <c r="Q778" s="17">
        <f t="shared" si="37"/>
        <v>160</v>
      </c>
      <c r="R778" s="30">
        <f t="shared" si="38"/>
        <v>352.44</v>
      </c>
      <c r="S778" s="17"/>
      <c r="T778" s="18"/>
      <c r="U778" s="19"/>
      <c r="V778" s="19"/>
      <c r="W778" s="20"/>
      <c r="X778" s="20"/>
      <c r="Y778" s="18"/>
      <c r="Z778" s="18"/>
      <c r="AA778" s="20"/>
      <c r="AB778" s="21"/>
      <c r="AC778" s="21"/>
      <c r="AD778" s="17"/>
    </row>
    <row r="779" spans="1:30" ht="15" thickBot="1">
      <c r="A779" s="16" t="s">
        <v>843</v>
      </c>
      <c r="B779" s="17" t="s">
        <v>78</v>
      </c>
      <c r="C779" s="17" t="s">
        <v>42</v>
      </c>
      <c r="D779" s="17" t="s">
        <v>43</v>
      </c>
      <c r="E779" s="18"/>
      <c r="F779" s="19">
        <v>44349</v>
      </c>
      <c r="G779" s="19">
        <v>44377</v>
      </c>
      <c r="H779" s="20">
        <v>1</v>
      </c>
      <c r="I779" s="20">
        <v>80</v>
      </c>
      <c r="J779" s="18"/>
      <c r="K779" s="18"/>
      <c r="L779" s="20">
        <v>0.5</v>
      </c>
      <c r="M779" s="21">
        <v>271.92</v>
      </c>
      <c r="N779" s="21">
        <v>271.92</v>
      </c>
      <c r="O779" s="17" t="s">
        <v>63</v>
      </c>
      <c r="P779" s="16">
        <f t="shared" si="36"/>
        <v>80</v>
      </c>
      <c r="Q779" s="17">
        <f t="shared" si="37"/>
        <v>40</v>
      </c>
      <c r="R779" s="30">
        <f t="shared" si="38"/>
        <v>311.92</v>
      </c>
      <c r="S779" s="17"/>
      <c r="T779" s="18"/>
      <c r="U779" s="19"/>
      <c r="V779" s="19"/>
      <c r="W779" s="20"/>
      <c r="X779" s="20"/>
      <c r="Y779" s="18"/>
      <c r="Z779" s="18"/>
      <c r="AA779" s="20"/>
      <c r="AB779" s="21"/>
      <c r="AC779" s="21"/>
      <c r="AD779" s="17"/>
    </row>
    <row r="780" spans="1:30" ht="15" thickBot="1">
      <c r="A780" s="16" t="s">
        <v>844</v>
      </c>
      <c r="B780" s="17" t="s">
        <v>50</v>
      </c>
      <c r="C780" s="17" t="s">
        <v>42</v>
      </c>
      <c r="D780" s="17" t="s">
        <v>43</v>
      </c>
      <c r="E780" s="18"/>
      <c r="F780" s="19">
        <v>44349</v>
      </c>
      <c r="G780" s="19">
        <v>44377</v>
      </c>
      <c r="H780" s="20">
        <v>1</v>
      </c>
      <c r="I780" s="20">
        <v>80</v>
      </c>
      <c r="J780" s="18"/>
      <c r="K780" s="18"/>
      <c r="L780" s="20">
        <v>0.5</v>
      </c>
      <c r="M780" s="21">
        <v>588.54999999999995</v>
      </c>
      <c r="N780" s="21">
        <v>588.54999999999995</v>
      </c>
      <c r="O780" s="17" t="s">
        <v>44</v>
      </c>
      <c r="P780" s="16">
        <f t="shared" si="36"/>
        <v>80</v>
      </c>
      <c r="Q780" s="17">
        <f t="shared" si="37"/>
        <v>40</v>
      </c>
      <c r="R780" s="30">
        <f t="shared" si="38"/>
        <v>628.54999999999995</v>
      </c>
      <c r="S780" s="17"/>
      <c r="T780" s="18"/>
      <c r="U780" s="19"/>
      <c r="V780" s="19"/>
      <c r="W780" s="20"/>
      <c r="X780" s="20"/>
      <c r="Y780" s="18"/>
      <c r="Z780" s="18"/>
      <c r="AA780" s="20"/>
      <c r="AB780" s="21"/>
      <c r="AC780" s="21"/>
      <c r="AD780" s="17"/>
    </row>
    <row r="781" spans="1:30" ht="15" thickBot="1">
      <c r="A781" s="16" t="s">
        <v>845</v>
      </c>
      <c r="B781" s="17" t="s">
        <v>41</v>
      </c>
      <c r="C781" s="17" t="s">
        <v>211</v>
      </c>
      <c r="D781" s="17" t="s">
        <v>51</v>
      </c>
      <c r="E781" s="18"/>
      <c r="F781" s="19">
        <v>44349</v>
      </c>
      <c r="G781" s="19">
        <v>44375</v>
      </c>
      <c r="H781" s="20">
        <v>1</v>
      </c>
      <c r="I781" s="20">
        <v>80</v>
      </c>
      <c r="J781" s="18"/>
      <c r="K781" s="18"/>
      <c r="L781" s="20">
        <v>0.25</v>
      </c>
      <c r="M781" s="21">
        <v>52.35</v>
      </c>
      <c r="N781" s="21">
        <v>52.35</v>
      </c>
      <c r="O781" s="17" t="s">
        <v>44</v>
      </c>
      <c r="P781" s="16">
        <f t="shared" si="36"/>
        <v>80</v>
      </c>
      <c r="Q781" s="17">
        <f t="shared" si="37"/>
        <v>20</v>
      </c>
      <c r="R781" s="30">
        <f t="shared" si="38"/>
        <v>72.349999999999994</v>
      </c>
      <c r="S781" s="17"/>
      <c r="T781" s="18"/>
      <c r="U781" s="19"/>
      <c r="V781" s="19"/>
      <c r="W781" s="20"/>
      <c r="X781" s="20"/>
      <c r="Y781" s="18"/>
      <c r="Z781" s="18"/>
      <c r="AA781" s="20"/>
      <c r="AB781" s="21"/>
      <c r="AC781" s="21"/>
      <c r="AD781" s="17"/>
    </row>
    <row r="782" spans="1:30" ht="15" thickBot="1">
      <c r="A782" s="16" t="s">
        <v>846</v>
      </c>
      <c r="B782" s="17" t="s">
        <v>46</v>
      </c>
      <c r="C782" s="17" t="s">
        <v>47</v>
      </c>
      <c r="D782" s="17" t="s">
        <v>43</v>
      </c>
      <c r="E782" s="18"/>
      <c r="F782" s="19">
        <v>44349</v>
      </c>
      <c r="G782" s="19">
        <v>44384</v>
      </c>
      <c r="H782" s="20">
        <v>1</v>
      </c>
      <c r="I782" s="20">
        <v>80</v>
      </c>
      <c r="J782" s="18"/>
      <c r="K782" s="18"/>
      <c r="L782" s="20">
        <v>0.5</v>
      </c>
      <c r="M782" s="21">
        <v>240.59</v>
      </c>
      <c r="N782" s="21">
        <v>240.59</v>
      </c>
      <c r="O782" s="17" t="s">
        <v>52</v>
      </c>
      <c r="P782" s="16">
        <f t="shared" si="36"/>
        <v>80</v>
      </c>
      <c r="Q782" s="17">
        <f t="shared" si="37"/>
        <v>40</v>
      </c>
      <c r="R782" s="30">
        <f t="shared" si="38"/>
        <v>280.59000000000003</v>
      </c>
      <c r="S782" s="17"/>
      <c r="T782" s="18"/>
      <c r="U782" s="19"/>
      <c r="V782" s="19"/>
      <c r="W782" s="20"/>
      <c r="X782" s="20"/>
      <c r="Y782" s="18"/>
      <c r="Z782" s="18"/>
      <c r="AA782" s="20"/>
      <c r="AB782" s="21"/>
      <c r="AC782" s="21"/>
      <c r="AD782" s="17"/>
    </row>
    <row r="783" spans="1:30" ht="15" thickBot="1">
      <c r="A783" s="16" t="s">
        <v>847</v>
      </c>
      <c r="B783" s="17" t="s">
        <v>67</v>
      </c>
      <c r="C783" s="17" t="s">
        <v>42</v>
      </c>
      <c r="D783" s="17" t="s">
        <v>51</v>
      </c>
      <c r="E783" s="18"/>
      <c r="F783" s="19">
        <v>44349</v>
      </c>
      <c r="G783" s="19">
        <v>44391</v>
      </c>
      <c r="H783" s="20">
        <v>1</v>
      </c>
      <c r="I783" s="20">
        <v>80</v>
      </c>
      <c r="J783" s="18"/>
      <c r="K783" s="18"/>
      <c r="L783" s="20">
        <v>0.25</v>
      </c>
      <c r="M783" s="21">
        <v>76.86</v>
      </c>
      <c r="N783" s="21">
        <v>76.86</v>
      </c>
      <c r="O783" s="17" t="s">
        <v>63</v>
      </c>
      <c r="P783" s="16">
        <f t="shared" si="36"/>
        <v>80</v>
      </c>
      <c r="Q783" s="17">
        <f t="shared" si="37"/>
        <v>20</v>
      </c>
      <c r="R783" s="30">
        <f t="shared" si="38"/>
        <v>96.86</v>
      </c>
      <c r="S783" s="17"/>
      <c r="T783" s="18"/>
      <c r="U783" s="19"/>
      <c r="V783" s="19"/>
      <c r="W783" s="20"/>
      <c r="X783" s="20"/>
      <c r="Y783" s="18"/>
      <c r="Z783" s="18"/>
      <c r="AA783" s="20"/>
      <c r="AB783" s="21"/>
      <c r="AC783" s="21"/>
      <c r="AD783" s="17"/>
    </row>
    <row r="784" spans="1:30" ht="15" thickBot="1">
      <c r="A784" s="16" t="s">
        <v>848</v>
      </c>
      <c r="B784" s="17" t="s">
        <v>50</v>
      </c>
      <c r="C784" s="17" t="s">
        <v>42</v>
      </c>
      <c r="D784" s="17" t="s">
        <v>48</v>
      </c>
      <c r="E784" s="18"/>
      <c r="F784" s="19">
        <v>44349</v>
      </c>
      <c r="G784" s="19">
        <v>44401</v>
      </c>
      <c r="H784" s="20">
        <v>2</v>
      </c>
      <c r="I784" s="20">
        <v>140</v>
      </c>
      <c r="J784" s="18"/>
      <c r="K784" s="18"/>
      <c r="L784" s="20">
        <v>0.5</v>
      </c>
      <c r="M784" s="21">
        <v>519.01</v>
      </c>
      <c r="N784" s="21">
        <v>519.01</v>
      </c>
      <c r="O784" s="17" t="s">
        <v>63</v>
      </c>
      <c r="P784" s="16">
        <f t="shared" si="36"/>
        <v>280</v>
      </c>
      <c r="Q784" s="17">
        <f t="shared" si="37"/>
        <v>140</v>
      </c>
      <c r="R784" s="30">
        <f t="shared" si="38"/>
        <v>659.01</v>
      </c>
      <c r="S784" s="17"/>
      <c r="T784" s="18"/>
      <c r="U784" s="19"/>
      <c r="V784" s="19"/>
      <c r="W784" s="20"/>
      <c r="X784" s="20"/>
      <c r="Y784" s="18"/>
      <c r="Z784" s="18"/>
      <c r="AA784" s="20"/>
      <c r="AB784" s="21"/>
      <c r="AC784" s="21"/>
      <c r="AD784" s="17"/>
    </row>
    <row r="785" spans="1:30" ht="15" thickBot="1">
      <c r="A785" s="16" t="s">
        <v>849</v>
      </c>
      <c r="B785" s="17" t="s">
        <v>46</v>
      </c>
      <c r="C785" s="17" t="s">
        <v>47</v>
      </c>
      <c r="D785" s="17" t="s">
        <v>43</v>
      </c>
      <c r="E785" s="18"/>
      <c r="F785" s="19">
        <v>44350</v>
      </c>
      <c r="G785" s="19">
        <v>44357</v>
      </c>
      <c r="H785" s="20">
        <v>1</v>
      </c>
      <c r="I785" s="20">
        <v>80</v>
      </c>
      <c r="J785" s="18"/>
      <c r="K785" s="18"/>
      <c r="L785" s="20">
        <v>0.25</v>
      </c>
      <c r="M785" s="21">
        <v>7.02</v>
      </c>
      <c r="N785" s="21">
        <v>7.02</v>
      </c>
      <c r="O785" s="17" t="s">
        <v>52</v>
      </c>
      <c r="P785" s="16">
        <f t="shared" si="36"/>
        <v>80</v>
      </c>
      <c r="Q785" s="17">
        <f t="shared" si="37"/>
        <v>20</v>
      </c>
      <c r="R785" s="30">
        <f t="shared" si="38"/>
        <v>27.02</v>
      </c>
      <c r="S785" s="17"/>
      <c r="T785" s="18"/>
      <c r="U785" s="19"/>
      <c r="V785" s="19"/>
      <c r="W785" s="20"/>
      <c r="X785" s="20"/>
      <c r="Y785" s="18"/>
      <c r="Z785" s="18"/>
      <c r="AA785" s="20"/>
      <c r="AB785" s="21"/>
      <c r="AC785" s="21"/>
      <c r="AD785" s="17"/>
    </row>
    <row r="786" spans="1:30" ht="15" thickBot="1">
      <c r="A786" s="16" t="s">
        <v>850</v>
      </c>
      <c r="B786" s="17" t="s">
        <v>41</v>
      </c>
      <c r="C786" s="17" t="s">
        <v>211</v>
      </c>
      <c r="D786" s="17" t="s">
        <v>51</v>
      </c>
      <c r="E786" s="18"/>
      <c r="F786" s="19">
        <v>44350</v>
      </c>
      <c r="G786" s="19">
        <v>44364</v>
      </c>
      <c r="H786" s="20">
        <v>1</v>
      </c>
      <c r="I786" s="20">
        <v>80</v>
      </c>
      <c r="J786" s="18"/>
      <c r="K786" s="18"/>
      <c r="L786" s="20">
        <v>0.25</v>
      </c>
      <c r="M786" s="21">
        <v>42.66</v>
      </c>
      <c r="N786" s="21">
        <v>42.66</v>
      </c>
      <c r="O786" s="17" t="s">
        <v>44</v>
      </c>
      <c r="P786" s="16">
        <f t="shared" si="36"/>
        <v>80</v>
      </c>
      <c r="Q786" s="17">
        <f t="shared" si="37"/>
        <v>20</v>
      </c>
      <c r="R786" s="30">
        <f t="shared" si="38"/>
        <v>62.66</v>
      </c>
      <c r="S786" s="17"/>
      <c r="T786" s="18"/>
      <c r="U786" s="19"/>
      <c r="V786" s="19"/>
      <c r="W786" s="20"/>
      <c r="X786" s="20"/>
      <c r="Y786" s="18"/>
      <c r="Z786" s="18"/>
      <c r="AA786" s="20"/>
      <c r="AB786" s="21"/>
      <c r="AC786" s="21"/>
      <c r="AD786" s="17"/>
    </row>
    <row r="787" spans="1:30" ht="15" thickBot="1">
      <c r="A787" s="16" t="s">
        <v>851</v>
      </c>
      <c r="B787" s="17" t="s">
        <v>78</v>
      </c>
      <c r="C787" s="17" t="s">
        <v>56</v>
      </c>
      <c r="D787" s="17" t="s">
        <v>43</v>
      </c>
      <c r="E787" s="18"/>
      <c r="F787" s="19">
        <v>44350</v>
      </c>
      <c r="G787" s="19">
        <v>44371</v>
      </c>
      <c r="H787" s="20">
        <v>1</v>
      </c>
      <c r="I787" s="20">
        <v>80</v>
      </c>
      <c r="J787" s="18"/>
      <c r="K787" s="18"/>
      <c r="L787" s="20">
        <v>0.25</v>
      </c>
      <c r="M787" s="21">
        <v>179.54</v>
      </c>
      <c r="N787" s="21">
        <v>179.54</v>
      </c>
      <c r="O787" s="17" t="s">
        <v>63</v>
      </c>
      <c r="P787" s="16">
        <f t="shared" si="36"/>
        <v>80</v>
      </c>
      <c r="Q787" s="17">
        <f t="shared" si="37"/>
        <v>20</v>
      </c>
      <c r="R787" s="30">
        <f t="shared" si="38"/>
        <v>199.54</v>
      </c>
      <c r="S787" s="17"/>
      <c r="T787" s="18"/>
      <c r="U787" s="19"/>
      <c r="V787" s="19"/>
      <c r="W787" s="20"/>
      <c r="X787" s="20"/>
      <c r="Y787" s="18"/>
      <c r="Z787" s="18"/>
      <c r="AA787" s="20"/>
      <c r="AB787" s="21"/>
      <c r="AC787" s="21"/>
      <c r="AD787" s="17"/>
    </row>
    <row r="788" spans="1:30" ht="15" thickBot="1">
      <c r="A788" s="16" t="s">
        <v>852</v>
      </c>
      <c r="B788" s="17" t="s">
        <v>78</v>
      </c>
      <c r="C788" s="17" t="s">
        <v>56</v>
      </c>
      <c r="D788" s="17" t="s">
        <v>43</v>
      </c>
      <c r="E788" s="18"/>
      <c r="F788" s="19">
        <v>44350</v>
      </c>
      <c r="G788" s="19">
        <v>44375</v>
      </c>
      <c r="H788" s="20">
        <v>1</v>
      </c>
      <c r="I788" s="20">
        <v>80</v>
      </c>
      <c r="J788" s="18"/>
      <c r="K788" s="18"/>
      <c r="L788" s="20">
        <v>0.25</v>
      </c>
      <c r="M788" s="21">
        <v>7.8</v>
      </c>
      <c r="N788" s="21">
        <v>7.8</v>
      </c>
      <c r="O788" s="17" t="s">
        <v>63</v>
      </c>
      <c r="P788" s="16">
        <f t="shared" si="36"/>
        <v>80</v>
      </c>
      <c r="Q788" s="17">
        <f t="shared" si="37"/>
        <v>20</v>
      </c>
      <c r="R788" s="30">
        <f t="shared" si="38"/>
        <v>27.8</v>
      </c>
      <c r="S788" s="17"/>
      <c r="T788" s="18"/>
      <c r="U788" s="19"/>
      <c r="V788" s="19"/>
      <c r="W788" s="20"/>
      <c r="X788" s="20"/>
      <c r="Y788" s="18"/>
      <c r="Z788" s="18"/>
      <c r="AA788" s="20"/>
      <c r="AB788" s="21"/>
      <c r="AC788" s="21"/>
      <c r="AD788" s="17"/>
    </row>
    <row r="789" spans="1:30" ht="15" thickBot="1">
      <c r="A789" s="16" t="s">
        <v>853</v>
      </c>
      <c r="B789" s="17" t="s">
        <v>41</v>
      </c>
      <c r="C789" s="17" t="s">
        <v>211</v>
      </c>
      <c r="D789" s="17" t="s">
        <v>51</v>
      </c>
      <c r="E789" s="18"/>
      <c r="F789" s="19">
        <v>44350</v>
      </c>
      <c r="G789" s="19">
        <v>44384</v>
      </c>
      <c r="H789" s="20">
        <v>1</v>
      </c>
      <c r="I789" s="20">
        <v>80</v>
      </c>
      <c r="J789" s="18"/>
      <c r="K789" s="18"/>
      <c r="L789" s="20">
        <v>0.25</v>
      </c>
      <c r="M789" s="21">
        <v>107.52</v>
      </c>
      <c r="N789" s="21">
        <v>107.52</v>
      </c>
      <c r="O789" s="17" t="s">
        <v>63</v>
      </c>
      <c r="P789" s="16">
        <f t="shared" si="36"/>
        <v>80</v>
      </c>
      <c r="Q789" s="17">
        <f t="shared" si="37"/>
        <v>20</v>
      </c>
      <c r="R789" s="30">
        <f t="shared" si="38"/>
        <v>127.52</v>
      </c>
      <c r="S789" s="17"/>
      <c r="T789" s="18"/>
      <c r="U789" s="19"/>
      <c r="V789" s="19"/>
      <c r="W789" s="20"/>
      <c r="X789" s="20"/>
      <c r="Y789" s="18"/>
      <c r="Z789" s="18"/>
      <c r="AA789" s="20"/>
      <c r="AB789" s="21"/>
      <c r="AC789" s="21"/>
      <c r="AD789" s="17"/>
    </row>
    <row r="790" spans="1:30" ht="15" thickBot="1">
      <c r="A790" s="16" t="s">
        <v>854</v>
      </c>
      <c r="B790" s="17" t="s">
        <v>55</v>
      </c>
      <c r="C790" s="17" t="s">
        <v>42</v>
      </c>
      <c r="D790" s="17" t="s">
        <v>48</v>
      </c>
      <c r="E790" s="18"/>
      <c r="F790" s="19">
        <v>44350</v>
      </c>
      <c r="G790" s="19">
        <v>44398</v>
      </c>
      <c r="H790" s="20">
        <v>2</v>
      </c>
      <c r="I790" s="20">
        <v>140</v>
      </c>
      <c r="J790" s="18"/>
      <c r="K790" s="18"/>
      <c r="L790" s="20">
        <v>0.5</v>
      </c>
      <c r="M790" s="21">
        <v>150</v>
      </c>
      <c r="N790" s="21">
        <v>150</v>
      </c>
      <c r="O790" s="17" t="s">
        <v>44</v>
      </c>
      <c r="P790" s="16">
        <f t="shared" si="36"/>
        <v>280</v>
      </c>
      <c r="Q790" s="17">
        <f t="shared" si="37"/>
        <v>140</v>
      </c>
      <c r="R790" s="30">
        <f t="shared" si="38"/>
        <v>290</v>
      </c>
      <c r="S790" s="17"/>
      <c r="T790" s="18"/>
      <c r="U790" s="19"/>
      <c r="V790" s="19"/>
      <c r="W790" s="20"/>
      <c r="X790" s="20"/>
      <c r="Y790" s="18"/>
      <c r="Z790" s="18"/>
      <c r="AA790" s="20"/>
      <c r="AB790" s="21"/>
      <c r="AC790" s="21"/>
      <c r="AD790" s="17"/>
    </row>
    <row r="791" spans="1:30" ht="15" thickBot="1">
      <c r="A791" s="16" t="s">
        <v>855</v>
      </c>
      <c r="B791" s="17" t="s">
        <v>41</v>
      </c>
      <c r="C791" s="17" t="s">
        <v>211</v>
      </c>
      <c r="D791" s="17" t="s">
        <v>48</v>
      </c>
      <c r="E791" s="18"/>
      <c r="F791" s="19">
        <v>44350</v>
      </c>
      <c r="G791" s="18"/>
      <c r="H791" s="20">
        <v>2</v>
      </c>
      <c r="I791" s="20">
        <v>140</v>
      </c>
      <c r="J791" s="18"/>
      <c r="K791" s="18"/>
      <c r="L791" s="18"/>
      <c r="M791" s="21">
        <v>42.66</v>
      </c>
      <c r="N791" s="21">
        <v>42.66</v>
      </c>
      <c r="O791" s="17" t="s">
        <v>44</v>
      </c>
      <c r="P791" s="16">
        <f t="shared" si="36"/>
        <v>280</v>
      </c>
      <c r="Q791" s="17">
        <f t="shared" si="37"/>
        <v>0</v>
      </c>
      <c r="R791" s="30">
        <f t="shared" si="38"/>
        <v>42.66</v>
      </c>
      <c r="S791" s="17"/>
      <c r="T791" s="18"/>
      <c r="U791" s="19"/>
      <c r="V791" s="18"/>
      <c r="W791" s="20"/>
      <c r="X791" s="20"/>
      <c r="Y791" s="18"/>
      <c r="Z791" s="18"/>
      <c r="AA791" s="18"/>
      <c r="AB791" s="21"/>
      <c r="AC791" s="21"/>
      <c r="AD791" s="17"/>
    </row>
    <row r="792" spans="1:30" ht="15" thickBot="1">
      <c r="A792" s="16" t="s">
        <v>856</v>
      </c>
      <c r="B792" s="17" t="s">
        <v>50</v>
      </c>
      <c r="C792" s="17" t="s">
        <v>56</v>
      </c>
      <c r="D792" s="17" t="s">
        <v>43</v>
      </c>
      <c r="E792" s="18"/>
      <c r="F792" s="19">
        <v>44350</v>
      </c>
      <c r="G792" s="18"/>
      <c r="H792" s="20">
        <v>2</v>
      </c>
      <c r="I792" s="20">
        <v>140</v>
      </c>
      <c r="J792" s="18"/>
      <c r="K792" s="18"/>
      <c r="L792" s="18"/>
      <c r="M792" s="21">
        <v>20.010000000000002</v>
      </c>
      <c r="N792" s="21">
        <v>20.010000000000002</v>
      </c>
      <c r="O792" s="17" t="s">
        <v>63</v>
      </c>
      <c r="P792" s="16">
        <f t="shared" si="36"/>
        <v>280</v>
      </c>
      <c r="Q792" s="17">
        <f t="shared" si="37"/>
        <v>0</v>
      </c>
      <c r="R792" s="30">
        <f t="shared" si="38"/>
        <v>20.010000000000002</v>
      </c>
      <c r="S792" s="17"/>
      <c r="T792" s="18"/>
      <c r="U792" s="19"/>
      <c r="V792" s="18"/>
      <c r="W792" s="20"/>
      <c r="X792" s="20"/>
      <c r="Y792" s="18"/>
      <c r="Z792" s="18"/>
      <c r="AA792" s="18"/>
      <c r="AB792" s="21"/>
      <c r="AC792" s="21"/>
      <c r="AD792" s="17"/>
    </row>
    <row r="793" spans="1:30" ht="15" thickBot="1">
      <c r="A793" s="16" t="s">
        <v>857</v>
      </c>
      <c r="B793" s="17" t="s">
        <v>67</v>
      </c>
      <c r="C793" s="17" t="s">
        <v>42</v>
      </c>
      <c r="D793" s="17" t="s">
        <v>51</v>
      </c>
      <c r="E793" s="18"/>
      <c r="F793" s="19">
        <v>44351</v>
      </c>
      <c r="G793" s="19">
        <v>44396</v>
      </c>
      <c r="H793" s="20">
        <v>1</v>
      </c>
      <c r="I793" s="20">
        <v>80</v>
      </c>
      <c r="J793" s="18"/>
      <c r="K793" s="18"/>
      <c r="L793" s="20">
        <v>0.25</v>
      </c>
      <c r="M793" s="21">
        <v>180</v>
      </c>
      <c r="N793" s="21">
        <v>180</v>
      </c>
      <c r="O793" s="17" t="s">
        <v>63</v>
      </c>
      <c r="P793" s="16">
        <f t="shared" si="36"/>
        <v>80</v>
      </c>
      <c r="Q793" s="17">
        <f t="shared" si="37"/>
        <v>20</v>
      </c>
      <c r="R793" s="30">
        <f t="shared" si="38"/>
        <v>200</v>
      </c>
      <c r="S793" s="17"/>
      <c r="T793" s="18"/>
      <c r="U793" s="19"/>
      <c r="V793" s="19"/>
      <c r="W793" s="20"/>
      <c r="X793" s="20"/>
      <c r="Y793" s="18"/>
      <c r="Z793" s="18"/>
      <c r="AA793" s="20"/>
      <c r="AB793" s="21"/>
      <c r="AC793" s="21"/>
      <c r="AD793" s="17"/>
    </row>
    <row r="794" spans="1:30" ht="15" thickBot="1">
      <c r="A794" s="16" t="s">
        <v>858</v>
      </c>
      <c r="B794" s="17" t="s">
        <v>78</v>
      </c>
      <c r="C794" s="17" t="s">
        <v>62</v>
      </c>
      <c r="D794" s="17" t="s">
        <v>51</v>
      </c>
      <c r="E794" s="18"/>
      <c r="F794" s="19">
        <v>44352</v>
      </c>
      <c r="G794" s="19">
        <v>44370</v>
      </c>
      <c r="H794" s="20">
        <v>1</v>
      </c>
      <c r="I794" s="20">
        <v>80</v>
      </c>
      <c r="J794" s="18"/>
      <c r="K794" s="18"/>
      <c r="L794" s="20">
        <v>0.25</v>
      </c>
      <c r="M794" s="21">
        <v>30</v>
      </c>
      <c r="N794" s="21">
        <v>30</v>
      </c>
      <c r="O794" s="17" t="s">
        <v>63</v>
      </c>
      <c r="P794" s="16">
        <f t="shared" si="36"/>
        <v>80</v>
      </c>
      <c r="Q794" s="17">
        <f t="shared" si="37"/>
        <v>20</v>
      </c>
      <c r="R794" s="30">
        <f t="shared" si="38"/>
        <v>50</v>
      </c>
      <c r="S794" s="17"/>
      <c r="T794" s="18"/>
      <c r="U794" s="19"/>
      <c r="V794" s="19"/>
      <c r="W794" s="20"/>
      <c r="X794" s="20"/>
      <c r="Y794" s="18"/>
      <c r="Z794" s="18"/>
      <c r="AA794" s="20"/>
      <c r="AB794" s="21"/>
      <c r="AC794" s="21"/>
      <c r="AD794" s="17"/>
    </row>
    <row r="795" spans="1:30" ht="15" thickBot="1">
      <c r="A795" s="16" t="s">
        <v>859</v>
      </c>
      <c r="B795" s="17" t="s">
        <v>41</v>
      </c>
      <c r="C795" s="17" t="s">
        <v>211</v>
      </c>
      <c r="D795" s="17" t="s">
        <v>51</v>
      </c>
      <c r="E795" s="18"/>
      <c r="F795" s="19">
        <v>44354</v>
      </c>
      <c r="G795" s="19">
        <v>44357</v>
      </c>
      <c r="H795" s="20">
        <v>1</v>
      </c>
      <c r="I795" s="20">
        <v>80</v>
      </c>
      <c r="J795" s="18"/>
      <c r="K795" s="18"/>
      <c r="L795" s="20">
        <v>0.25</v>
      </c>
      <c r="M795" s="21">
        <v>0.46</v>
      </c>
      <c r="N795" s="21">
        <v>0.46</v>
      </c>
      <c r="O795" s="17" t="s">
        <v>63</v>
      </c>
      <c r="P795" s="16">
        <f t="shared" si="36"/>
        <v>80</v>
      </c>
      <c r="Q795" s="17">
        <f t="shared" si="37"/>
        <v>20</v>
      </c>
      <c r="R795" s="30">
        <f t="shared" si="38"/>
        <v>20.46</v>
      </c>
      <c r="S795" s="17"/>
      <c r="T795" s="18"/>
      <c r="U795" s="19"/>
      <c r="V795" s="19"/>
      <c r="W795" s="20"/>
      <c r="X795" s="20"/>
      <c r="Y795" s="18"/>
      <c r="Z795" s="18"/>
      <c r="AA795" s="20"/>
      <c r="AB795" s="21"/>
      <c r="AC795" s="21"/>
      <c r="AD795" s="17"/>
    </row>
    <row r="796" spans="1:30" ht="15" thickBot="1">
      <c r="A796" s="16" t="s">
        <v>860</v>
      </c>
      <c r="B796" s="17" t="s">
        <v>50</v>
      </c>
      <c r="C796" s="17" t="s">
        <v>56</v>
      </c>
      <c r="D796" s="17" t="s">
        <v>43</v>
      </c>
      <c r="E796" s="18"/>
      <c r="F796" s="19">
        <v>44354</v>
      </c>
      <c r="G796" s="19">
        <v>44361</v>
      </c>
      <c r="H796" s="20">
        <v>2</v>
      </c>
      <c r="I796" s="20">
        <v>140</v>
      </c>
      <c r="J796" s="18"/>
      <c r="K796" s="20" t="s">
        <v>57</v>
      </c>
      <c r="L796" s="20">
        <v>1.5</v>
      </c>
      <c r="M796" s="21">
        <v>105.98</v>
      </c>
      <c r="N796" s="21">
        <v>0</v>
      </c>
      <c r="O796" s="17" t="s">
        <v>63</v>
      </c>
      <c r="P796" s="16">
        <f t="shared" si="36"/>
        <v>280</v>
      </c>
      <c r="Q796" s="17">
        <f t="shared" si="37"/>
        <v>420</v>
      </c>
      <c r="R796" s="30">
        <f t="shared" si="38"/>
        <v>525.98</v>
      </c>
      <c r="S796" s="17"/>
      <c r="T796" s="18"/>
      <c r="U796" s="19"/>
      <c r="V796" s="19"/>
      <c r="W796" s="20"/>
      <c r="X796" s="20"/>
      <c r="Y796" s="18"/>
      <c r="Z796" s="20"/>
      <c r="AA796" s="20"/>
      <c r="AB796" s="21"/>
      <c r="AC796" s="21"/>
      <c r="AD796" s="17"/>
    </row>
    <row r="797" spans="1:30" ht="15" thickBot="1">
      <c r="A797" s="16" t="s">
        <v>861</v>
      </c>
      <c r="B797" s="17" t="s">
        <v>41</v>
      </c>
      <c r="C797" s="17" t="s">
        <v>211</v>
      </c>
      <c r="D797" s="17" t="s">
        <v>43</v>
      </c>
      <c r="E797" s="18"/>
      <c r="F797" s="19">
        <v>44354</v>
      </c>
      <c r="G797" s="19">
        <v>44362</v>
      </c>
      <c r="H797" s="20">
        <v>2</v>
      </c>
      <c r="I797" s="20">
        <v>140</v>
      </c>
      <c r="J797" s="18"/>
      <c r="K797" s="18"/>
      <c r="L797" s="20">
        <v>0.25</v>
      </c>
      <c r="M797" s="21">
        <v>19.2</v>
      </c>
      <c r="N797" s="21">
        <v>19.2</v>
      </c>
      <c r="O797" s="17" t="s">
        <v>44</v>
      </c>
      <c r="P797" s="16">
        <f t="shared" si="36"/>
        <v>280</v>
      </c>
      <c r="Q797" s="17">
        <f t="shared" si="37"/>
        <v>70</v>
      </c>
      <c r="R797" s="30">
        <f t="shared" si="38"/>
        <v>89.2</v>
      </c>
      <c r="S797" s="17"/>
      <c r="T797" s="18"/>
      <c r="U797" s="19"/>
      <c r="V797" s="19"/>
      <c r="W797" s="20"/>
      <c r="X797" s="20"/>
      <c r="Y797" s="18"/>
      <c r="Z797" s="18"/>
      <c r="AA797" s="20"/>
      <c r="AB797" s="21"/>
      <c r="AC797" s="21"/>
      <c r="AD797" s="17"/>
    </row>
    <row r="798" spans="1:30" ht="15" thickBot="1">
      <c r="A798" s="16" t="s">
        <v>862</v>
      </c>
      <c r="B798" s="17" t="s">
        <v>67</v>
      </c>
      <c r="C798" s="17" t="s">
        <v>42</v>
      </c>
      <c r="D798" s="17" t="s">
        <v>51</v>
      </c>
      <c r="E798" s="18"/>
      <c r="F798" s="19">
        <v>44354</v>
      </c>
      <c r="G798" s="19">
        <v>44368</v>
      </c>
      <c r="H798" s="20">
        <v>1</v>
      </c>
      <c r="I798" s="20">
        <v>80</v>
      </c>
      <c r="J798" s="18"/>
      <c r="K798" s="18"/>
      <c r="L798" s="20">
        <v>0.25</v>
      </c>
      <c r="M798" s="21">
        <v>180</v>
      </c>
      <c r="N798" s="21">
        <v>180</v>
      </c>
      <c r="O798" s="17" t="s">
        <v>63</v>
      </c>
      <c r="P798" s="16">
        <f t="shared" si="36"/>
        <v>80</v>
      </c>
      <c r="Q798" s="17">
        <f t="shared" si="37"/>
        <v>20</v>
      </c>
      <c r="R798" s="30">
        <f t="shared" si="38"/>
        <v>200</v>
      </c>
      <c r="S798" s="17"/>
      <c r="T798" s="18"/>
      <c r="U798" s="19"/>
      <c r="V798" s="19"/>
      <c r="W798" s="20"/>
      <c r="X798" s="20"/>
      <c r="Y798" s="18"/>
      <c r="Z798" s="18"/>
      <c r="AA798" s="20"/>
      <c r="AB798" s="21"/>
      <c r="AC798" s="21"/>
      <c r="AD798" s="17"/>
    </row>
    <row r="799" spans="1:30" ht="15" thickBot="1">
      <c r="A799" s="16" t="s">
        <v>863</v>
      </c>
      <c r="B799" s="17" t="s">
        <v>78</v>
      </c>
      <c r="C799" s="17" t="s">
        <v>62</v>
      </c>
      <c r="D799" s="17" t="s">
        <v>48</v>
      </c>
      <c r="E799" s="18"/>
      <c r="F799" s="19">
        <v>44354</v>
      </c>
      <c r="G799" s="19">
        <v>44391</v>
      </c>
      <c r="H799" s="20">
        <v>1</v>
      </c>
      <c r="I799" s="20">
        <v>80</v>
      </c>
      <c r="J799" s="18"/>
      <c r="K799" s="20" t="s">
        <v>57</v>
      </c>
      <c r="L799" s="20">
        <v>0.5</v>
      </c>
      <c r="M799" s="21">
        <v>240.67</v>
      </c>
      <c r="N799" s="21">
        <v>0</v>
      </c>
      <c r="O799" s="17" t="s">
        <v>63</v>
      </c>
      <c r="P799" s="16">
        <f t="shared" si="36"/>
        <v>80</v>
      </c>
      <c r="Q799" s="17">
        <f t="shared" si="37"/>
        <v>40</v>
      </c>
      <c r="R799" s="30">
        <f t="shared" si="38"/>
        <v>280.66999999999996</v>
      </c>
      <c r="S799" s="17"/>
      <c r="T799" s="18"/>
      <c r="U799" s="19"/>
      <c r="V799" s="19"/>
      <c r="W799" s="20"/>
      <c r="X799" s="20"/>
      <c r="Y799" s="18"/>
      <c r="Z799" s="20"/>
      <c r="AA799" s="20"/>
      <c r="AB799" s="21"/>
      <c r="AC799" s="21"/>
      <c r="AD799" s="17"/>
    </row>
    <row r="800" spans="1:30" ht="15" thickBot="1">
      <c r="A800" s="16" t="s">
        <v>864</v>
      </c>
      <c r="B800" s="17" t="s">
        <v>50</v>
      </c>
      <c r="C800" s="17" t="s">
        <v>62</v>
      </c>
      <c r="D800" s="17" t="s">
        <v>48</v>
      </c>
      <c r="E800" s="18"/>
      <c r="F800" s="19">
        <v>44354</v>
      </c>
      <c r="G800" s="19">
        <v>44398</v>
      </c>
      <c r="H800" s="20">
        <v>1</v>
      </c>
      <c r="I800" s="20">
        <v>80</v>
      </c>
      <c r="J800" s="18"/>
      <c r="K800" s="18"/>
      <c r="L800" s="20">
        <v>2</v>
      </c>
      <c r="M800" s="21">
        <v>425.9</v>
      </c>
      <c r="N800" s="21">
        <v>425.9</v>
      </c>
      <c r="O800" s="17" t="s">
        <v>63</v>
      </c>
      <c r="P800" s="16">
        <f t="shared" si="36"/>
        <v>80</v>
      </c>
      <c r="Q800" s="17">
        <f t="shared" si="37"/>
        <v>160</v>
      </c>
      <c r="R800" s="30">
        <f t="shared" si="38"/>
        <v>585.9</v>
      </c>
      <c r="S800" s="17"/>
      <c r="T800" s="18"/>
      <c r="U800" s="19"/>
      <c r="V800" s="19"/>
      <c r="W800" s="20"/>
      <c r="X800" s="20"/>
      <c r="Y800" s="18"/>
      <c r="Z800" s="18"/>
      <c r="AA800" s="20"/>
      <c r="AB800" s="21"/>
      <c r="AC800" s="21"/>
      <c r="AD800" s="17"/>
    </row>
    <row r="801" spans="1:30" ht="15" thickBot="1">
      <c r="A801" s="16" t="s">
        <v>865</v>
      </c>
      <c r="B801" s="17" t="s">
        <v>55</v>
      </c>
      <c r="C801" s="17" t="s">
        <v>56</v>
      </c>
      <c r="D801" s="17" t="s">
        <v>178</v>
      </c>
      <c r="E801" s="18"/>
      <c r="F801" s="19">
        <v>44354</v>
      </c>
      <c r="G801" s="18"/>
      <c r="H801" s="20">
        <v>2</v>
      </c>
      <c r="I801" s="20">
        <v>140</v>
      </c>
      <c r="J801" s="18"/>
      <c r="K801" s="18"/>
      <c r="L801" s="18"/>
      <c r="M801" s="21">
        <v>346.24</v>
      </c>
      <c r="N801" s="21">
        <v>346.24</v>
      </c>
      <c r="O801" s="17" t="s">
        <v>63</v>
      </c>
      <c r="P801" s="16">
        <f t="shared" si="36"/>
        <v>280</v>
      </c>
      <c r="Q801" s="17">
        <f t="shared" si="37"/>
        <v>0</v>
      </c>
      <c r="R801" s="30">
        <f t="shared" si="38"/>
        <v>346.24</v>
      </c>
      <c r="S801" s="17"/>
      <c r="T801" s="18"/>
      <c r="U801" s="19"/>
      <c r="V801" s="18"/>
      <c r="W801" s="20"/>
      <c r="X801" s="20"/>
      <c r="Y801" s="18"/>
      <c r="Z801" s="18"/>
      <c r="AA801" s="18"/>
      <c r="AB801" s="21"/>
      <c r="AC801" s="21"/>
      <c r="AD801" s="17"/>
    </row>
    <row r="802" spans="1:30" ht="15" thickBot="1">
      <c r="A802" s="16" t="s">
        <v>866</v>
      </c>
      <c r="B802" s="17" t="s">
        <v>41</v>
      </c>
      <c r="C802" s="17" t="s">
        <v>211</v>
      </c>
      <c r="D802" s="17" t="s">
        <v>51</v>
      </c>
      <c r="E802" s="18"/>
      <c r="F802" s="19">
        <v>44355</v>
      </c>
      <c r="G802" s="19">
        <v>44361</v>
      </c>
      <c r="H802" s="20">
        <v>2</v>
      </c>
      <c r="I802" s="20">
        <v>140</v>
      </c>
      <c r="J802" s="18"/>
      <c r="K802" s="18"/>
      <c r="L802" s="20">
        <v>0.25</v>
      </c>
      <c r="M802" s="21">
        <v>146.76</v>
      </c>
      <c r="N802" s="21">
        <v>146.76</v>
      </c>
      <c r="O802" s="17" t="s">
        <v>63</v>
      </c>
      <c r="P802" s="16">
        <f t="shared" si="36"/>
        <v>280</v>
      </c>
      <c r="Q802" s="17">
        <f t="shared" si="37"/>
        <v>70</v>
      </c>
      <c r="R802" s="30">
        <f t="shared" si="38"/>
        <v>216.76</v>
      </c>
      <c r="S802" s="17"/>
      <c r="T802" s="18"/>
      <c r="U802" s="19"/>
      <c r="V802" s="19"/>
      <c r="W802" s="20"/>
      <c r="X802" s="20"/>
      <c r="Y802" s="18"/>
      <c r="Z802" s="18"/>
      <c r="AA802" s="20"/>
      <c r="AB802" s="21"/>
      <c r="AC802" s="21"/>
      <c r="AD802" s="17"/>
    </row>
    <row r="803" spans="1:30" ht="15" thickBot="1">
      <c r="A803" s="16" t="s">
        <v>867</v>
      </c>
      <c r="B803" s="17" t="s">
        <v>50</v>
      </c>
      <c r="C803" s="17" t="s">
        <v>56</v>
      </c>
      <c r="D803" s="17" t="s">
        <v>48</v>
      </c>
      <c r="E803" s="18"/>
      <c r="F803" s="19">
        <v>44355</v>
      </c>
      <c r="G803" s="19">
        <v>44363</v>
      </c>
      <c r="H803" s="20">
        <v>1</v>
      </c>
      <c r="I803" s="20">
        <v>80</v>
      </c>
      <c r="J803" s="18"/>
      <c r="K803" s="18"/>
      <c r="L803" s="20">
        <v>0.5</v>
      </c>
      <c r="M803" s="21">
        <v>120</v>
      </c>
      <c r="N803" s="21">
        <v>120</v>
      </c>
      <c r="O803" s="17" t="s">
        <v>63</v>
      </c>
      <c r="P803" s="16">
        <f t="shared" si="36"/>
        <v>80</v>
      </c>
      <c r="Q803" s="17">
        <f t="shared" si="37"/>
        <v>40</v>
      </c>
      <c r="R803" s="30">
        <f t="shared" si="38"/>
        <v>160</v>
      </c>
      <c r="S803" s="17"/>
      <c r="T803" s="18"/>
      <c r="U803" s="19"/>
      <c r="V803" s="19"/>
      <c r="W803" s="20"/>
      <c r="X803" s="20"/>
      <c r="Y803" s="18"/>
      <c r="Z803" s="18"/>
      <c r="AA803" s="20"/>
      <c r="AB803" s="21"/>
      <c r="AC803" s="21"/>
      <c r="AD803" s="17"/>
    </row>
    <row r="804" spans="1:30" ht="15" thickBot="1">
      <c r="A804" s="16" t="s">
        <v>868</v>
      </c>
      <c r="B804" s="17" t="s">
        <v>55</v>
      </c>
      <c r="C804" s="17" t="s">
        <v>56</v>
      </c>
      <c r="D804" s="17" t="s">
        <v>43</v>
      </c>
      <c r="E804" s="18"/>
      <c r="F804" s="19">
        <v>44355</v>
      </c>
      <c r="G804" s="19">
        <v>44364</v>
      </c>
      <c r="H804" s="20">
        <v>1</v>
      </c>
      <c r="I804" s="20">
        <v>80</v>
      </c>
      <c r="J804" s="18"/>
      <c r="K804" s="18"/>
      <c r="L804" s="20">
        <v>0.5</v>
      </c>
      <c r="M804" s="21">
        <v>45.88</v>
      </c>
      <c r="N804" s="21">
        <v>45.88</v>
      </c>
      <c r="O804" s="17" t="s">
        <v>52</v>
      </c>
      <c r="P804" s="16">
        <f t="shared" si="36"/>
        <v>80</v>
      </c>
      <c r="Q804" s="17">
        <f t="shared" si="37"/>
        <v>40</v>
      </c>
      <c r="R804" s="30">
        <f t="shared" si="38"/>
        <v>85.88</v>
      </c>
      <c r="S804" s="17"/>
      <c r="T804" s="18"/>
      <c r="U804" s="19"/>
      <c r="V804" s="19"/>
      <c r="W804" s="20"/>
      <c r="X804" s="20"/>
      <c r="Y804" s="18"/>
      <c r="Z804" s="18"/>
      <c r="AA804" s="20"/>
      <c r="AB804" s="21"/>
      <c r="AC804" s="21"/>
      <c r="AD804" s="17"/>
    </row>
    <row r="805" spans="1:30" ht="15" thickBot="1">
      <c r="A805" s="16" t="s">
        <v>869</v>
      </c>
      <c r="B805" s="17" t="s">
        <v>46</v>
      </c>
      <c r="C805" s="17" t="s">
        <v>47</v>
      </c>
      <c r="D805" s="17" t="s">
        <v>178</v>
      </c>
      <c r="E805" s="18"/>
      <c r="F805" s="19">
        <v>44355</v>
      </c>
      <c r="G805" s="19">
        <v>44369</v>
      </c>
      <c r="H805" s="20">
        <v>1</v>
      </c>
      <c r="I805" s="20">
        <v>80</v>
      </c>
      <c r="J805" s="18"/>
      <c r="K805" s="18"/>
      <c r="L805" s="20">
        <v>1.25</v>
      </c>
      <c r="M805" s="21">
        <v>30.42</v>
      </c>
      <c r="N805" s="21">
        <v>30.42</v>
      </c>
      <c r="O805" s="17" t="s">
        <v>44</v>
      </c>
      <c r="P805" s="16">
        <f t="shared" si="36"/>
        <v>80</v>
      </c>
      <c r="Q805" s="17">
        <f t="shared" si="37"/>
        <v>100</v>
      </c>
      <c r="R805" s="30">
        <f t="shared" si="38"/>
        <v>130.42000000000002</v>
      </c>
      <c r="S805" s="17"/>
      <c r="T805" s="18"/>
      <c r="U805" s="19"/>
      <c r="V805" s="19"/>
      <c r="W805" s="20"/>
      <c r="X805" s="20"/>
      <c r="Y805" s="18"/>
      <c r="Z805" s="18"/>
      <c r="AA805" s="20"/>
      <c r="AB805" s="21"/>
      <c r="AC805" s="21"/>
      <c r="AD805" s="17"/>
    </row>
    <row r="806" spans="1:30" ht="15" thickBot="1">
      <c r="A806" s="16" t="s">
        <v>870</v>
      </c>
      <c r="B806" s="17" t="s">
        <v>46</v>
      </c>
      <c r="C806" s="17" t="s">
        <v>47</v>
      </c>
      <c r="D806" s="17" t="s">
        <v>51</v>
      </c>
      <c r="E806" s="18"/>
      <c r="F806" s="19">
        <v>44355</v>
      </c>
      <c r="G806" s="19">
        <v>44369</v>
      </c>
      <c r="H806" s="20">
        <v>1</v>
      </c>
      <c r="I806" s="20">
        <v>80</v>
      </c>
      <c r="J806" s="18"/>
      <c r="K806" s="18"/>
      <c r="L806" s="20">
        <v>0.25</v>
      </c>
      <c r="M806" s="21">
        <v>30</v>
      </c>
      <c r="N806" s="21">
        <v>30</v>
      </c>
      <c r="O806" s="17" t="s">
        <v>44</v>
      </c>
      <c r="P806" s="16">
        <f t="shared" si="36"/>
        <v>80</v>
      </c>
      <c r="Q806" s="17">
        <f t="shared" si="37"/>
        <v>20</v>
      </c>
      <c r="R806" s="30">
        <f t="shared" si="38"/>
        <v>50</v>
      </c>
      <c r="S806" s="17"/>
      <c r="T806" s="18"/>
      <c r="U806" s="19"/>
      <c r="V806" s="19"/>
      <c r="W806" s="20"/>
      <c r="X806" s="20"/>
      <c r="Y806" s="18"/>
      <c r="Z806" s="18"/>
      <c r="AA806" s="20"/>
      <c r="AB806" s="21"/>
      <c r="AC806" s="21"/>
      <c r="AD806" s="17"/>
    </row>
    <row r="807" spans="1:30" ht="15" thickBot="1">
      <c r="A807" s="16" t="s">
        <v>871</v>
      </c>
      <c r="B807" s="17" t="s">
        <v>41</v>
      </c>
      <c r="C807" s="17" t="s">
        <v>211</v>
      </c>
      <c r="D807" s="17" t="s">
        <v>51</v>
      </c>
      <c r="E807" s="18"/>
      <c r="F807" s="19">
        <v>44355</v>
      </c>
      <c r="G807" s="19">
        <v>44369</v>
      </c>
      <c r="H807" s="20">
        <v>1</v>
      </c>
      <c r="I807" s="20">
        <v>80</v>
      </c>
      <c r="J807" s="18"/>
      <c r="K807" s="18"/>
      <c r="L807" s="20">
        <v>0.25</v>
      </c>
      <c r="M807" s="21">
        <v>90.63</v>
      </c>
      <c r="N807" s="21">
        <v>90.63</v>
      </c>
      <c r="O807" s="17" t="s">
        <v>63</v>
      </c>
      <c r="P807" s="16">
        <f t="shared" si="36"/>
        <v>80</v>
      </c>
      <c r="Q807" s="17">
        <f t="shared" si="37"/>
        <v>20</v>
      </c>
      <c r="R807" s="30">
        <f t="shared" si="38"/>
        <v>110.63</v>
      </c>
      <c r="S807" s="17"/>
      <c r="T807" s="18"/>
      <c r="U807" s="19"/>
      <c r="V807" s="19"/>
      <c r="W807" s="20"/>
      <c r="X807" s="20"/>
      <c r="Y807" s="18"/>
      <c r="Z807" s="18"/>
      <c r="AA807" s="20"/>
      <c r="AB807" s="21"/>
      <c r="AC807" s="21"/>
      <c r="AD807" s="17"/>
    </row>
    <row r="808" spans="1:30" ht="15" thickBot="1">
      <c r="A808" s="16" t="s">
        <v>872</v>
      </c>
      <c r="B808" s="17" t="s">
        <v>41</v>
      </c>
      <c r="C808" s="17" t="s">
        <v>211</v>
      </c>
      <c r="D808" s="17" t="s">
        <v>43</v>
      </c>
      <c r="E808" s="18"/>
      <c r="F808" s="19">
        <v>44355</v>
      </c>
      <c r="G808" s="19">
        <v>44384</v>
      </c>
      <c r="H808" s="20">
        <v>2</v>
      </c>
      <c r="I808" s="20">
        <v>140</v>
      </c>
      <c r="J808" s="18"/>
      <c r="K808" s="18"/>
      <c r="L808" s="20">
        <v>0.25</v>
      </c>
      <c r="M808" s="21">
        <v>120</v>
      </c>
      <c r="N808" s="21">
        <v>120</v>
      </c>
      <c r="O808" s="17" t="s">
        <v>63</v>
      </c>
      <c r="P808" s="16">
        <f t="shared" si="36"/>
        <v>280</v>
      </c>
      <c r="Q808" s="17">
        <f t="shared" si="37"/>
        <v>70</v>
      </c>
      <c r="R808" s="30">
        <f t="shared" si="38"/>
        <v>190</v>
      </c>
      <c r="S808" s="17"/>
      <c r="T808" s="18"/>
      <c r="U808" s="19"/>
      <c r="V808" s="19"/>
      <c r="W808" s="20"/>
      <c r="X808" s="20"/>
      <c r="Y808" s="18"/>
      <c r="Z808" s="18"/>
      <c r="AA808" s="20"/>
      <c r="AB808" s="21"/>
      <c r="AC808" s="21"/>
      <c r="AD808" s="17"/>
    </row>
    <row r="809" spans="1:30" ht="15" thickBot="1">
      <c r="A809" s="16" t="s">
        <v>873</v>
      </c>
      <c r="B809" s="17" t="s">
        <v>78</v>
      </c>
      <c r="C809" s="17" t="s">
        <v>42</v>
      </c>
      <c r="D809" s="17" t="s">
        <v>43</v>
      </c>
      <c r="E809" s="17" t="s">
        <v>57</v>
      </c>
      <c r="F809" s="19">
        <v>44355</v>
      </c>
      <c r="G809" s="19">
        <v>44389</v>
      </c>
      <c r="H809" s="20">
        <v>1</v>
      </c>
      <c r="I809" s="20">
        <v>80</v>
      </c>
      <c r="J809" s="18"/>
      <c r="K809" s="18"/>
      <c r="L809" s="20">
        <v>0.75</v>
      </c>
      <c r="M809" s="21">
        <v>8.92</v>
      </c>
      <c r="N809" s="21">
        <v>8.92</v>
      </c>
      <c r="O809" s="17" t="s">
        <v>44</v>
      </c>
      <c r="P809" s="16">
        <f t="shared" si="36"/>
        <v>80</v>
      </c>
      <c r="Q809" s="17">
        <f t="shared" si="37"/>
        <v>60</v>
      </c>
      <c r="R809" s="30">
        <f t="shared" si="38"/>
        <v>68.92</v>
      </c>
      <c r="S809" s="17"/>
      <c r="T809" s="17"/>
      <c r="U809" s="19"/>
      <c r="V809" s="19"/>
      <c r="W809" s="20"/>
      <c r="X809" s="20"/>
      <c r="Y809" s="18"/>
      <c r="Z809" s="18"/>
      <c r="AA809" s="20"/>
      <c r="AB809" s="21"/>
      <c r="AC809" s="21"/>
      <c r="AD809" s="17"/>
    </row>
    <row r="810" spans="1:30" ht="15" thickBot="1">
      <c r="A810" s="16" t="s">
        <v>874</v>
      </c>
      <c r="B810" s="17" t="s">
        <v>46</v>
      </c>
      <c r="C810" s="17" t="s">
        <v>62</v>
      </c>
      <c r="D810" s="17" t="s">
        <v>65</v>
      </c>
      <c r="E810" s="18"/>
      <c r="F810" s="19">
        <v>44355</v>
      </c>
      <c r="G810" s="19">
        <v>44389</v>
      </c>
      <c r="H810" s="20">
        <v>2</v>
      </c>
      <c r="I810" s="20">
        <v>140</v>
      </c>
      <c r="J810" s="18"/>
      <c r="K810" s="18"/>
      <c r="L810" s="20">
        <v>1.25</v>
      </c>
      <c r="M810" s="21">
        <v>244.72</v>
      </c>
      <c r="N810" s="21">
        <v>244.72</v>
      </c>
      <c r="O810" s="17" t="s">
        <v>44</v>
      </c>
      <c r="P810" s="16">
        <f t="shared" si="36"/>
        <v>280</v>
      </c>
      <c r="Q810" s="17">
        <f t="shared" si="37"/>
        <v>350</v>
      </c>
      <c r="R810" s="30">
        <f t="shared" si="38"/>
        <v>594.72</v>
      </c>
      <c r="S810" s="17"/>
      <c r="T810" s="18"/>
      <c r="U810" s="19"/>
      <c r="V810" s="19"/>
      <c r="W810" s="20"/>
      <c r="X810" s="20"/>
      <c r="Y810" s="18"/>
      <c r="Z810" s="18"/>
      <c r="AA810" s="20"/>
      <c r="AB810" s="21"/>
      <c r="AC810" s="21"/>
      <c r="AD810" s="17"/>
    </row>
    <row r="811" spans="1:30" ht="15" thickBot="1">
      <c r="A811" s="16" t="s">
        <v>875</v>
      </c>
      <c r="B811" s="17" t="s">
        <v>55</v>
      </c>
      <c r="C811" s="17" t="s">
        <v>56</v>
      </c>
      <c r="D811" s="17" t="s">
        <v>43</v>
      </c>
      <c r="E811" s="18"/>
      <c r="F811" s="19">
        <v>44355</v>
      </c>
      <c r="G811" s="18"/>
      <c r="H811" s="20">
        <v>2</v>
      </c>
      <c r="I811" s="20">
        <v>140</v>
      </c>
      <c r="J811" s="18"/>
      <c r="K811" s="18"/>
      <c r="L811" s="18"/>
      <c r="M811" s="21">
        <v>150</v>
      </c>
      <c r="N811" s="21">
        <v>150</v>
      </c>
      <c r="O811" s="17" t="s">
        <v>44</v>
      </c>
      <c r="P811" s="16">
        <f t="shared" si="36"/>
        <v>280</v>
      </c>
      <c r="Q811" s="17">
        <f t="shared" si="37"/>
        <v>0</v>
      </c>
      <c r="R811" s="30">
        <f t="shared" si="38"/>
        <v>150</v>
      </c>
      <c r="S811" s="17"/>
      <c r="T811" s="18"/>
      <c r="U811" s="19"/>
      <c r="V811" s="18"/>
      <c r="W811" s="20"/>
      <c r="X811" s="20"/>
      <c r="Y811" s="18"/>
      <c r="Z811" s="18"/>
      <c r="AA811" s="18"/>
      <c r="AB811" s="21"/>
      <c r="AC811" s="21"/>
      <c r="AD811" s="17"/>
    </row>
    <row r="812" spans="1:30" ht="15" thickBot="1">
      <c r="A812" s="16" t="s">
        <v>876</v>
      </c>
      <c r="B812" s="17" t="s">
        <v>78</v>
      </c>
      <c r="C812" s="17" t="s">
        <v>56</v>
      </c>
      <c r="D812" s="17" t="s">
        <v>43</v>
      </c>
      <c r="E812" s="18"/>
      <c r="F812" s="19">
        <v>44356</v>
      </c>
      <c r="G812" s="19">
        <v>44365</v>
      </c>
      <c r="H812" s="20">
        <v>2</v>
      </c>
      <c r="I812" s="20">
        <v>140</v>
      </c>
      <c r="J812" s="18"/>
      <c r="K812" s="18"/>
      <c r="L812" s="20">
        <v>0.25</v>
      </c>
      <c r="M812" s="21">
        <v>52.17</v>
      </c>
      <c r="N812" s="21">
        <v>52.17</v>
      </c>
      <c r="O812" s="17" t="s">
        <v>44</v>
      </c>
      <c r="P812" s="16">
        <f t="shared" si="36"/>
        <v>280</v>
      </c>
      <c r="Q812" s="17">
        <f t="shared" si="37"/>
        <v>70</v>
      </c>
      <c r="R812" s="30">
        <f t="shared" si="38"/>
        <v>122.17</v>
      </c>
      <c r="S812" s="17"/>
      <c r="T812" s="18"/>
      <c r="U812" s="19"/>
      <c r="V812" s="19"/>
      <c r="W812" s="20"/>
      <c r="X812" s="20"/>
      <c r="Y812" s="18"/>
      <c r="Z812" s="18"/>
      <c r="AA812" s="20"/>
      <c r="AB812" s="21"/>
      <c r="AC812" s="21"/>
      <c r="AD812" s="17"/>
    </row>
    <row r="813" spans="1:30" ht="15" thickBot="1">
      <c r="A813" s="16" t="s">
        <v>877</v>
      </c>
      <c r="B813" s="17" t="s">
        <v>41</v>
      </c>
      <c r="C813" s="17" t="s">
        <v>211</v>
      </c>
      <c r="D813" s="17" t="s">
        <v>51</v>
      </c>
      <c r="E813" s="18"/>
      <c r="F813" s="19">
        <v>44356</v>
      </c>
      <c r="G813" s="19">
        <v>44378</v>
      </c>
      <c r="H813" s="20">
        <v>1</v>
      </c>
      <c r="I813" s="20">
        <v>80</v>
      </c>
      <c r="J813" s="18"/>
      <c r="K813" s="18"/>
      <c r="L813" s="20">
        <v>0.25</v>
      </c>
      <c r="M813" s="21">
        <v>41.71</v>
      </c>
      <c r="N813" s="21">
        <v>41.71</v>
      </c>
      <c r="O813" s="17" t="s">
        <v>44</v>
      </c>
      <c r="P813" s="16">
        <f t="shared" si="36"/>
        <v>80</v>
      </c>
      <c r="Q813" s="17">
        <f t="shared" si="37"/>
        <v>20</v>
      </c>
      <c r="R813" s="30">
        <f t="shared" si="38"/>
        <v>61.71</v>
      </c>
      <c r="S813" s="17"/>
      <c r="T813" s="18"/>
      <c r="U813" s="19"/>
      <c r="V813" s="19"/>
      <c r="W813" s="20"/>
      <c r="X813" s="20"/>
      <c r="Y813" s="18"/>
      <c r="Z813" s="18"/>
      <c r="AA813" s="20"/>
      <c r="AB813" s="21"/>
      <c r="AC813" s="21"/>
      <c r="AD813" s="17"/>
    </row>
    <row r="814" spans="1:30" ht="15" thickBot="1">
      <c r="A814" s="16" t="s">
        <v>878</v>
      </c>
      <c r="B814" s="17" t="s">
        <v>41</v>
      </c>
      <c r="C814" s="17" t="s">
        <v>62</v>
      </c>
      <c r="D814" s="17" t="s">
        <v>65</v>
      </c>
      <c r="E814" s="18"/>
      <c r="F814" s="19">
        <v>44357</v>
      </c>
      <c r="G814" s="19">
        <v>44359</v>
      </c>
      <c r="H814" s="20">
        <v>1</v>
      </c>
      <c r="I814" s="20">
        <v>80</v>
      </c>
      <c r="J814" s="18"/>
      <c r="K814" s="18"/>
      <c r="L814" s="20">
        <v>1</v>
      </c>
      <c r="M814" s="21">
        <v>1800.24</v>
      </c>
      <c r="N814" s="21">
        <v>1800.24</v>
      </c>
      <c r="O814" s="17" t="s">
        <v>63</v>
      </c>
      <c r="P814" s="16">
        <f t="shared" si="36"/>
        <v>80</v>
      </c>
      <c r="Q814" s="17">
        <f t="shared" si="37"/>
        <v>80</v>
      </c>
      <c r="R814" s="30">
        <f t="shared" si="38"/>
        <v>1880.24</v>
      </c>
      <c r="S814" s="17"/>
      <c r="T814" s="18"/>
      <c r="U814" s="19"/>
      <c r="V814" s="19"/>
      <c r="W814" s="20"/>
      <c r="X814" s="20"/>
      <c r="Y814" s="18"/>
      <c r="Z814" s="18"/>
      <c r="AA814" s="20"/>
      <c r="AB814" s="21"/>
      <c r="AC814" s="21"/>
      <c r="AD814" s="17"/>
    </row>
    <row r="815" spans="1:30" ht="15" thickBot="1">
      <c r="A815" s="16" t="s">
        <v>879</v>
      </c>
      <c r="B815" s="17" t="s">
        <v>50</v>
      </c>
      <c r="C815" s="17" t="s">
        <v>42</v>
      </c>
      <c r="D815" s="17" t="s">
        <v>43</v>
      </c>
      <c r="E815" s="18"/>
      <c r="F815" s="19">
        <v>44357</v>
      </c>
      <c r="G815" s="19">
        <v>44368</v>
      </c>
      <c r="H815" s="20">
        <v>1</v>
      </c>
      <c r="I815" s="20">
        <v>80</v>
      </c>
      <c r="J815" s="18"/>
      <c r="K815" s="18"/>
      <c r="L815" s="20">
        <v>0.5</v>
      </c>
      <c r="M815" s="21">
        <v>144</v>
      </c>
      <c r="N815" s="21">
        <v>144</v>
      </c>
      <c r="O815" s="17" t="s">
        <v>63</v>
      </c>
      <c r="P815" s="16">
        <f t="shared" si="36"/>
        <v>80</v>
      </c>
      <c r="Q815" s="17">
        <f t="shared" si="37"/>
        <v>40</v>
      </c>
      <c r="R815" s="30">
        <f t="shared" si="38"/>
        <v>184</v>
      </c>
      <c r="S815" s="17"/>
      <c r="T815" s="18"/>
      <c r="U815" s="19"/>
      <c r="V815" s="19"/>
      <c r="W815" s="20"/>
      <c r="X815" s="20"/>
      <c r="Y815" s="18"/>
      <c r="Z815" s="18"/>
      <c r="AA815" s="20"/>
      <c r="AB815" s="21"/>
      <c r="AC815" s="21"/>
      <c r="AD815" s="17"/>
    </row>
    <row r="816" spans="1:30" ht="15" thickBot="1">
      <c r="A816" s="16" t="s">
        <v>880</v>
      </c>
      <c r="B816" s="17" t="s">
        <v>67</v>
      </c>
      <c r="C816" s="17" t="s">
        <v>42</v>
      </c>
      <c r="D816" s="17" t="s">
        <v>43</v>
      </c>
      <c r="E816" s="17" t="s">
        <v>57</v>
      </c>
      <c r="F816" s="19">
        <v>44357</v>
      </c>
      <c r="G816" s="19">
        <v>44368</v>
      </c>
      <c r="H816" s="20">
        <v>1</v>
      </c>
      <c r="I816" s="20">
        <v>80</v>
      </c>
      <c r="J816" s="18"/>
      <c r="K816" s="18"/>
      <c r="L816" s="20">
        <v>0.5</v>
      </c>
      <c r="M816" s="21">
        <v>39.950000000000003</v>
      </c>
      <c r="N816" s="21">
        <v>39.950000000000003</v>
      </c>
      <c r="O816" s="17" t="s">
        <v>44</v>
      </c>
      <c r="P816" s="16">
        <f t="shared" si="36"/>
        <v>80</v>
      </c>
      <c r="Q816" s="17">
        <f t="shared" si="37"/>
        <v>40</v>
      </c>
      <c r="R816" s="30">
        <f t="shared" si="38"/>
        <v>79.95</v>
      </c>
      <c r="S816" s="17"/>
      <c r="T816" s="17"/>
      <c r="U816" s="19"/>
      <c r="V816" s="19"/>
      <c r="W816" s="20"/>
      <c r="X816" s="20"/>
      <c r="Y816" s="18"/>
      <c r="Z816" s="18"/>
      <c r="AA816" s="20"/>
      <c r="AB816" s="21"/>
      <c r="AC816" s="21"/>
      <c r="AD816" s="17"/>
    </row>
    <row r="817" spans="1:30" ht="15" thickBot="1">
      <c r="A817" s="16" t="s">
        <v>881</v>
      </c>
      <c r="B817" s="17" t="s">
        <v>41</v>
      </c>
      <c r="C817" s="17" t="s">
        <v>211</v>
      </c>
      <c r="D817" s="17" t="s">
        <v>48</v>
      </c>
      <c r="E817" s="18"/>
      <c r="F817" s="19">
        <v>44357</v>
      </c>
      <c r="G817" s="19">
        <v>44373</v>
      </c>
      <c r="H817" s="20">
        <v>2</v>
      </c>
      <c r="I817" s="20">
        <v>140</v>
      </c>
      <c r="J817" s="18"/>
      <c r="K817" s="18"/>
      <c r="L817" s="20">
        <v>0.5</v>
      </c>
      <c r="M817" s="21">
        <v>180</v>
      </c>
      <c r="N817" s="21">
        <v>180</v>
      </c>
      <c r="O817" s="17" t="s">
        <v>44</v>
      </c>
      <c r="P817" s="16">
        <f t="shared" si="36"/>
        <v>280</v>
      </c>
      <c r="Q817" s="17">
        <f t="shared" si="37"/>
        <v>140</v>
      </c>
      <c r="R817" s="30">
        <f t="shared" si="38"/>
        <v>320</v>
      </c>
      <c r="S817" s="17"/>
      <c r="T817" s="18"/>
      <c r="U817" s="19"/>
      <c r="V817" s="19"/>
      <c r="W817" s="20"/>
      <c r="X817" s="20"/>
      <c r="Y817" s="18"/>
      <c r="Z817" s="18"/>
      <c r="AA817" s="20"/>
      <c r="AB817" s="21"/>
      <c r="AC817" s="21"/>
      <c r="AD817" s="17"/>
    </row>
    <row r="818" spans="1:30" ht="15" thickBot="1">
      <c r="A818" s="16" t="s">
        <v>882</v>
      </c>
      <c r="B818" s="17" t="s">
        <v>46</v>
      </c>
      <c r="C818" s="17" t="s">
        <v>42</v>
      </c>
      <c r="D818" s="17" t="s">
        <v>43</v>
      </c>
      <c r="E818" s="18"/>
      <c r="F818" s="19">
        <v>44357</v>
      </c>
      <c r="G818" s="19">
        <v>44370</v>
      </c>
      <c r="H818" s="20">
        <v>1</v>
      </c>
      <c r="I818" s="20">
        <v>80</v>
      </c>
      <c r="J818" s="18"/>
      <c r="K818" s="18"/>
      <c r="L818" s="20">
        <v>0.25</v>
      </c>
      <c r="M818" s="21">
        <v>150.36000000000001</v>
      </c>
      <c r="N818" s="21">
        <v>150.36000000000001</v>
      </c>
      <c r="O818" s="17" t="s">
        <v>63</v>
      </c>
      <c r="P818" s="16">
        <f t="shared" si="36"/>
        <v>80</v>
      </c>
      <c r="Q818" s="17">
        <f t="shared" si="37"/>
        <v>20</v>
      </c>
      <c r="R818" s="30">
        <f t="shared" si="38"/>
        <v>170.36</v>
      </c>
      <c r="S818" s="17"/>
      <c r="T818" s="18"/>
      <c r="U818" s="19"/>
      <c r="V818" s="19"/>
      <c r="W818" s="20"/>
      <c r="X818" s="20"/>
      <c r="Y818" s="18"/>
      <c r="Z818" s="18"/>
      <c r="AA818" s="20"/>
      <c r="AB818" s="21"/>
      <c r="AC818" s="21"/>
      <c r="AD818" s="17"/>
    </row>
    <row r="819" spans="1:30" ht="15" thickBot="1">
      <c r="A819" s="16" t="s">
        <v>883</v>
      </c>
      <c r="B819" s="17" t="s">
        <v>46</v>
      </c>
      <c r="C819" s="17" t="s">
        <v>47</v>
      </c>
      <c r="D819" s="17" t="s">
        <v>51</v>
      </c>
      <c r="E819" s="17" t="s">
        <v>57</v>
      </c>
      <c r="F819" s="19">
        <v>44357</v>
      </c>
      <c r="G819" s="19">
        <v>44386</v>
      </c>
      <c r="H819" s="20">
        <v>1</v>
      </c>
      <c r="I819" s="20">
        <v>80</v>
      </c>
      <c r="J819" s="20" t="s">
        <v>57</v>
      </c>
      <c r="K819" s="20" t="s">
        <v>57</v>
      </c>
      <c r="L819" s="20">
        <v>0.25</v>
      </c>
      <c r="M819" s="21">
        <v>110.11</v>
      </c>
      <c r="N819" s="21">
        <v>0</v>
      </c>
      <c r="O819" s="17" t="s">
        <v>397</v>
      </c>
      <c r="P819" s="16">
        <f t="shared" si="36"/>
        <v>80</v>
      </c>
      <c r="Q819" s="17">
        <f t="shared" si="37"/>
        <v>20</v>
      </c>
      <c r="R819" s="30">
        <f t="shared" si="38"/>
        <v>130.11000000000001</v>
      </c>
      <c r="S819" s="17"/>
      <c r="T819" s="17"/>
      <c r="U819" s="19"/>
      <c r="V819" s="19"/>
      <c r="W819" s="20"/>
      <c r="X819" s="20"/>
      <c r="Y819" s="20"/>
      <c r="Z819" s="20"/>
      <c r="AA819" s="20"/>
      <c r="AB819" s="21"/>
      <c r="AC819" s="21"/>
      <c r="AD819" s="17"/>
    </row>
    <row r="820" spans="1:30" ht="15" thickBot="1">
      <c r="A820" s="16" t="s">
        <v>884</v>
      </c>
      <c r="B820" s="17" t="s">
        <v>41</v>
      </c>
      <c r="C820" s="17" t="s">
        <v>211</v>
      </c>
      <c r="D820" s="17" t="s">
        <v>51</v>
      </c>
      <c r="E820" s="18"/>
      <c r="F820" s="19">
        <v>44357</v>
      </c>
      <c r="G820" s="19">
        <v>44392</v>
      </c>
      <c r="H820" s="20">
        <v>1</v>
      </c>
      <c r="I820" s="20">
        <v>80</v>
      </c>
      <c r="J820" s="18"/>
      <c r="K820" s="18"/>
      <c r="L820" s="20">
        <v>0.25</v>
      </c>
      <c r="M820" s="21">
        <v>120</v>
      </c>
      <c r="N820" s="21">
        <v>120</v>
      </c>
      <c r="O820" s="17" t="s">
        <v>44</v>
      </c>
      <c r="P820" s="16">
        <f t="shared" si="36"/>
        <v>80</v>
      </c>
      <c r="Q820" s="17">
        <f t="shared" si="37"/>
        <v>20</v>
      </c>
      <c r="R820" s="30">
        <f t="shared" si="38"/>
        <v>140</v>
      </c>
      <c r="S820" s="17"/>
      <c r="T820" s="18"/>
      <c r="U820" s="19"/>
      <c r="V820" s="19"/>
      <c r="W820" s="20"/>
      <c r="X820" s="20"/>
      <c r="Y820" s="18"/>
      <c r="Z820" s="18"/>
      <c r="AA820" s="20"/>
      <c r="AB820" s="21"/>
      <c r="AC820" s="21"/>
      <c r="AD820" s="17"/>
    </row>
    <row r="821" spans="1:30" ht="15" thickBot="1">
      <c r="A821" s="16" t="s">
        <v>885</v>
      </c>
      <c r="B821" s="17" t="s">
        <v>41</v>
      </c>
      <c r="C821" s="17" t="s">
        <v>211</v>
      </c>
      <c r="D821" s="17" t="s">
        <v>48</v>
      </c>
      <c r="E821" s="18"/>
      <c r="F821" s="19">
        <v>44357</v>
      </c>
      <c r="G821" s="19">
        <v>44389</v>
      </c>
      <c r="H821" s="20">
        <v>2</v>
      </c>
      <c r="I821" s="20">
        <v>140</v>
      </c>
      <c r="J821" s="18"/>
      <c r="K821" s="18"/>
      <c r="L821" s="20">
        <v>0.5</v>
      </c>
      <c r="M821" s="21">
        <v>272.5</v>
      </c>
      <c r="N821" s="21">
        <v>272.5</v>
      </c>
      <c r="O821" s="17" t="s">
        <v>44</v>
      </c>
      <c r="P821" s="16">
        <f t="shared" si="36"/>
        <v>280</v>
      </c>
      <c r="Q821" s="17">
        <f t="shared" si="37"/>
        <v>140</v>
      </c>
      <c r="R821" s="30">
        <f t="shared" si="38"/>
        <v>412.5</v>
      </c>
      <c r="S821" s="17"/>
      <c r="T821" s="18"/>
      <c r="U821" s="19"/>
      <c r="V821" s="19"/>
      <c r="W821" s="20"/>
      <c r="X821" s="20"/>
      <c r="Y821" s="18"/>
      <c r="Z821" s="18"/>
      <c r="AA821" s="20"/>
      <c r="AB821" s="21"/>
      <c r="AC821" s="21"/>
      <c r="AD821" s="17"/>
    </row>
    <row r="822" spans="1:30" ht="15" thickBot="1">
      <c r="A822" s="16" t="s">
        <v>886</v>
      </c>
      <c r="B822" s="17" t="s">
        <v>67</v>
      </c>
      <c r="C822" s="17" t="s">
        <v>42</v>
      </c>
      <c r="D822" s="17" t="s">
        <v>43</v>
      </c>
      <c r="E822" s="18"/>
      <c r="F822" s="19">
        <v>44357</v>
      </c>
      <c r="G822" s="19">
        <v>44391</v>
      </c>
      <c r="H822" s="20">
        <v>1</v>
      </c>
      <c r="I822" s="20">
        <v>80</v>
      </c>
      <c r="J822" s="18"/>
      <c r="K822" s="18"/>
      <c r="L822" s="20">
        <v>0.25</v>
      </c>
      <c r="M822" s="21">
        <v>34.5</v>
      </c>
      <c r="N822" s="21">
        <v>34.5</v>
      </c>
      <c r="O822" s="17" t="s">
        <v>52</v>
      </c>
      <c r="P822" s="16">
        <f t="shared" si="36"/>
        <v>80</v>
      </c>
      <c r="Q822" s="17">
        <f t="shared" si="37"/>
        <v>20</v>
      </c>
      <c r="R822" s="30">
        <f t="shared" si="38"/>
        <v>54.5</v>
      </c>
      <c r="S822" s="17"/>
      <c r="T822" s="18"/>
      <c r="U822" s="19"/>
      <c r="V822" s="19"/>
      <c r="W822" s="20"/>
      <c r="X822" s="20"/>
      <c r="Y822" s="18"/>
      <c r="Z822" s="18"/>
      <c r="AA822" s="20"/>
      <c r="AB822" s="21"/>
      <c r="AC822" s="21"/>
      <c r="AD822" s="17"/>
    </row>
    <row r="823" spans="1:30" ht="15" thickBot="1">
      <c r="A823" s="16" t="s">
        <v>887</v>
      </c>
      <c r="B823" s="17" t="s">
        <v>50</v>
      </c>
      <c r="C823" s="17" t="s">
        <v>42</v>
      </c>
      <c r="D823" s="17" t="s">
        <v>65</v>
      </c>
      <c r="E823" s="18"/>
      <c r="F823" s="19">
        <v>44357</v>
      </c>
      <c r="G823" s="19">
        <v>44392</v>
      </c>
      <c r="H823" s="20">
        <v>2</v>
      </c>
      <c r="I823" s="20">
        <v>140</v>
      </c>
      <c r="J823" s="18"/>
      <c r="K823" s="18"/>
      <c r="L823" s="20">
        <v>3</v>
      </c>
      <c r="M823" s="21">
        <v>44.06</v>
      </c>
      <c r="N823" s="21">
        <v>44.06</v>
      </c>
      <c r="O823" s="17" t="s">
        <v>63</v>
      </c>
      <c r="P823" s="16">
        <f t="shared" si="36"/>
        <v>280</v>
      </c>
      <c r="Q823" s="17">
        <f t="shared" si="37"/>
        <v>840</v>
      </c>
      <c r="R823" s="30">
        <f t="shared" si="38"/>
        <v>884.06</v>
      </c>
      <c r="S823" s="17"/>
      <c r="T823" s="18"/>
      <c r="U823" s="19"/>
      <c r="V823" s="19"/>
      <c r="W823" s="20"/>
      <c r="X823" s="20"/>
      <c r="Y823" s="18"/>
      <c r="Z823" s="18"/>
      <c r="AA823" s="20"/>
      <c r="AB823" s="21"/>
      <c r="AC823" s="21"/>
      <c r="AD823" s="17"/>
    </row>
    <row r="824" spans="1:30" ht="15" thickBot="1">
      <c r="A824" s="16" t="s">
        <v>888</v>
      </c>
      <c r="B824" s="17" t="s">
        <v>55</v>
      </c>
      <c r="C824" s="17" t="s">
        <v>56</v>
      </c>
      <c r="D824" s="17" t="s">
        <v>65</v>
      </c>
      <c r="E824" s="18"/>
      <c r="F824" s="19">
        <v>44357</v>
      </c>
      <c r="G824" s="18"/>
      <c r="H824" s="20">
        <v>2</v>
      </c>
      <c r="I824" s="20">
        <v>140</v>
      </c>
      <c r="J824" s="18"/>
      <c r="K824" s="18"/>
      <c r="L824" s="18"/>
      <c r="M824" s="21">
        <v>67.84</v>
      </c>
      <c r="N824" s="21">
        <v>67.84</v>
      </c>
      <c r="O824" s="17" t="s">
        <v>52</v>
      </c>
      <c r="P824" s="16">
        <f t="shared" si="36"/>
        <v>280</v>
      </c>
      <c r="Q824" s="17">
        <f t="shared" si="37"/>
        <v>0</v>
      </c>
      <c r="R824" s="30">
        <f t="shared" si="38"/>
        <v>67.84</v>
      </c>
      <c r="S824" s="17"/>
      <c r="T824" s="18"/>
      <c r="U824" s="19"/>
      <c r="V824" s="18"/>
      <c r="W824" s="20"/>
      <c r="X824" s="20"/>
      <c r="Y824" s="18"/>
      <c r="Z824" s="18"/>
      <c r="AA824" s="18"/>
      <c r="AB824" s="21"/>
      <c r="AC824" s="21"/>
      <c r="AD824" s="17"/>
    </row>
    <row r="825" spans="1:30" ht="15" thickBot="1">
      <c r="A825" s="16" t="s">
        <v>889</v>
      </c>
      <c r="B825" s="17" t="s">
        <v>50</v>
      </c>
      <c r="C825" s="17" t="s">
        <v>42</v>
      </c>
      <c r="D825" s="17" t="s">
        <v>43</v>
      </c>
      <c r="E825" s="18"/>
      <c r="F825" s="19">
        <v>44357</v>
      </c>
      <c r="G825" s="18"/>
      <c r="H825" s="20">
        <v>2</v>
      </c>
      <c r="I825" s="20">
        <v>140</v>
      </c>
      <c r="J825" s="18"/>
      <c r="K825" s="18"/>
      <c r="L825" s="18"/>
      <c r="M825" s="21">
        <v>165.87</v>
      </c>
      <c r="N825" s="21">
        <v>165.87</v>
      </c>
      <c r="O825" s="17" t="s">
        <v>63</v>
      </c>
      <c r="P825" s="16">
        <f t="shared" si="36"/>
        <v>280</v>
      </c>
      <c r="Q825" s="17">
        <f t="shared" si="37"/>
        <v>0</v>
      </c>
      <c r="R825" s="30">
        <f t="shared" si="38"/>
        <v>165.87</v>
      </c>
      <c r="S825" s="17"/>
      <c r="T825" s="18"/>
      <c r="U825" s="19"/>
      <c r="V825" s="18"/>
      <c r="W825" s="20"/>
      <c r="X825" s="20"/>
      <c r="Y825" s="18"/>
      <c r="Z825" s="18"/>
      <c r="AA825" s="18"/>
      <c r="AB825" s="21"/>
      <c r="AC825" s="21"/>
      <c r="AD825" s="17"/>
    </row>
    <row r="826" spans="1:30" ht="15" thickBot="1">
      <c r="A826" s="16" t="s">
        <v>890</v>
      </c>
      <c r="B826" s="17" t="s">
        <v>210</v>
      </c>
      <c r="C826" s="17" t="s">
        <v>211</v>
      </c>
      <c r="D826" s="17" t="s">
        <v>48</v>
      </c>
      <c r="E826" s="18"/>
      <c r="F826" s="19">
        <v>44357</v>
      </c>
      <c r="G826" s="18"/>
      <c r="H826" s="20">
        <v>2</v>
      </c>
      <c r="I826" s="20">
        <v>140</v>
      </c>
      <c r="J826" s="18"/>
      <c r="K826" s="18"/>
      <c r="L826" s="18"/>
      <c r="M826" s="21">
        <v>42.66</v>
      </c>
      <c r="N826" s="21">
        <v>42.66</v>
      </c>
      <c r="O826" s="17" t="s">
        <v>416</v>
      </c>
      <c r="P826" s="16">
        <f t="shared" si="36"/>
        <v>280</v>
      </c>
      <c r="Q826" s="17">
        <f t="shared" si="37"/>
        <v>0</v>
      </c>
      <c r="R826" s="30">
        <f t="shared" si="38"/>
        <v>42.66</v>
      </c>
      <c r="S826" s="17"/>
      <c r="T826" s="18"/>
      <c r="U826" s="19"/>
      <c r="V826" s="18"/>
      <c r="W826" s="20"/>
      <c r="X826" s="20"/>
      <c r="Y826" s="18"/>
      <c r="Z826" s="18"/>
      <c r="AA826" s="18"/>
      <c r="AB826" s="21"/>
      <c r="AC826" s="21"/>
      <c r="AD826" s="17"/>
    </row>
    <row r="827" spans="1:30" ht="15" thickBot="1">
      <c r="A827" s="16" t="s">
        <v>891</v>
      </c>
      <c r="B827" s="17" t="s">
        <v>78</v>
      </c>
      <c r="C827" s="17" t="s">
        <v>62</v>
      </c>
      <c r="D827" s="17" t="s">
        <v>48</v>
      </c>
      <c r="E827" s="18"/>
      <c r="F827" s="19">
        <v>44357</v>
      </c>
      <c r="G827" s="18"/>
      <c r="H827" s="20">
        <v>1</v>
      </c>
      <c r="I827" s="20">
        <v>80</v>
      </c>
      <c r="J827" s="18"/>
      <c r="K827" s="18"/>
      <c r="L827" s="18"/>
      <c r="M827" s="21">
        <v>101.9</v>
      </c>
      <c r="N827" s="21">
        <v>101.9</v>
      </c>
      <c r="O827" s="17" t="s">
        <v>44</v>
      </c>
      <c r="P827" s="16">
        <f t="shared" si="36"/>
        <v>80</v>
      </c>
      <c r="Q827" s="17">
        <f t="shared" si="37"/>
        <v>0</v>
      </c>
      <c r="R827" s="30">
        <f t="shared" si="38"/>
        <v>101.9</v>
      </c>
      <c r="S827" s="17"/>
      <c r="T827" s="18"/>
      <c r="U827" s="19"/>
      <c r="V827" s="18"/>
      <c r="W827" s="20"/>
      <c r="X827" s="20"/>
      <c r="Y827" s="18"/>
      <c r="Z827" s="18"/>
      <c r="AA827" s="18"/>
      <c r="AB827" s="21"/>
      <c r="AC827" s="21"/>
      <c r="AD827" s="17"/>
    </row>
    <row r="828" spans="1:30" ht="15" thickBot="1">
      <c r="A828" s="16" t="s">
        <v>892</v>
      </c>
      <c r="B828" s="17" t="s">
        <v>90</v>
      </c>
      <c r="C828" s="17" t="s">
        <v>62</v>
      </c>
      <c r="D828" s="17" t="s">
        <v>65</v>
      </c>
      <c r="E828" s="18"/>
      <c r="F828" s="19">
        <v>44357</v>
      </c>
      <c r="G828" s="18"/>
      <c r="H828" s="20">
        <v>2</v>
      </c>
      <c r="I828" s="20">
        <v>140</v>
      </c>
      <c r="J828" s="18"/>
      <c r="K828" s="18"/>
      <c r="L828" s="18"/>
      <c r="M828" s="21">
        <v>222.54</v>
      </c>
      <c r="N828" s="21">
        <v>222.54</v>
      </c>
      <c r="O828" s="17" t="s">
        <v>63</v>
      </c>
      <c r="P828" s="16">
        <f t="shared" si="36"/>
        <v>280</v>
      </c>
      <c r="Q828" s="17">
        <f t="shared" si="37"/>
        <v>0</v>
      </c>
      <c r="R828" s="30">
        <f t="shared" si="38"/>
        <v>222.54</v>
      </c>
      <c r="S828" s="17"/>
      <c r="T828" s="18"/>
      <c r="U828" s="19"/>
      <c r="V828" s="18"/>
      <c r="W828" s="20"/>
      <c r="X828" s="20"/>
      <c r="Y828" s="18"/>
      <c r="Z828" s="18"/>
      <c r="AA828" s="18"/>
      <c r="AB828" s="21"/>
      <c r="AC828" s="21"/>
      <c r="AD828" s="17"/>
    </row>
    <row r="829" spans="1:30" ht="15" thickBot="1">
      <c r="A829" s="16" t="s">
        <v>893</v>
      </c>
      <c r="B829" s="17" t="s">
        <v>78</v>
      </c>
      <c r="C829" s="17" t="s">
        <v>62</v>
      </c>
      <c r="D829" s="17" t="s">
        <v>48</v>
      </c>
      <c r="E829" s="18"/>
      <c r="F829" s="19">
        <v>44358</v>
      </c>
      <c r="G829" s="19">
        <v>44393</v>
      </c>
      <c r="H829" s="20">
        <v>1</v>
      </c>
      <c r="I829" s="20">
        <v>80</v>
      </c>
      <c r="J829" s="20" t="s">
        <v>57</v>
      </c>
      <c r="K829" s="20" t="s">
        <v>57</v>
      </c>
      <c r="L829" s="20">
        <v>0.5</v>
      </c>
      <c r="M829" s="21">
        <v>344.77</v>
      </c>
      <c r="N829" s="21">
        <v>0</v>
      </c>
      <c r="O829" s="17" t="s">
        <v>397</v>
      </c>
      <c r="P829" s="16">
        <f t="shared" si="36"/>
        <v>80</v>
      </c>
      <c r="Q829" s="17">
        <f t="shared" si="37"/>
        <v>40</v>
      </c>
      <c r="R829" s="30">
        <f t="shared" si="38"/>
        <v>384.77</v>
      </c>
      <c r="S829" s="17"/>
      <c r="T829" s="18"/>
      <c r="U829" s="19"/>
      <c r="V829" s="19"/>
      <c r="W829" s="20"/>
      <c r="X829" s="20"/>
      <c r="Y829" s="20"/>
      <c r="Z829" s="20"/>
      <c r="AA829" s="20"/>
      <c r="AB829" s="21"/>
      <c r="AC829" s="21"/>
      <c r="AD829" s="17"/>
    </row>
    <row r="830" spans="1:30" ht="15" thickBot="1">
      <c r="A830" s="16" t="s">
        <v>894</v>
      </c>
      <c r="B830" s="17" t="s">
        <v>41</v>
      </c>
      <c r="C830" s="17" t="s">
        <v>211</v>
      </c>
      <c r="D830" s="17" t="s">
        <v>51</v>
      </c>
      <c r="E830" s="18"/>
      <c r="F830" s="19">
        <v>44359</v>
      </c>
      <c r="G830" s="19">
        <v>44376</v>
      </c>
      <c r="H830" s="20">
        <v>1</v>
      </c>
      <c r="I830" s="20">
        <v>80</v>
      </c>
      <c r="J830" s="18"/>
      <c r="K830" s="18"/>
      <c r="L830" s="20">
        <v>0.25</v>
      </c>
      <c r="M830" s="21">
        <v>22</v>
      </c>
      <c r="N830" s="21">
        <v>22</v>
      </c>
      <c r="O830" s="17" t="s">
        <v>44</v>
      </c>
      <c r="P830" s="16">
        <f t="shared" si="36"/>
        <v>80</v>
      </c>
      <c r="Q830" s="17">
        <f t="shared" si="37"/>
        <v>20</v>
      </c>
      <c r="R830" s="30">
        <f t="shared" si="38"/>
        <v>42</v>
      </c>
      <c r="S830" s="17"/>
      <c r="T830" s="18"/>
      <c r="U830" s="19"/>
      <c r="V830" s="19"/>
      <c r="W830" s="20"/>
      <c r="X830" s="20"/>
      <c r="Y830" s="18"/>
      <c r="Z830" s="18"/>
      <c r="AA830" s="20"/>
      <c r="AB830" s="21"/>
      <c r="AC830" s="21"/>
      <c r="AD830" s="17"/>
    </row>
    <row r="831" spans="1:30" ht="15" thickBot="1">
      <c r="A831" s="16" t="s">
        <v>895</v>
      </c>
      <c r="B831" s="17" t="s">
        <v>50</v>
      </c>
      <c r="C831" s="17" t="s">
        <v>56</v>
      </c>
      <c r="D831" s="17" t="s">
        <v>48</v>
      </c>
      <c r="E831" s="18"/>
      <c r="F831" s="19">
        <v>44361</v>
      </c>
      <c r="G831" s="19">
        <v>44370</v>
      </c>
      <c r="H831" s="20">
        <v>1</v>
      </c>
      <c r="I831" s="20">
        <v>80</v>
      </c>
      <c r="J831" s="18"/>
      <c r="K831" s="18"/>
      <c r="L831" s="20">
        <v>0.5</v>
      </c>
      <c r="M831" s="21">
        <v>120</v>
      </c>
      <c r="N831" s="21">
        <v>120</v>
      </c>
      <c r="O831" s="17" t="s">
        <v>44</v>
      </c>
      <c r="P831" s="16">
        <f t="shared" si="36"/>
        <v>80</v>
      </c>
      <c r="Q831" s="17">
        <f t="shared" si="37"/>
        <v>40</v>
      </c>
      <c r="R831" s="30">
        <f t="shared" si="38"/>
        <v>160</v>
      </c>
      <c r="S831" s="17"/>
      <c r="T831" s="18"/>
      <c r="U831" s="19"/>
      <c r="V831" s="19"/>
      <c r="W831" s="20"/>
      <c r="X831" s="20"/>
      <c r="Y831" s="18"/>
      <c r="Z831" s="18"/>
      <c r="AA831" s="20"/>
      <c r="AB831" s="21"/>
      <c r="AC831" s="21"/>
      <c r="AD831" s="17"/>
    </row>
    <row r="832" spans="1:30" ht="15" thickBot="1">
      <c r="A832" s="16" t="s">
        <v>896</v>
      </c>
      <c r="B832" s="17" t="s">
        <v>50</v>
      </c>
      <c r="C832" s="17" t="s">
        <v>42</v>
      </c>
      <c r="D832" s="17" t="s">
        <v>48</v>
      </c>
      <c r="E832" s="17" t="s">
        <v>57</v>
      </c>
      <c r="F832" s="19">
        <v>44361</v>
      </c>
      <c r="G832" s="19">
        <v>44371</v>
      </c>
      <c r="H832" s="20">
        <v>1</v>
      </c>
      <c r="I832" s="20">
        <v>80</v>
      </c>
      <c r="J832" s="20" t="s">
        <v>57</v>
      </c>
      <c r="K832" s="20" t="s">
        <v>57</v>
      </c>
      <c r="L832" s="20">
        <v>0.5</v>
      </c>
      <c r="M832" s="21">
        <v>204.28</v>
      </c>
      <c r="N832" s="21">
        <v>0</v>
      </c>
      <c r="O832" s="17" t="s">
        <v>397</v>
      </c>
      <c r="P832" s="16">
        <f t="shared" si="36"/>
        <v>80</v>
      </c>
      <c r="Q832" s="17">
        <f t="shared" si="37"/>
        <v>40</v>
      </c>
      <c r="R832" s="30">
        <f t="shared" si="38"/>
        <v>244.28</v>
      </c>
      <c r="S832" s="17"/>
      <c r="T832" s="17"/>
      <c r="U832" s="19"/>
      <c r="V832" s="19"/>
      <c r="W832" s="20"/>
      <c r="X832" s="20"/>
      <c r="Y832" s="20"/>
      <c r="Z832" s="20"/>
      <c r="AA832" s="20"/>
      <c r="AB832" s="21"/>
      <c r="AC832" s="21"/>
      <c r="AD832" s="17"/>
    </row>
    <row r="833" spans="1:30" ht="15" thickBot="1">
      <c r="A833" s="16" t="s">
        <v>897</v>
      </c>
      <c r="B833" s="17" t="s">
        <v>67</v>
      </c>
      <c r="C833" s="17" t="s">
        <v>62</v>
      </c>
      <c r="D833" s="17" t="s">
        <v>48</v>
      </c>
      <c r="E833" s="18"/>
      <c r="F833" s="19">
        <v>44361</v>
      </c>
      <c r="G833" s="19">
        <v>44384</v>
      </c>
      <c r="H833" s="20">
        <v>2</v>
      </c>
      <c r="I833" s="20">
        <v>140</v>
      </c>
      <c r="J833" s="18"/>
      <c r="K833" s="20" t="s">
        <v>57</v>
      </c>
      <c r="L833" s="20">
        <v>5</v>
      </c>
      <c r="M833" s="21">
        <v>2048.56</v>
      </c>
      <c r="N833" s="21">
        <v>0</v>
      </c>
      <c r="O833" s="17" t="s">
        <v>63</v>
      </c>
      <c r="P833" s="16">
        <f t="shared" si="36"/>
        <v>280</v>
      </c>
      <c r="Q833" s="17">
        <f t="shared" si="37"/>
        <v>1400</v>
      </c>
      <c r="R833" s="30">
        <f t="shared" si="38"/>
        <v>3448.56</v>
      </c>
      <c r="S833" s="17"/>
      <c r="T833" s="18"/>
      <c r="U833" s="19"/>
      <c r="V833" s="19"/>
      <c r="W833" s="20"/>
      <c r="X833" s="20"/>
      <c r="Y833" s="18"/>
      <c r="Z833" s="20"/>
      <c r="AA833" s="20"/>
      <c r="AB833" s="21"/>
      <c r="AC833" s="21"/>
      <c r="AD833" s="17"/>
    </row>
    <row r="834" spans="1:30" ht="15" thickBot="1">
      <c r="A834" s="16" t="s">
        <v>898</v>
      </c>
      <c r="B834" s="17" t="s">
        <v>78</v>
      </c>
      <c r="C834" s="17" t="s">
        <v>42</v>
      </c>
      <c r="D834" s="17" t="s">
        <v>51</v>
      </c>
      <c r="E834" s="18"/>
      <c r="F834" s="19">
        <v>44361</v>
      </c>
      <c r="G834" s="19">
        <v>44399</v>
      </c>
      <c r="H834" s="20">
        <v>1</v>
      </c>
      <c r="I834" s="20">
        <v>80</v>
      </c>
      <c r="J834" s="18"/>
      <c r="K834" s="18"/>
      <c r="L834" s="20">
        <v>0.25</v>
      </c>
      <c r="M834" s="21">
        <v>8.5500000000000007</v>
      </c>
      <c r="N834" s="21">
        <v>8.5500000000000007</v>
      </c>
      <c r="O834" s="17" t="s">
        <v>63</v>
      </c>
      <c r="P834" s="16">
        <f t="shared" si="36"/>
        <v>80</v>
      </c>
      <c r="Q834" s="17">
        <f t="shared" si="37"/>
        <v>20</v>
      </c>
      <c r="R834" s="30">
        <f t="shared" si="38"/>
        <v>28.55</v>
      </c>
      <c r="S834" s="17"/>
      <c r="T834" s="18"/>
      <c r="U834" s="19"/>
      <c r="V834" s="19"/>
      <c r="W834" s="20"/>
      <c r="X834" s="20"/>
      <c r="Y834" s="18"/>
      <c r="Z834" s="18"/>
      <c r="AA834" s="20"/>
      <c r="AB834" s="21"/>
      <c r="AC834" s="21"/>
      <c r="AD834" s="17"/>
    </row>
    <row r="835" spans="1:30" ht="15" thickBot="1">
      <c r="A835" s="16" t="s">
        <v>899</v>
      </c>
      <c r="B835" s="17" t="s">
        <v>50</v>
      </c>
      <c r="C835" s="17" t="s">
        <v>56</v>
      </c>
      <c r="D835" s="17" t="s">
        <v>43</v>
      </c>
      <c r="E835" s="18"/>
      <c r="F835" s="19">
        <v>44361</v>
      </c>
      <c r="G835" s="19">
        <v>44399</v>
      </c>
      <c r="H835" s="20">
        <v>1</v>
      </c>
      <c r="I835" s="20">
        <v>80</v>
      </c>
      <c r="J835" s="18"/>
      <c r="K835" s="18"/>
      <c r="L835" s="20">
        <v>0.5</v>
      </c>
      <c r="M835" s="21">
        <v>120.54</v>
      </c>
      <c r="N835" s="21">
        <v>120.54</v>
      </c>
      <c r="O835" s="17" t="s">
        <v>63</v>
      </c>
      <c r="P835" s="16">
        <f t="shared" ref="P835:P898" si="39">I835*H835</f>
        <v>80</v>
      </c>
      <c r="Q835" s="17">
        <f t="shared" ref="Q835:Q898" si="40">P835*L835</f>
        <v>40</v>
      </c>
      <c r="R835" s="30">
        <f t="shared" ref="R835:R898" si="41">Q835+M835</f>
        <v>160.54000000000002</v>
      </c>
      <c r="S835" s="17"/>
      <c r="T835" s="18"/>
      <c r="U835" s="19"/>
      <c r="V835" s="19"/>
      <c r="W835" s="20"/>
      <c r="X835" s="20"/>
      <c r="Y835" s="18"/>
      <c r="Z835" s="18"/>
      <c r="AA835" s="20"/>
      <c r="AB835" s="21"/>
      <c r="AC835" s="21"/>
      <c r="AD835" s="17"/>
    </row>
    <row r="836" spans="1:30" ht="15" thickBot="1">
      <c r="A836" s="16" t="s">
        <v>900</v>
      </c>
      <c r="B836" s="17" t="s">
        <v>55</v>
      </c>
      <c r="C836" s="17" t="s">
        <v>56</v>
      </c>
      <c r="D836" s="17" t="s">
        <v>48</v>
      </c>
      <c r="E836" s="18"/>
      <c r="F836" s="19">
        <v>44361</v>
      </c>
      <c r="G836" s="18"/>
      <c r="H836" s="20">
        <v>2</v>
      </c>
      <c r="I836" s="20">
        <v>140</v>
      </c>
      <c r="J836" s="18"/>
      <c r="K836" s="18"/>
      <c r="L836" s="18"/>
      <c r="M836" s="21">
        <v>52.35</v>
      </c>
      <c r="N836" s="21">
        <v>52.35</v>
      </c>
      <c r="O836" s="17" t="s">
        <v>52</v>
      </c>
      <c r="P836" s="16">
        <f t="shared" si="39"/>
        <v>280</v>
      </c>
      <c r="Q836" s="17">
        <f t="shared" si="40"/>
        <v>0</v>
      </c>
      <c r="R836" s="30">
        <f t="shared" si="41"/>
        <v>52.35</v>
      </c>
      <c r="S836" s="17"/>
      <c r="T836" s="18"/>
      <c r="U836" s="19"/>
      <c r="V836" s="18"/>
      <c r="W836" s="20"/>
      <c r="X836" s="20"/>
      <c r="Y836" s="18"/>
      <c r="Z836" s="18"/>
      <c r="AA836" s="18"/>
      <c r="AB836" s="21"/>
      <c r="AC836" s="21"/>
      <c r="AD836" s="17"/>
    </row>
    <row r="837" spans="1:30" ht="15" thickBot="1">
      <c r="A837" s="16" t="s">
        <v>901</v>
      </c>
      <c r="B837" s="17" t="s">
        <v>50</v>
      </c>
      <c r="C837" s="17" t="s">
        <v>42</v>
      </c>
      <c r="D837" s="17" t="s">
        <v>178</v>
      </c>
      <c r="E837" s="18"/>
      <c r="F837" s="19">
        <v>44361</v>
      </c>
      <c r="G837" s="18"/>
      <c r="H837" s="20">
        <v>2</v>
      </c>
      <c r="I837" s="20">
        <v>140</v>
      </c>
      <c r="J837" s="18"/>
      <c r="K837" s="18"/>
      <c r="L837" s="18"/>
      <c r="M837" s="21">
        <v>406.71</v>
      </c>
      <c r="N837" s="21">
        <v>406.71</v>
      </c>
      <c r="O837" s="17" t="s">
        <v>63</v>
      </c>
      <c r="P837" s="16">
        <f t="shared" si="39"/>
        <v>280</v>
      </c>
      <c r="Q837" s="17">
        <f t="shared" si="40"/>
        <v>0</v>
      </c>
      <c r="R837" s="30">
        <f t="shared" si="41"/>
        <v>406.71</v>
      </c>
      <c r="S837" s="17"/>
      <c r="T837" s="18"/>
      <c r="U837" s="19"/>
      <c r="V837" s="18"/>
      <c r="W837" s="20"/>
      <c r="X837" s="20"/>
      <c r="Y837" s="18"/>
      <c r="Z837" s="18"/>
      <c r="AA837" s="18"/>
      <c r="AB837" s="21"/>
      <c r="AC837" s="21"/>
      <c r="AD837" s="17"/>
    </row>
    <row r="838" spans="1:30" ht="15" thickBot="1">
      <c r="A838" s="16" t="s">
        <v>902</v>
      </c>
      <c r="B838" s="17" t="s">
        <v>46</v>
      </c>
      <c r="C838" s="17" t="s">
        <v>47</v>
      </c>
      <c r="D838" s="17" t="s">
        <v>51</v>
      </c>
      <c r="E838" s="18"/>
      <c r="F838" s="19">
        <v>44362</v>
      </c>
      <c r="G838" s="19">
        <v>44386</v>
      </c>
      <c r="H838" s="20">
        <v>1</v>
      </c>
      <c r="I838" s="20">
        <v>80</v>
      </c>
      <c r="J838" s="18"/>
      <c r="K838" s="18"/>
      <c r="L838" s="20">
        <v>0.25</v>
      </c>
      <c r="M838" s="21">
        <v>70.53</v>
      </c>
      <c r="N838" s="21">
        <v>70.53</v>
      </c>
      <c r="O838" s="17" t="s">
        <v>44</v>
      </c>
      <c r="P838" s="16">
        <f t="shared" si="39"/>
        <v>80</v>
      </c>
      <c r="Q838" s="17">
        <f t="shared" si="40"/>
        <v>20</v>
      </c>
      <c r="R838" s="30">
        <f t="shared" si="41"/>
        <v>90.53</v>
      </c>
      <c r="S838" s="17"/>
      <c r="T838" s="18"/>
      <c r="U838" s="19"/>
      <c r="V838" s="19"/>
      <c r="W838" s="20"/>
      <c r="X838" s="20"/>
      <c r="Y838" s="18"/>
      <c r="Z838" s="18"/>
      <c r="AA838" s="20"/>
      <c r="AB838" s="21"/>
      <c r="AC838" s="21"/>
      <c r="AD838" s="17"/>
    </row>
    <row r="839" spans="1:30" ht="15" thickBot="1">
      <c r="A839" s="16" t="s">
        <v>903</v>
      </c>
      <c r="B839" s="17" t="s">
        <v>152</v>
      </c>
      <c r="C839" s="17" t="s">
        <v>211</v>
      </c>
      <c r="D839" s="17" t="s">
        <v>43</v>
      </c>
      <c r="E839" s="18"/>
      <c r="F839" s="19">
        <v>44362</v>
      </c>
      <c r="G839" s="19">
        <v>44389</v>
      </c>
      <c r="H839" s="20">
        <v>2</v>
      </c>
      <c r="I839" s="20">
        <v>140</v>
      </c>
      <c r="J839" s="18"/>
      <c r="K839" s="18"/>
      <c r="L839" s="20">
        <v>0.25</v>
      </c>
      <c r="M839" s="21">
        <v>14.4</v>
      </c>
      <c r="N839" s="21">
        <v>14.4</v>
      </c>
      <c r="O839" s="17" t="s">
        <v>44</v>
      </c>
      <c r="P839" s="16">
        <f t="shared" si="39"/>
        <v>280</v>
      </c>
      <c r="Q839" s="17">
        <f t="shared" si="40"/>
        <v>70</v>
      </c>
      <c r="R839" s="30">
        <f t="shared" si="41"/>
        <v>84.4</v>
      </c>
      <c r="S839" s="17"/>
      <c r="T839" s="18"/>
      <c r="U839" s="19"/>
      <c r="V839" s="19"/>
      <c r="W839" s="20"/>
      <c r="X839" s="20"/>
      <c r="Y839" s="18"/>
      <c r="Z839" s="18"/>
      <c r="AA839" s="20"/>
      <c r="AB839" s="21"/>
      <c r="AC839" s="21"/>
      <c r="AD839" s="17"/>
    </row>
    <row r="840" spans="1:30" ht="15" thickBot="1">
      <c r="A840" s="16" t="s">
        <v>904</v>
      </c>
      <c r="B840" s="17" t="s">
        <v>78</v>
      </c>
      <c r="C840" s="17" t="s">
        <v>62</v>
      </c>
      <c r="D840" s="17" t="s">
        <v>43</v>
      </c>
      <c r="E840" s="18"/>
      <c r="F840" s="19">
        <v>44362</v>
      </c>
      <c r="G840" s="19">
        <v>44391</v>
      </c>
      <c r="H840" s="20">
        <v>1</v>
      </c>
      <c r="I840" s="20">
        <v>80</v>
      </c>
      <c r="J840" s="18"/>
      <c r="K840" s="18"/>
      <c r="L840" s="20">
        <v>0.25</v>
      </c>
      <c r="M840" s="21">
        <v>144</v>
      </c>
      <c r="N840" s="21">
        <v>144</v>
      </c>
      <c r="O840" s="17" t="s">
        <v>52</v>
      </c>
      <c r="P840" s="16">
        <f t="shared" si="39"/>
        <v>80</v>
      </c>
      <c r="Q840" s="17">
        <f t="shared" si="40"/>
        <v>20</v>
      </c>
      <c r="R840" s="30">
        <f t="shared" si="41"/>
        <v>164</v>
      </c>
      <c r="S840" s="17"/>
      <c r="T840" s="18"/>
      <c r="U840" s="19"/>
      <c r="V840" s="19"/>
      <c r="W840" s="20"/>
      <c r="X840" s="20"/>
      <c r="Y840" s="18"/>
      <c r="Z840" s="18"/>
      <c r="AA840" s="20"/>
      <c r="AB840" s="21"/>
      <c r="AC840" s="21"/>
      <c r="AD840" s="17"/>
    </row>
    <row r="841" spans="1:30" ht="15" thickBot="1">
      <c r="A841" s="16" t="s">
        <v>905</v>
      </c>
      <c r="B841" s="17" t="s">
        <v>41</v>
      </c>
      <c r="C841" s="17" t="s">
        <v>211</v>
      </c>
      <c r="D841" s="17" t="s">
        <v>43</v>
      </c>
      <c r="E841" s="18"/>
      <c r="F841" s="19">
        <v>44362</v>
      </c>
      <c r="G841" s="19">
        <v>44396</v>
      </c>
      <c r="H841" s="20">
        <v>1</v>
      </c>
      <c r="I841" s="20">
        <v>80</v>
      </c>
      <c r="J841" s="18"/>
      <c r="K841" s="18"/>
      <c r="L841" s="20">
        <v>0.5</v>
      </c>
      <c r="M841" s="21">
        <v>5.4</v>
      </c>
      <c r="N841" s="21">
        <v>5.4</v>
      </c>
      <c r="O841" s="17" t="s">
        <v>63</v>
      </c>
      <c r="P841" s="16">
        <f t="shared" si="39"/>
        <v>80</v>
      </c>
      <c r="Q841" s="17">
        <f t="shared" si="40"/>
        <v>40</v>
      </c>
      <c r="R841" s="30">
        <f t="shared" si="41"/>
        <v>45.4</v>
      </c>
      <c r="S841" s="17"/>
      <c r="T841" s="18"/>
      <c r="U841" s="19"/>
      <c r="V841" s="19"/>
      <c r="W841" s="20"/>
      <c r="X841" s="20"/>
      <c r="Y841" s="18"/>
      <c r="Z841" s="18"/>
      <c r="AA841" s="20"/>
      <c r="AB841" s="21"/>
      <c r="AC841" s="21"/>
      <c r="AD841" s="17"/>
    </row>
    <row r="842" spans="1:30" ht="15" thickBot="1">
      <c r="A842" s="16" t="s">
        <v>906</v>
      </c>
      <c r="B842" s="17" t="s">
        <v>67</v>
      </c>
      <c r="C842" s="17" t="s">
        <v>47</v>
      </c>
      <c r="D842" s="17" t="s">
        <v>43</v>
      </c>
      <c r="E842" s="18"/>
      <c r="F842" s="19">
        <v>44363</v>
      </c>
      <c r="G842" s="19">
        <v>44371</v>
      </c>
      <c r="H842" s="20">
        <v>1</v>
      </c>
      <c r="I842" s="20">
        <v>80</v>
      </c>
      <c r="J842" s="18"/>
      <c r="K842" s="18"/>
      <c r="L842" s="20">
        <v>0.25</v>
      </c>
      <c r="M842" s="21">
        <v>23.15</v>
      </c>
      <c r="N842" s="21">
        <v>23.15</v>
      </c>
      <c r="O842" s="17" t="s">
        <v>52</v>
      </c>
      <c r="P842" s="16">
        <f t="shared" si="39"/>
        <v>80</v>
      </c>
      <c r="Q842" s="17">
        <f t="shared" si="40"/>
        <v>20</v>
      </c>
      <c r="R842" s="30">
        <f t="shared" si="41"/>
        <v>43.15</v>
      </c>
      <c r="S842" s="17"/>
      <c r="T842" s="18"/>
      <c r="U842" s="19"/>
      <c r="V842" s="19"/>
      <c r="W842" s="20"/>
      <c r="X842" s="20"/>
      <c r="Y842" s="18"/>
      <c r="Z842" s="18"/>
      <c r="AA842" s="20"/>
      <c r="AB842" s="21"/>
      <c r="AC842" s="21"/>
      <c r="AD842" s="17"/>
    </row>
    <row r="843" spans="1:30" ht="15" thickBot="1">
      <c r="A843" s="16" t="s">
        <v>907</v>
      </c>
      <c r="B843" s="17" t="s">
        <v>50</v>
      </c>
      <c r="C843" s="17" t="s">
        <v>42</v>
      </c>
      <c r="D843" s="17" t="s">
        <v>48</v>
      </c>
      <c r="E843" s="18"/>
      <c r="F843" s="19">
        <v>44363</v>
      </c>
      <c r="G843" s="19">
        <v>44371</v>
      </c>
      <c r="H843" s="20">
        <v>1</v>
      </c>
      <c r="I843" s="20">
        <v>80</v>
      </c>
      <c r="J843" s="18"/>
      <c r="K843" s="20" t="s">
        <v>57</v>
      </c>
      <c r="L843" s="20">
        <v>0.5</v>
      </c>
      <c r="M843" s="21">
        <v>25.07</v>
      </c>
      <c r="N843" s="21">
        <v>0</v>
      </c>
      <c r="O843" s="17" t="s">
        <v>63</v>
      </c>
      <c r="P843" s="16">
        <f t="shared" si="39"/>
        <v>80</v>
      </c>
      <c r="Q843" s="17">
        <f t="shared" si="40"/>
        <v>40</v>
      </c>
      <c r="R843" s="30">
        <f t="shared" si="41"/>
        <v>65.069999999999993</v>
      </c>
      <c r="S843" s="17"/>
      <c r="T843" s="18"/>
      <c r="U843" s="19"/>
      <c r="V843" s="19"/>
      <c r="W843" s="20"/>
      <c r="X843" s="20"/>
      <c r="Y843" s="18"/>
      <c r="Z843" s="20"/>
      <c r="AA843" s="20"/>
      <c r="AB843" s="21"/>
      <c r="AC843" s="21"/>
      <c r="AD843" s="17"/>
    </row>
    <row r="844" spans="1:30" ht="15" thickBot="1">
      <c r="A844" s="16" t="s">
        <v>908</v>
      </c>
      <c r="B844" s="17" t="s">
        <v>78</v>
      </c>
      <c r="C844" s="17" t="s">
        <v>62</v>
      </c>
      <c r="D844" s="17" t="s">
        <v>43</v>
      </c>
      <c r="E844" s="18"/>
      <c r="F844" s="19">
        <v>44363</v>
      </c>
      <c r="G844" s="19">
        <v>44392</v>
      </c>
      <c r="H844" s="20">
        <v>1</v>
      </c>
      <c r="I844" s="20">
        <v>80</v>
      </c>
      <c r="J844" s="18"/>
      <c r="K844" s="18"/>
      <c r="L844" s="20">
        <v>0.5</v>
      </c>
      <c r="M844" s="21">
        <v>175.22</v>
      </c>
      <c r="N844" s="21">
        <v>175.22</v>
      </c>
      <c r="O844" s="17" t="s">
        <v>63</v>
      </c>
      <c r="P844" s="16">
        <f t="shared" si="39"/>
        <v>80</v>
      </c>
      <c r="Q844" s="17">
        <f t="shared" si="40"/>
        <v>40</v>
      </c>
      <c r="R844" s="30">
        <f t="shared" si="41"/>
        <v>215.22</v>
      </c>
      <c r="S844" s="17"/>
      <c r="T844" s="18"/>
      <c r="U844" s="19"/>
      <c r="V844" s="19"/>
      <c r="W844" s="20"/>
      <c r="X844" s="20"/>
      <c r="Y844" s="18"/>
      <c r="Z844" s="18"/>
      <c r="AA844" s="20"/>
      <c r="AB844" s="21"/>
      <c r="AC844" s="21"/>
      <c r="AD844" s="17"/>
    </row>
    <row r="845" spans="1:30" ht="15" thickBot="1">
      <c r="A845" s="16" t="s">
        <v>909</v>
      </c>
      <c r="B845" s="17" t="s">
        <v>55</v>
      </c>
      <c r="C845" s="17" t="s">
        <v>42</v>
      </c>
      <c r="D845" s="17" t="s">
        <v>65</v>
      </c>
      <c r="E845" s="18"/>
      <c r="F845" s="19">
        <v>44363</v>
      </c>
      <c r="G845" s="19">
        <v>44398</v>
      </c>
      <c r="H845" s="20">
        <v>2</v>
      </c>
      <c r="I845" s="20">
        <v>140</v>
      </c>
      <c r="J845" s="18"/>
      <c r="K845" s="18"/>
      <c r="L845" s="20">
        <v>3.5</v>
      </c>
      <c r="M845" s="21">
        <v>23</v>
      </c>
      <c r="N845" s="21">
        <v>23</v>
      </c>
      <c r="O845" s="17" t="s">
        <v>44</v>
      </c>
      <c r="P845" s="16">
        <f t="shared" si="39"/>
        <v>280</v>
      </c>
      <c r="Q845" s="17">
        <f t="shared" si="40"/>
        <v>980</v>
      </c>
      <c r="R845" s="30">
        <f t="shared" si="41"/>
        <v>1003</v>
      </c>
      <c r="S845" s="17"/>
      <c r="T845" s="18"/>
      <c r="U845" s="19"/>
      <c r="V845" s="19"/>
      <c r="W845" s="20"/>
      <c r="X845" s="20"/>
      <c r="Y845" s="18"/>
      <c r="Z845" s="18"/>
      <c r="AA845" s="20"/>
      <c r="AB845" s="21"/>
      <c r="AC845" s="21"/>
      <c r="AD845" s="17"/>
    </row>
    <row r="846" spans="1:30" ht="15" thickBot="1">
      <c r="A846" s="16" t="s">
        <v>910</v>
      </c>
      <c r="B846" s="17" t="s">
        <v>67</v>
      </c>
      <c r="C846" s="17" t="s">
        <v>42</v>
      </c>
      <c r="D846" s="17" t="s">
        <v>43</v>
      </c>
      <c r="E846" s="18"/>
      <c r="F846" s="19">
        <v>44363</v>
      </c>
      <c r="G846" s="18"/>
      <c r="H846" s="20">
        <v>2</v>
      </c>
      <c r="I846" s="20">
        <v>140</v>
      </c>
      <c r="J846" s="18"/>
      <c r="K846" s="18"/>
      <c r="L846" s="18"/>
      <c r="M846" s="21">
        <v>30</v>
      </c>
      <c r="N846" s="21">
        <v>30</v>
      </c>
      <c r="O846" s="17" t="s">
        <v>63</v>
      </c>
      <c r="P846" s="16">
        <f t="shared" si="39"/>
        <v>280</v>
      </c>
      <c r="Q846" s="17">
        <f t="shared" si="40"/>
        <v>0</v>
      </c>
      <c r="R846" s="30">
        <f t="shared" si="41"/>
        <v>30</v>
      </c>
      <c r="S846" s="17"/>
      <c r="T846" s="18"/>
      <c r="U846" s="19"/>
      <c r="V846" s="18"/>
      <c r="W846" s="20"/>
      <c r="X846" s="20"/>
      <c r="Y846" s="18"/>
      <c r="Z846" s="18"/>
      <c r="AA846" s="18"/>
      <c r="AB846" s="21"/>
      <c r="AC846" s="21"/>
      <c r="AD846" s="17"/>
    </row>
    <row r="847" spans="1:30" ht="15" thickBot="1">
      <c r="A847" s="16" t="s">
        <v>911</v>
      </c>
      <c r="B847" s="17" t="s">
        <v>50</v>
      </c>
      <c r="C847" s="17" t="s">
        <v>56</v>
      </c>
      <c r="D847" s="17" t="s">
        <v>51</v>
      </c>
      <c r="E847" s="18"/>
      <c r="F847" s="19">
        <v>44363</v>
      </c>
      <c r="G847" s="18"/>
      <c r="H847" s="20">
        <v>1</v>
      </c>
      <c r="I847" s="20">
        <v>80</v>
      </c>
      <c r="J847" s="18"/>
      <c r="K847" s="18"/>
      <c r="L847" s="18"/>
      <c r="M847" s="21">
        <v>161.08000000000001</v>
      </c>
      <c r="N847" s="21">
        <v>161.08000000000001</v>
      </c>
      <c r="O847" s="17" t="s">
        <v>44</v>
      </c>
      <c r="P847" s="16">
        <f t="shared" si="39"/>
        <v>80</v>
      </c>
      <c r="Q847" s="17">
        <f t="shared" si="40"/>
        <v>0</v>
      </c>
      <c r="R847" s="30">
        <f t="shared" si="41"/>
        <v>161.08000000000001</v>
      </c>
      <c r="S847" s="17"/>
      <c r="T847" s="18"/>
      <c r="U847" s="19"/>
      <c r="V847" s="18"/>
      <c r="W847" s="20"/>
      <c r="X847" s="20"/>
      <c r="Y847" s="18"/>
      <c r="Z847" s="18"/>
      <c r="AA847" s="18"/>
      <c r="AB847" s="21"/>
      <c r="AC847" s="21"/>
      <c r="AD847" s="17"/>
    </row>
    <row r="848" spans="1:30" ht="15" thickBot="1">
      <c r="A848" s="16" t="s">
        <v>912</v>
      </c>
      <c r="B848" s="17" t="s">
        <v>50</v>
      </c>
      <c r="C848" s="17" t="s">
        <v>42</v>
      </c>
      <c r="D848" s="17" t="s">
        <v>51</v>
      </c>
      <c r="E848" s="18"/>
      <c r="F848" s="19">
        <v>44363</v>
      </c>
      <c r="G848" s="18"/>
      <c r="H848" s="20">
        <v>1</v>
      </c>
      <c r="I848" s="20">
        <v>80</v>
      </c>
      <c r="J848" s="18"/>
      <c r="K848" s="18"/>
      <c r="L848" s="18"/>
      <c r="M848" s="21">
        <v>59.81</v>
      </c>
      <c r="N848" s="21">
        <v>59.81</v>
      </c>
      <c r="O848" s="17" t="s">
        <v>63</v>
      </c>
      <c r="P848" s="16">
        <f t="shared" si="39"/>
        <v>80</v>
      </c>
      <c r="Q848" s="17">
        <f t="shared" si="40"/>
        <v>0</v>
      </c>
      <c r="R848" s="30">
        <f t="shared" si="41"/>
        <v>59.81</v>
      </c>
      <c r="S848" s="17"/>
      <c r="T848" s="18"/>
      <c r="U848" s="19"/>
      <c r="V848" s="18"/>
      <c r="W848" s="20"/>
      <c r="X848" s="20"/>
      <c r="Y848" s="18"/>
      <c r="Z848" s="18"/>
      <c r="AA848" s="18"/>
      <c r="AB848" s="21"/>
      <c r="AC848" s="21"/>
      <c r="AD848" s="17"/>
    </row>
    <row r="849" spans="1:30" ht="15" thickBot="1">
      <c r="A849" s="16" t="s">
        <v>913</v>
      </c>
      <c r="B849" s="17" t="s">
        <v>67</v>
      </c>
      <c r="C849" s="17" t="s">
        <v>42</v>
      </c>
      <c r="D849" s="17" t="s">
        <v>43</v>
      </c>
      <c r="E849" s="18"/>
      <c r="F849" s="19">
        <v>44363</v>
      </c>
      <c r="G849" s="18"/>
      <c r="H849" s="20">
        <v>1</v>
      </c>
      <c r="I849" s="20">
        <v>80</v>
      </c>
      <c r="J849" s="18"/>
      <c r="K849" s="18"/>
      <c r="L849" s="18"/>
      <c r="M849" s="21">
        <v>19.2</v>
      </c>
      <c r="N849" s="21">
        <v>19.2</v>
      </c>
      <c r="O849" s="17" t="s">
        <v>63</v>
      </c>
      <c r="P849" s="16">
        <f t="shared" si="39"/>
        <v>80</v>
      </c>
      <c r="Q849" s="17">
        <f t="shared" si="40"/>
        <v>0</v>
      </c>
      <c r="R849" s="30">
        <f t="shared" si="41"/>
        <v>19.2</v>
      </c>
      <c r="S849" s="17"/>
      <c r="T849" s="18"/>
      <c r="U849" s="19"/>
      <c r="V849" s="18"/>
      <c r="W849" s="20"/>
      <c r="X849" s="20"/>
      <c r="Y849" s="18"/>
      <c r="Z849" s="18"/>
      <c r="AA849" s="18"/>
      <c r="AB849" s="21"/>
      <c r="AC849" s="21"/>
      <c r="AD849" s="17"/>
    </row>
    <row r="850" spans="1:30" ht="15" thickBot="1">
      <c r="A850" s="16" t="s">
        <v>914</v>
      </c>
      <c r="B850" s="17" t="s">
        <v>41</v>
      </c>
      <c r="C850" s="17" t="s">
        <v>211</v>
      </c>
      <c r="D850" s="17" t="s">
        <v>51</v>
      </c>
      <c r="E850" s="17" t="s">
        <v>57</v>
      </c>
      <c r="F850" s="19">
        <v>44363</v>
      </c>
      <c r="G850" s="18"/>
      <c r="H850" s="20">
        <v>1</v>
      </c>
      <c r="I850" s="20">
        <v>80</v>
      </c>
      <c r="J850" s="18"/>
      <c r="K850" s="18"/>
      <c r="L850" s="18"/>
      <c r="M850" s="21">
        <v>50.79</v>
      </c>
      <c r="N850" s="21">
        <v>50.79</v>
      </c>
      <c r="O850" s="17" t="s">
        <v>44</v>
      </c>
      <c r="P850" s="16">
        <f t="shared" si="39"/>
        <v>80</v>
      </c>
      <c r="Q850" s="17">
        <f t="shared" si="40"/>
        <v>0</v>
      </c>
      <c r="R850" s="30">
        <f t="shared" si="41"/>
        <v>50.79</v>
      </c>
      <c r="S850" s="17"/>
      <c r="T850" s="17"/>
      <c r="U850" s="19"/>
      <c r="V850" s="18"/>
      <c r="W850" s="20"/>
      <c r="X850" s="20"/>
      <c r="Y850" s="18"/>
      <c r="Z850" s="18"/>
      <c r="AA850" s="18"/>
      <c r="AB850" s="21"/>
      <c r="AC850" s="21"/>
      <c r="AD850" s="17"/>
    </row>
    <row r="851" spans="1:30" ht="15" thickBot="1">
      <c r="A851" s="16" t="s">
        <v>915</v>
      </c>
      <c r="B851" s="17" t="s">
        <v>41</v>
      </c>
      <c r="C851" s="17" t="s">
        <v>211</v>
      </c>
      <c r="D851" s="17" t="s">
        <v>43</v>
      </c>
      <c r="E851" s="18"/>
      <c r="F851" s="19">
        <v>44364</v>
      </c>
      <c r="G851" s="19">
        <v>44377</v>
      </c>
      <c r="H851" s="20">
        <v>2</v>
      </c>
      <c r="I851" s="20">
        <v>140</v>
      </c>
      <c r="J851" s="18"/>
      <c r="K851" s="18"/>
      <c r="L851" s="20">
        <v>1.25</v>
      </c>
      <c r="M851" s="21">
        <v>122.81</v>
      </c>
      <c r="N851" s="21">
        <v>122.81</v>
      </c>
      <c r="O851" s="17" t="s">
        <v>63</v>
      </c>
      <c r="P851" s="16">
        <f t="shared" si="39"/>
        <v>280</v>
      </c>
      <c r="Q851" s="17">
        <f t="shared" si="40"/>
        <v>350</v>
      </c>
      <c r="R851" s="30">
        <f t="shared" si="41"/>
        <v>472.81</v>
      </c>
      <c r="S851" s="17"/>
      <c r="T851" s="18"/>
      <c r="U851" s="19"/>
      <c r="V851" s="19"/>
      <c r="W851" s="20"/>
      <c r="X851" s="20"/>
      <c r="Y851" s="18"/>
      <c r="Z851" s="18"/>
      <c r="AA851" s="20"/>
      <c r="AB851" s="21"/>
      <c r="AC851" s="21"/>
      <c r="AD851" s="17"/>
    </row>
    <row r="852" spans="1:30" ht="15" thickBot="1">
      <c r="A852" s="16" t="s">
        <v>916</v>
      </c>
      <c r="B852" s="17" t="s">
        <v>67</v>
      </c>
      <c r="C852" s="17" t="s">
        <v>56</v>
      </c>
      <c r="D852" s="17" t="s">
        <v>43</v>
      </c>
      <c r="E852" s="18"/>
      <c r="F852" s="19">
        <v>44364</v>
      </c>
      <c r="G852" s="19">
        <v>44383</v>
      </c>
      <c r="H852" s="20">
        <v>1</v>
      </c>
      <c r="I852" s="20">
        <v>80</v>
      </c>
      <c r="J852" s="18"/>
      <c r="K852" s="18"/>
      <c r="L852" s="20">
        <v>0.25</v>
      </c>
      <c r="M852" s="21">
        <v>54.82</v>
      </c>
      <c r="N852" s="21">
        <v>54.82</v>
      </c>
      <c r="O852" s="17" t="s">
        <v>44</v>
      </c>
      <c r="P852" s="16">
        <f t="shared" si="39"/>
        <v>80</v>
      </c>
      <c r="Q852" s="17">
        <f t="shared" si="40"/>
        <v>20</v>
      </c>
      <c r="R852" s="30">
        <f t="shared" si="41"/>
        <v>74.819999999999993</v>
      </c>
      <c r="S852" s="17"/>
      <c r="T852" s="18"/>
      <c r="U852" s="19"/>
      <c r="V852" s="19"/>
      <c r="W852" s="20"/>
      <c r="X852" s="20"/>
      <c r="Y852" s="18"/>
      <c r="Z852" s="18"/>
      <c r="AA852" s="20"/>
      <c r="AB852" s="21"/>
      <c r="AC852" s="21"/>
      <c r="AD852" s="17"/>
    </row>
    <row r="853" spans="1:30" ht="15" thickBot="1">
      <c r="A853" s="16" t="s">
        <v>917</v>
      </c>
      <c r="B853" s="17" t="s">
        <v>50</v>
      </c>
      <c r="C853" s="17" t="s">
        <v>56</v>
      </c>
      <c r="D853" s="17" t="s">
        <v>48</v>
      </c>
      <c r="E853" s="18"/>
      <c r="F853" s="19">
        <v>44364</v>
      </c>
      <c r="G853" s="19">
        <v>44399</v>
      </c>
      <c r="H853" s="20">
        <v>2</v>
      </c>
      <c r="I853" s="20">
        <v>140</v>
      </c>
      <c r="J853" s="18"/>
      <c r="K853" s="18"/>
      <c r="L853" s="20">
        <v>2.5</v>
      </c>
      <c r="M853" s="21">
        <v>86.42</v>
      </c>
      <c r="N853" s="21">
        <v>86.42</v>
      </c>
      <c r="O853" s="17" t="s">
        <v>63</v>
      </c>
      <c r="P853" s="16">
        <f t="shared" si="39"/>
        <v>280</v>
      </c>
      <c r="Q853" s="17">
        <f t="shared" si="40"/>
        <v>700</v>
      </c>
      <c r="R853" s="30">
        <f t="shared" si="41"/>
        <v>786.42</v>
      </c>
      <c r="S853" s="17"/>
      <c r="T853" s="18"/>
      <c r="U853" s="19"/>
      <c r="V853" s="19"/>
      <c r="W853" s="20"/>
      <c r="X853" s="20"/>
      <c r="Y853" s="18"/>
      <c r="Z853" s="18"/>
      <c r="AA853" s="20"/>
      <c r="AB853" s="21"/>
      <c r="AC853" s="21"/>
      <c r="AD853" s="17"/>
    </row>
    <row r="854" spans="1:30" ht="15" thickBot="1">
      <c r="A854" s="16" t="s">
        <v>918</v>
      </c>
      <c r="B854" s="17" t="s">
        <v>152</v>
      </c>
      <c r="C854" s="17" t="s">
        <v>211</v>
      </c>
      <c r="D854" s="17" t="s">
        <v>43</v>
      </c>
      <c r="E854" s="18"/>
      <c r="F854" s="19">
        <v>44364</v>
      </c>
      <c r="G854" s="18"/>
      <c r="H854" s="20">
        <v>2</v>
      </c>
      <c r="I854" s="20">
        <v>140</v>
      </c>
      <c r="J854" s="18"/>
      <c r="K854" s="18"/>
      <c r="L854" s="18"/>
      <c r="M854" s="21">
        <v>100.6</v>
      </c>
      <c r="N854" s="21">
        <v>100.6</v>
      </c>
      <c r="O854" s="17" t="s">
        <v>63</v>
      </c>
      <c r="P854" s="16">
        <f t="shared" si="39"/>
        <v>280</v>
      </c>
      <c r="Q854" s="17">
        <f t="shared" si="40"/>
        <v>0</v>
      </c>
      <c r="R854" s="30">
        <f t="shared" si="41"/>
        <v>100.6</v>
      </c>
      <c r="S854" s="17"/>
      <c r="T854" s="18"/>
      <c r="U854" s="19"/>
      <c r="V854" s="18"/>
      <c r="W854" s="20"/>
      <c r="X854" s="20"/>
      <c r="Y854" s="18"/>
      <c r="Z854" s="18"/>
      <c r="AA854" s="18"/>
      <c r="AB854" s="21"/>
      <c r="AC854" s="21"/>
      <c r="AD854" s="17"/>
    </row>
    <row r="855" spans="1:30" ht="15" thickBot="1">
      <c r="A855" s="16" t="s">
        <v>919</v>
      </c>
      <c r="B855" s="17" t="s">
        <v>41</v>
      </c>
      <c r="C855" s="17" t="s">
        <v>211</v>
      </c>
      <c r="D855" s="17" t="s">
        <v>51</v>
      </c>
      <c r="E855" s="18"/>
      <c r="F855" s="19">
        <v>44364</v>
      </c>
      <c r="G855" s="18"/>
      <c r="H855" s="20">
        <v>1</v>
      </c>
      <c r="I855" s="20">
        <v>80</v>
      </c>
      <c r="J855" s="18"/>
      <c r="K855" s="18"/>
      <c r="L855" s="18"/>
      <c r="M855" s="21">
        <v>17.170000000000002</v>
      </c>
      <c r="N855" s="21">
        <v>17.170000000000002</v>
      </c>
      <c r="O855" s="17" t="s">
        <v>44</v>
      </c>
      <c r="P855" s="16">
        <f t="shared" si="39"/>
        <v>80</v>
      </c>
      <c r="Q855" s="17">
        <f t="shared" si="40"/>
        <v>0</v>
      </c>
      <c r="R855" s="30">
        <f t="shared" si="41"/>
        <v>17.170000000000002</v>
      </c>
      <c r="S855" s="17"/>
      <c r="T855" s="18"/>
      <c r="U855" s="19"/>
      <c r="V855" s="18"/>
      <c r="W855" s="20"/>
      <c r="X855" s="20"/>
      <c r="Y855" s="18"/>
      <c r="Z855" s="18"/>
      <c r="AA855" s="18"/>
      <c r="AB855" s="21"/>
      <c r="AC855" s="21"/>
      <c r="AD855" s="17"/>
    </row>
    <row r="856" spans="1:30" ht="15" thickBot="1">
      <c r="A856" s="16" t="s">
        <v>920</v>
      </c>
      <c r="B856" s="17" t="s">
        <v>67</v>
      </c>
      <c r="C856" s="17" t="s">
        <v>62</v>
      </c>
      <c r="D856" s="17" t="s">
        <v>43</v>
      </c>
      <c r="E856" s="18"/>
      <c r="F856" s="19">
        <v>44364</v>
      </c>
      <c r="G856" s="18"/>
      <c r="H856" s="20">
        <v>1</v>
      </c>
      <c r="I856" s="20">
        <v>80</v>
      </c>
      <c r="J856" s="18"/>
      <c r="K856" s="18"/>
      <c r="L856" s="18"/>
      <c r="M856" s="21">
        <v>10.31</v>
      </c>
      <c r="N856" s="21">
        <v>10.31</v>
      </c>
      <c r="O856" s="17" t="s">
        <v>52</v>
      </c>
      <c r="P856" s="16">
        <f t="shared" si="39"/>
        <v>80</v>
      </c>
      <c r="Q856" s="17">
        <f t="shared" si="40"/>
        <v>0</v>
      </c>
      <c r="R856" s="30">
        <f t="shared" si="41"/>
        <v>10.31</v>
      </c>
      <c r="S856" s="17"/>
      <c r="T856" s="18"/>
      <c r="U856" s="19"/>
      <c r="V856" s="18"/>
      <c r="W856" s="20"/>
      <c r="X856" s="20"/>
      <c r="Y856" s="18"/>
      <c r="Z856" s="18"/>
      <c r="AA856" s="18"/>
      <c r="AB856" s="21"/>
      <c r="AC856" s="21"/>
      <c r="AD856" s="17"/>
    </row>
    <row r="857" spans="1:30" ht="15" thickBot="1">
      <c r="A857" s="16" t="s">
        <v>921</v>
      </c>
      <c r="B857" s="17" t="s">
        <v>41</v>
      </c>
      <c r="C857" s="17" t="s">
        <v>211</v>
      </c>
      <c r="D857" s="17" t="s">
        <v>43</v>
      </c>
      <c r="E857" s="18"/>
      <c r="F857" s="19">
        <v>44364</v>
      </c>
      <c r="G857" s="18"/>
      <c r="H857" s="20">
        <v>2</v>
      </c>
      <c r="I857" s="20">
        <v>140</v>
      </c>
      <c r="J857" s="18"/>
      <c r="K857" s="18"/>
      <c r="L857" s="18"/>
      <c r="M857" s="21">
        <v>18.63</v>
      </c>
      <c r="N857" s="21">
        <v>18.63</v>
      </c>
      <c r="O857" s="17" t="s">
        <v>44</v>
      </c>
      <c r="P857" s="16">
        <f t="shared" si="39"/>
        <v>280</v>
      </c>
      <c r="Q857" s="17">
        <f t="shared" si="40"/>
        <v>0</v>
      </c>
      <c r="R857" s="30">
        <f t="shared" si="41"/>
        <v>18.63</v>
      </c>
      <c r="S857" s="17"/>
      <c r="T857" s="18"/>
      <c r="U857" s="19"/>
      <c r="V857" s="18"/>
      <c r="W857" s="20"/>
      <c r="X857" s="20"/>
      <c r="Y857" s="18"/>
      <c r="Z857" s="18"/>
      <c r="AA857" s="18"/>
      <c r="AB857" s="21"/>
      <c r="AC857" s="21"/>
      <c r="AD857" s="17"/>
    </row>
    <row r="858" spans="1:30" ht="15" thickBot="1">
      <c r="A858" s="16" t="s">
        <v>922</v>
      </c>
      <c r="B858" s="17" t="s">
        <v>41</v>
      </c>
      <c r="C858" s="17" t="s">
        <v>211</v>
      </c>
      <c r="D858" s="17" t="s">
        <v>43</v>
      </c>
      <c r="E858" s="18"/>
      <c r="F858" s="19">
        <v>44364</v>
      </c>
      <c r="G858" s="18"/>
      <c r="H858" s="20">
        <v>2</v>
      </c>
      <c r="I858" s="20">
        <v>140</v>
      </c>
      <c r="J858" s="18"/>
      <c r="K858" s="18"/>
      <c r="L858" s="18"/>
      <c r="M858" s="21">
        <v>32</v>
      </c>
      <c r="N858" s="21">
        <v>32</v>
      </c>
      <c r="O858" s="17" t="s">
        <v>44</v>
      </c>
      <c r="P858" s="16">
        <f t="shared" si="39"/>
        <v>280</v>
      </c>
      <c r="Q858" s="17">
        <f t="shared" si="40"/>
        <v>0</v>
      </c>
      <c r="R858" s="30">
        <f t="shared" si="41"/>
        <v>32</v>
      </c>
      <c r="S858" s="17"/>
      <c r="T858" s="18"/>
      <c r="U858" s="19"/>
      <c r="V858" s="18"/>
      <c r="W858" s="20"/>
      <c r="X858" s="20"/>
      <c r="Y858" s="18"/>
      <c r="Z858" s="18"/>
      <c r="AA858" s="18"/>
      <c r="AB858" s="21"/>
      <c r="AC858" s="21"/>
      <c r="AD858" s="17"/>
    </row>
    <row r="859" spans="1:30" ht="15" thickBot="1">
      <c r="A859" s="16" t="s">
        <v>923</v>
      </c>
      <c r="B859" s="17" t="s">
        <v>41</v>
      </c>
      <c r="C859" s="17" t="s">
        <v>211</v>
      </c>
      <c r="D859" s="17" t="s">
        <v>51</v>
      </c>
      <c r="E859" s="18"/>
      <c r="F859" s="19">
        <v>44364</v>
      </c>
      <c r="G859" s="18"/>
      <c r="H859" s="20">
        <v>1</v>
      </c>
      <c r="I859" s="20">
        <v>80</v>
      </c>
      <c r="J859" s="18"/>
      <c r="K859" s="18"/>
      <c r="L859" s="18"/>
      <c r="M859" s="21">
        <v>14.13</v>
      </c>
      <c r="N859" s="21">
        <v>14.13</v>
      </c>
      <c r="O859" s="17" t="s">
        <v>52</v>
      </c>
      <c r="P859" s="16">
        <f t="shared" si="39"/>
        <v>80</v>
      </c>
      <c r="Q859" s="17">
        <f t="shared" si="40"/>
        <v>0</v>
      </c>
      <c r="R859" s="30">
        <f t="shared" si="41"/>
        <v>14.13</v>
      </c>
      <c r="S859" s="17"/>
      <c r="T859" s="18"/>
      <c r="U859" s="19"/>
      <c r="V859" s="18"/>
      <c r="W859" s="20"/>
      <c r="X859" s="20"/>
      <c r="Y859" s="18"/>
      <c r="Z859" s="18"/>
      <c r="AA859" s="18"/>
      <c r="AB859" s="21"/>
      <c r="AC859" s="21"/>
      <c r="AD859" s="17"/>
    </row>
    <row r="860" spans="1:30" ht="15" thickBot="1">
      <c r="A860" s="16" t="s">
        <v>924</v>
      </c>
      <c r="B860" s="17" t="s">
        <v>41</v>
      </c>
      <c r="C860" s="17" t="s">
        <v>211</v>
      </c>
      <c r="D860" s="17" t="s">
        <v>65</v>
      </c>
      <c r="E860" s="18"/>
      <c r="F860" s="19">
        <v>44364</v>
      </c>
      <c r="G860" s="18"/>
      <c r="H860" s="20">
        <v>1</v>
      </c>
      <c r="I860" s="20">
        <v>80</v>
      </c>
      <c r="J860" s="18"/>
      <c r="K860" s="18"/>
      <c r="L860" s="18"/>
      <c r="M860" s="21">
        <v>322</v>
      </c>
      <c r="N860" s="21">
        <v>322</v>
      </c>
      <c r="O860" s="17" t="s">
        <v>44</v>
      </c>
      <c r="P860" s="16">
        <f t="shared" si="39"/>
        <v>80</v>
      </c>
      <c r="Q860" s="17">
        <f t="shared" si="40"/>
        <v>0</v>
      </c>
      <c r="R860" s="30">
        <f t="shared" si="41"/>
        <v>322</v>
      </c>
      <c r="S860" s="17"/>
      <c r="T860" s="18"/>
      <c r="U860" s="19"/>
      <c r="V860" s="18"/>
      <c r="W860" s="20"/>
      <c r="X860" s="20"/>
      <c r="Y860" s="18"/>
      <c r="Z860" s="18"/>
      <c r="AA860" s="18"/>
      <c r="AB860" s="21"/>
      <c r="AC860" s="21"/>
      <c r="AD860" s="17"/>
    </row>
    <row r="861" spans="1:30" ht="15" thickBot="1">
      <c r="A861" s="16" t="s">
        <v>925</v>
      </c>
      <c r="B861" s="17" t="s">
        <v>152</v>
      </c>
      <c r="C861" s="17" t="s">
        <v>211</v>
      </c>
      <c r="D861" s="17" t="s">
        <v>43</v>
      </c>
      <c r="E861" s="18"/>
      <c r="F861" s="19">
        <v>44364</v>
      </c>
      <c r="G861" s="18"/>
      <c r="H861" s="20">
        <v>2</v>
      </c>
      <c r="I861" s="20">
        <v>140</v>
      </c>
      <c r="J861" s="18"/>
      <c r="K861" s="18"/>
      <c r="L861" s="18"/>
      <c r="M861" s="21">
        <v>50.6</v>
      </c>
      <c r="N861" s="21">
        <v>50.6</v>
      </c>
      <c r="O861" s="17" t="s">
        <v>63</v>
      </c>
      <c r="P861" s="16">
        <f t="shared" si="39"/>
        <v>280</v>
      </c>
      <c r="Q861" s="17">
        <f t="shared" si="40"/>
        <v>0</v>
      </c>
      <c r="R861" s="30">
        <f t="shared" si="41"/>
        <v>50.6</v>
      </c>
      <c r="S861" s="17"/>
      <c r="T861" s="18"/>
      <c r="U861" s="19"/>
      <c r="V861" s="18"/>
      <c r="W861" s="20"/>
      <c r="X861" s="20"/>
      <c r="Y861" s="18"/>
      <c r="Z861" s="18"/>
      <c r="AA861" s="18"/>
      <c r="AB861" s="21"/>
      <c r="AC861" s="21"/>
      <c r="AD861" s="17"/>
    </row>
    <row r="862" spans="1:30" ht="15" thickBot="1">
      <c r="A862" s="16" t="s">
        <v>926</v>
      </c>
      <c r="B862" s="17" t="s">
        <v>90</v>
      </c>
      <c r="C862" s="17" t="s">
        <v>62</v>
      </c>
      <c r="D862" s="17" t="s">
        <v>43</v>
      </c>
      <c r="E862" s="18"/>
      <c r="F862" s="19">
        <v>44365</v>
      </c>
      <c r="G862" s="19">
        <v>44389</v>
      </c>
      <c r="H862" s="20">
        <v>2</v>
      </c>
      <c r="I862" s="20">
        <v>140</v>
      </c>
      <c r="J862" s="18"/>
      <c r="K862" s="18"/>
      <c r="L862" s="20">
        <v>2</v>
      </c>
      <c r="M862" s="21">
        <v>134.5</v>
      </c>
      <c r="N862" s="21">
        <v>134.5</v>
      </c>
      <c r="O862" s="17" t="s">
        <v>63</v>
      </c>
      <c r="P862" s="16">
        <f t="shared" si="39"/>
        <v>280</v>
      </c>
      <c r="Q862" s="17">
        <f t="shared" si="40"/>
        <v>560</v>
      </c>
      <c r="R862" s="30">
        <f t="shared" si="41"/>
        <v>694.5</v>
      </c>
      <c r="S862" s="17"/>
      <c r="T862" s="18"/>
      <c r="U862" s="19"/>
      <c r="V862" s="19"/>
      <c r="W862" s="20"/>
      <c r="X862" s="20"/>
      <c r="Y862" s="18"/>
      <c r="Z862" s="18"/>
      <c r="AA862" s="20"/>
      <c r="AB862" s="21"/>
      <c r="AC862" s="21"/>
      <c r="AD862" s="17"/>
    </row>
    <row r="863" spans="1:30" ht="15" thickBot="1">
      <c r="A863" s="16" t="s">
        <v>927</v>
      </c>
      <c r="B863" s="17" t="s">
        <v>78</v>
      </c>
      <c r="C863" s="17" t="s">
        <v>56</v>
      </c>
      <c r="D863" s="17" t="s">
        <v>48</v>
      </c>
      <c r="E863" s="18"/>
      <c r="F863" s="19">
        <v>44366</v>
      </c>
      <c r="G863" s="19">
        <v>44380</v>
      </c>
      <c r="H863" s="20">
        <v>1</v>
      </c>
      <c r="I863" s="20">
        <v>80</v>
      </c>
      <c r="J863" s="18"/>
      <c r="K863" s="18"/>
      <c r="L863" s="20">
        <v>0.5</v>
      </c>
      <c r="M863" s="21">
        <v>78.33</v>
      </c>
      <c r="N863" s="21">
        <v>78.33</v>
      </c>
      <c r="O863" s="17" t="s">
        <v>63</v>
      </c>
      <c r="P863" s="16">
        <f t="shared" si="39"/>
        <v>80</v>
      </c>
      <c r="Q863" s="17">
        <f t="shared" si="40"/>
        <v>40</v>
      </c>
      <c r="R863" s="30">
        <f t="shared" si="41"/>
        <v>118.33</v>
      </c>
      <c r="S863" s="17"/>
      <c r="T863" s="18"/>
      <c r="U863" s="19"/>
      <c r="V863" s="19"/>
      <c r="W863" s="20"/>
      <c r="X863" s="20"/>
      <c r="Y863" s="18"/>
      <c r="Z863" s="18"/>
      <c r="AA863" s="20"/>
      <c r="AB863" s="21"/>
      <c r="AC863" s="21"/>
      <c r="AD863" s="17"/>
    </row>
    <row r="864" spans="1:30" ht="15" thickBot="1">
      <c r="A864" s="16" t="s">
        <v>928</v>
      </c>
      <c r="B864" s="17" t="s">
        <v>55</v>
      </c>
      <c r="C864" s="17" t="s">
        <v>42</v>
      </c>
      <c r="D864" s="17" t="s">
        <v>178</v>
      </c>
      <c r="E864" s="18"/>
      <c r="F864" s="19">
        <v>44368</v>
      </c>
      <c r="G864" s="19">
        <v>44377</v>
      </c>
      <c r="H864" s="20">
        <v>1</v>
      </c>
      <c r="I864" s="20">
        <v>80</v>
      </c>
      <c r="J864" s="18"/>
      <c r="K864" s="18"/>
      <c r="L864" s="20">
        <v>1.5</v>
      </c>
      <c r="M864" s="21">
        <v>202.8</v>
      </c>
      <c r="N864" s="21">
        <v>202.8</v>
      </c>
      <c r="O864" s="17" t="s">
        <v>44</v>
      </c>
      <c r="P864" s="16">
        <f t="shared" si="39"/>
        <v>80</v>
      </c>
      <c r="Q864" s="17">
        <f t="shared" si="40"/>
        <v>120</v>
      </c>
      <c r="R864" s="30">
        <f t="shared" si="41"/>
        <v>322.8</v>
      </c>
      <c r="S864" s="17"/>
      <c r="T864" s="18"/>
      <c r="U864" s="19"/>
      <c r="V864" s="19"/>
      <c r="W864" s="20"/>
      <c r="X864" s="20"/>
      <c r="Y864" s="18"/>
      <c r="Z864" s="18"/>
      <c r="AA864" s="20"/>
      <c r="AB864" s="21"/>
      <c r="AC864" s="21"/>
      <c r="AD864" s="17"/>
    </row>
    <row r="865" spans="1:30" ht="15" thickBot="1">
      <c r="A865" s="16" t="s">
        <v>929</v>
      </c>
      <c r="B865" s="17" t="s">
        <v>50</v>
      </c>
      <c r="C865" s="17" t="s">
        <v>62</v>
      </c>
      <c r="D865" s="17" t="s">
        <v>48</v>
      </c>
      <c r="E865" s="18"/>
      <c r="F865" s="19">
        <v>44368</v>
      </c>
      <c r="G865" s="19">
        <v>44386</v>
      </c>
      <c r="H865" s="20">
        <v>1</v>
      </c>
      <c r="I865" s="20">
        <v>80</v>
      </c>
      <c r="J865" s="18"/>
      <c r="K865" s="18"/>
      <c r="L865" s="20">
        <v>0.5</v>
      </c>
      <c r="M865" s="21">
        <v>67.900000000000006</v>
      </c>
      <c r="N865" s="21">
        <v>67.900000000000006</v>
      </c>
      <c r="O865" s="17" t="s">
        <v>63</v>
      </c>
      <c r="P865" s="16">
        <f t="shared" si="39"/>
        <v>80</v>
      </c>
      <c r="Q865" s="17">
        <f t="shared" si="40"/>
        <v>40</v>
      </c>
      <c r="R865" s="30">
        <f t="shared" si="41"/>
        <v>107.9</v>
      </c>
      <c r="S865" s="17"/>
      <c r="T865" s="18"/>
      <c r="U865" s="19"/>
      <c r="V865" s="19"/>
      <c r="W865" s="20"/>
      <c r="X865" s="20"/>
      <c r="Y865" s="18"/>
      <c r="Z865" s="18"/>
      <c r="AA865" s="20"/>
      <c r="AB865" s="21"/>
      <c r="AC865" s="21"/>
      <c r="AD865" s="17"/>
    </row>
    <row r="866" spans="1:30" ht="15" thickBot="1">
      <c r="A866" s="16" t="s">
        <v>930</v>
      </c>
      <c r="B866" s="17" t="s">
        <v>152</v>
      </c>
      <c r="C866" s="17" t="s">
        <v>211</v>
      </c>
      <c r="D866" s="17" t="s">
        <v>43</v>
      </c>
      <c r="E866" s="18"/>
      <c r="F866" s="19">
        <v>44368</v>
      </c>
      <c r="G866" s="19">
        <v>44389</v>
      </c>
      <c r="H866" s="20">
        <v>2</v>
      </c>
      <c r="I866" s="20">
        <v>140</v>
      </c>
      <c r="J866" s="18"/>
      <c r="K866" s="18"/>
      <c r="L866" s="20">
        <v>1</v>
      </c>
      <c r="M866" s="21">
        <v>144</v>
      </c>
      <c r="N866" s="21">
        <v>144</v>
      </c>
      <c r="O866" s="17" t="s">
        <v>63</v>
      </c>
      <c r="P866" s="16">
        <f t="shared" si="39"/>
        <v>280</v>
      </c>
      <c r="Q866" s="17">
        <f t="shared" si="40"/>
        <v>280</v>
      </c>
      <c r="R866" s="30">
        <f t="shared" si="41"/>
        <v>424</v>
      </c>
      <c r="S866" s="17"/>
      <c r="T866" s="18"/>
      <c r="U866" s="19"/>
      <c r="V866" s="19"/>
      <c r="W866" s="20"/>
      <c r="X866" s="20"/>
      <c r="Y866" s="18"/>
      <c r="Z866" s="18"/>
      <c r="AA866" s="20"/>
      <c r="AB866" s="21"/>
      <c r="AC866" s="21"/>
      <c r="AD866" s="17"/>
    </row>
    <row r="867" spans="1:30" ht="15" thickBot="1">
      <c r="A867" s="16" t="s">
        <v>931</v>
      </c>
      <c r="B867" s="17" t="s">
        <v>46</v>
      </c>
      <c r="C867" s="17" t="s">
        <v>62</v>
      </c>
      <c r="D867" s="17" t="s">
        <v>51</v>
      </c>
      <c r="E867" s="18"/>
      <c r="F867" s="19">
        <v>44368</v>
      </c>
      <c r="G867" s="19">
        <v>44390</v>
      </c>
      <c r="H867" s="20">
        <v>2</v>
      </c>
      <c r="I867" s="20">
        <v>140</v>
      </c>
      <c r="J867" s="18"/>
      <c r="K867" s="18"/>
      <c r="L867" s="20">
        <v>0.25</v>
      </c>
      <c r="M867" s="21">
        <v>178.36</v>
      </c>
      <c r="N867" s="21">
        <v>178.36</v>
      </c>
      <c r="O867" s="17" t="s">
        <v>44</v>
      </c>
      <c r="P867" s="16">
        <f t="shared" si="39"/>
        <v>280</v>
      </c>
      <c r="Q867" s="17">
        <f t="shared" si="40"/>
        <v>70</v>
      </c>
      <c r="R867" s="30">
        <f t="shared" si="41"/>
        <v>248.36</v>
      </c>
      <c r="S867" s="17"/>
      <c r="T867" s="18"/>
      <c r="U867" s="19"/>
      <c r="V867" s="19"/>
      <c r="W867" s="20"/>
      <c r="X867" s="20"/>
      <c r="Y867" s="18"/>
      <c r="Z867" s="18"/>
      <c r="AA867" s="20"/>
      <c r="AB867" s="21"/>
      <c r="AC867" s="21"/>
      <c r="AD867" s="17"/>
    </row>
    <row r="868" spans="1:30" ht="15" thickBot="1">
      <c r="A868" s="16" t="s">
        <v>932</v>
      </c>
      <c r="B868" s="17" t="s">
        <v>210</v>
      </c>
      <c r="C868" s="17" t="s">
        <v>211</v>
      </c>
      <c r="D868" s="17" t="s">
        <v>51</v>
      </c>
      <c r="E868" s="18"/>
      <c r="F868" s="19">
        <v>44368</v>
      </c>
      <c r="G868" s="19">
        <v>44391</v>
      </c>
      <c r="H868" s="20">
        <v>1</v>
      </c>
      <c r="I868" s="20">
        <v>80</v>
      </c>
      <c r="J868" s="18"/>
      <c r="K868" s="18"/>
      <c r="L868" s="20">
        <v>0.25</v>
      </c>
      <c r="M868" s="21">
        <v>7.31</v>
      </c>
      <c r="N868" s="21">
        <v>7.31</v>
      </c>
      <c r="O868" s="17" t="s">
        <v>52</v>
      </c>
      <c r="P868" s="16">
        <f t="shared" si="39"/>
        <v>80</v>
      </c>
      <c r="Q868" s="17">
        <f t="shared" si="40"/>
        <v>20</v>
      </c>
      <c r="R868" s="30">
        <f t="shared" si="41"/>
        <v>27.31</v>
      </c>
      <c r="S868" s="17"/>
      <c r="T868" s="18"/>
      <c r="U868" s="19"/>
      <c r="V868" s="19"/>
      <c r="W868" s="20"/>
      <c r="X868" s="20"/>
      <c r="Y868" s="18"/>
      <c r="Z868" s="18"/>
      <c r="AA868" s="20"/>
      <c r="AB868" s="21"/>
      <c r="AC868" s="21"/>
      <c r="AD868" s="17"/>
    </row>
    <row r="869" spans="1:30" ht="15" thickBot="1">
      <c r="A869" s="16" t="s">
        <v>933</v>
      </c>
      <c r="B869" s="17" t="s">
        <v>210</v>
      </c>
      <c r="C869" s="17" t="s">
        <v>211</v>
      </c>
      <c r="D869" s="17" t="s">
        <v>43</v>
      </c>
      <c r="E869" s="18"/>
      <c r="F869" s="19">
        <v>44368</v>
      </c>
      <c r="G869" s="18"/>
      <c r="H869" s="20">
        <v>2</v>
      </c>
      <c r="I869" s="20">
        <v>140</v>
      </c>
      <c r="J869" s="18"/>
      <c r="K869" s="18"/>
      <c r="L869" s="18"/>
      <c r="M869" s="21">
        <v>120</v>
      </c>
      <c r="N869" s="21">
        <v>120</v>
      </c>
      <c r="O869" s="17" t="s">
        <v>44</v>
      </c>
      <c r="P869" s="16">
        <f t="shared" si="39"/>
        <v>280</v>
      </c>
      <c r="Q869" s="17">
        <f t="shared" si="40"/>
        <v>0</v>
      </c>
      <c r="R869" s="30">
        <f t="shared" si="41"/>
        <v>120</v>
      </c>
      <c r="S869" s="17"/>
      <c r="T869" s="18"/>
      <c r="U869" s="19"/>
      <c r="V869" s="18"/>
      <c r="W869" s="20"/>
      <c r="X869" s="20"/>
      <c r="Y869" s="18"/>
      <c r="Z869" s="18"/>
      <c r="AA869" s="18"/>
      <c r="AB869" s="21"/>
      <c r="AC869" s="21"/>
      <c r="AD869" s="17"/>
    </row>
    <row r="870" spans="1:30" ht="15" thickBot="1">
      <c r="A870" s="16" t="s">
        <v>934</v>
      </c>
      <c r="B870" s="17" t="s">
        <v>55</v>
      </c>
      <c r="C870" s="17" t="s">
        <v>56</v>
      </c>
      <c r="D870" s="17" t="s">
        <v>43</v>
      </c>
      <c r="E870" s="18"/>
      <c r="F870" s="19">
        <v>44368</v>
      </c>
      <c r="G870" s="18"/>
      <c r="H870" s="20">
        <v>1</v>
      </c>
      <c r="I870" s="20">
        <v>80</v>
      </c>
      <c r="J870" s="18"/>
      <c r="K870" s="18"/>
      <c r="L870" s="18"/>
      <c r="M870" s="21">
        <v>193.84</v>
      </c>
      <c r="N870" s="21">
        <v>193.84</v>
      </c>
      <c r="O870" s="17" t="s">
        <v>63</v>
      </c>
      <c r="P870" s="16">
        <f t="shared" si="39"/>
        <v>80</v>
      </c>
      <c r="Q870" s="17">
        <f t="shared" si="40"/>
        <v>0</v>
      </c>
      <c r="R870" s="30">
        <f t="shared" si="41"/>
        <v>193.84</v>
      </c>
      <c r="S870" s="17"/>
      <c r="T870" s="18"/>
      <c r="U870" s="19"/>
      <c r="V870" s="18"/>
      <c r="W870" s="20"/>
      <c r="X870" s="20"/>
      <c r="Y870" s="18"/>
      <c r="Z870" s="18"/>
      <c r="AA870" s="18"/>
      <c r="AB870" s="21"/>
      <c r="AC870" s="21"/>
      <c r="AD870" s="17"/>
    </row>
    <row r="871" spans="1:30" ht="15" thickBot="1">
      <c r="A871" s="16" t="s">
        <v>935</v>
      </c>
      <c r="B871" s="17" t="s">
        <v>55</v>
      </c>
      <c r="C871" s="17" t="s">
        <v>56</v>
      </c>
      <c r="D871" s="17" t="s">
        <v>43</v>
      </c>
      <c r="E871" s="18"/>
      <c r="F871" s="19">
        <v>44368</v>
      </c>
      <c r="G871" s="18"/>
      <c r="H871" s="20">
        <v>1</v>
      </c>
      <c r="I871" s="20">
        <v>80</v>
      </c>
      <c r="J871" s="18"/>
      <c r="K871" s="18"/>
      <c r="L871" s="18"/>
      <c r="M871" s="21">
        <v>901.5</v>
      </c>
      <c r="N871" s="21">
        <v>901.5</v>
      </c>
      <c r="O871" s="17" t="s">
        <v>52</v>
      </c>
      <c r="P871" s="16">
        <f t="shared" si="39"/>
        <v>80</v>
      </c>
      <c r="Q871" s="17">
        <f t="shared" si="40"/>
        <v>0</v>
      </c>
      <c r="R871" s="30">
        <f t="shared" si="41"/>
        <v>901.5</v>
      </c>
      <c r="S871" s="17"/>
      <c r="T871" s="18"/>
      <c r="U871" s="19"/>
      <c r="V871" s="18"/>
      <c r="W871" s="20"/>
      <c r="X871" s="20"/>
      <c r="Y871" s="18"/>
      <c r="Z871" s="18"/>
      <c r="AA871" s="18"/>
      <c r="AB871" s="21"/>
      <c r="AC871" s="21"/>
      <c r="AD871" s="17"/>
    </row>
    <row r="872" spans="1:30" ht="15" thickBot="1">
      <c r="A872" s="16" t="s">
        <v>936</v>
      </c>
      <c r="B872" s="17" t="s">
        <v>50</v>
      </c>
      <c r="C872" s="17" t="s">
        <v>56</v>
      </c>
      <c r="D872" s="17" t="s">
        <v>51</v>
      </c>
      <c r="E872" s="18"/>
      <c r="F872" s="19">
        <v>44368</v>
      </c>
      <c r="G872" s="18"/>
      <c r="H872" s="20">
        <v>1</v>
      </c>
      <c r="I872" s="20">
        <v>80</v>
      </c>
      <c r="J872" s="18"/>
      <c r="K872" s="18"/>
      <c r="L872" s="18"/>
      <c r="M872" s="21">
        <v>64.34</v>
      </c>
      <c r="N872" s="21">
        <v>64.34</v>
      </c>
      <c r="O872" s="17" t="s">
        <v>44</v>
      </c>
      <c r="P872" s="16">
        <f t="shared" si="39"/>
        <v>80</v>
      </c>
      <c r="Q872" s="17">
        <f t="shared" si="40"/>
        <v>0</v>
      </c>
      <c r="R872" s="30">
        <f t="shared" si="41"/>
        <v>64.34</v>
      </c>
      <c r="S872" s="17"/>
      <c r="T872" s="18"/>
      <c r="U872" s="19"/>
      <c r="V872" s="18"/>
      <c r="W872" s="20"/>
      <c r="X872" s="20"/>
      <c r="Y872" s="18"/>
      <c r="Z872" s="18"/>
      <c r="AA872" s="18"/>
      <c r="AB872" s="21"/>
      <c r="AC872" s="21"/>
      <c r="AD872" s="17"/>
    </row>
    <row r="873" spans="1:30" ht="15" thickBot="1">
      <c r="A873" s="16" t="s">
        <v>937</v>
      </c>
      <c r="B873" s="17" t="s">
        <v>50</v>
      </c>
      <c r="C873" s="17" t="s">
        <v>56</v>
      </c>
      <c r="D873" s="17" t="s">
        <v>51</v>
      </c>
      <c r="E873" s="18"/>
      <c r="F873" s="19">
        <v>44368</v>
      </c>
      <c r="G873" s="18"/>
      <c r="H873" s="20">
        <v>1</v>
      </c>
      <c r="I873" s="20">
        <v>80</v>
      </c>
      <c r="J873" s="18"/>
      <c r="K873" s="18"/>
      <c r="L873" s="18"/>
      <c r="M873" s="21">
        <v>64.34</v>
      </c>
      <c r="N873" s="21">
        <v>64.34</v>
      </c>
      <c r="O873" s="17" t="s">
        <v>44</v>
      </c>
      <c r="P873" s="16">
        <f t="shared" si="39"/>
        <v>80</v>
      </c>
      <c r="Q873" s="17">
        <f t="shared" si="40"/>
        <v>0</v>
      </c>
      <c r="R873" s="30">
        <f t="shared" si="41"/>
        <v>64.34</v>
      </c>
      <c r="S873" s="17"/>
      <c r="T873" s="18"/>
      <c r="U873" s="19"/>
      <c r="V873" s="18"/>
      <c r="W873" s="20"/>
      <c r="X873" s="20"/>
      <c r="Y873" s="18"/>
      <c r="Z873" s="18"/>
      <c r="AA873" s="18"/>
      <c r="AB873" s="21"/>
      <c r="AC873" s="21"/>
      <c r="AD873" s="17"/>
    </row>
    <row r="874" spans="1:30" ht="15" thickBot="1">
      <c r="A874" s="16" t="s">
        <v>938</v>
      </c>
      <c r="B874" s="17" t="s">
        <v>50</v>
      </c>
      <c r="C874" s="17" t="s">
        <v>62</v>
      </c>
      <c r="D874" s="17" t="s">
        <v>43</v>
      </c>
      <c r="E874" s="18"/>
      <c r="F874" s="19">
        <v>44368</v>
      </c>
      <c r="G874" s="18"/>
      <c r="H874" s="20">
        <v>2</v>
      </c>
      <c r="I874" s="20">
        <v>140</v>
      </c>
      <c r="J874" s="18"/>
      <c r="K874" s="18"/>
      <c r="L874" s="18"/>
      <c r="M874" s="21">
        <v>282</v>
      </c>
      <c r="N874" s="21">
        <v>282</v>
      </c>
      <c r="O874" s="17" t="s">
        <v>63</v>
      </c>
      <c r="P874" s="16">
        <f t="shared" si="39"/>
        <v>280</v>
      </c>
      <c r="Q874" s="17">
        <f t="shared" si="40"/>
        <v>0</v>
      </c>
      <c r="R874" s="30">
        <f t="shared" si="41"/>
        <v>282</v>
      </c>
      <c r="S874" s="17"/>
      <c r="T874" s="18"/>
      <c r="U874" s="19"/>
      <c r="V874" s="18"/>
      <c r="W874" s="20"/>
      <c r="X874" s="20"/>
      <c r="Y874" s="18"/>
      <c r="Z874" s="18"/>
      <c r="AA874" s="18"/>
      <c r="AB874" s="21"/>
      <c r="AC874" s="21"/>
      <c r="AD874" s="17"/>
    </row>
    <row r="875" spans="1:30" ht="15" thickBot="1">
      <c r="A875" s="16" t="s">
        <v>939</v>
      </c>
      <c r="B875" s="17" t="s">
        <v>67</v>
      </c>
      <c r="C875" s="17" t="s">
        <v>42</v>
      </c>
      <c r="D875" s="17" t="s">
        <v>51</v>
      </c>
      <c r="E875" s="18"/>
      <c r="F875" s="19">
        <v>44369</v>
      </c>
      <c r="G875" s="19">
        <v>44393</v>
      </c>
      <c r="H875" s="20">
        <v>1</v>
      </c>
      <c r="I875" s="20">
        <v>80</v>
      </c>
      <c r="J875" s="18"/>
      <c r="K875" s="18"/>
      <c r="L875" s="20">
        <v>0.25</v>
      </c>
      <c r="M875" s="21">
        <v>21.33</v>
      </c>
      <c r="N875" s="21">
        <v>21.33</v>
      </c>
      <c r="O875" s="17" t="s">
        <v>44</v>
      </c>
      <c r="P875" s="16">
        <f t="shared" si="39"/>
        <v>80</v>
      </c>
      <c r="Q875" s="17">
        <f t="shared" si="40"/>
        <v>20</v>
      </c>
      <c r="R875" s="30">
        <f t="shared" si="41"/>
        <v>41.33</v>
      </c>
      <c r="S875" s="17"/>
      <c r="T875" s="18"/>
      <c r="U875" s="19"/>
      <c r="V875" s="19"/>
      <c r="W875" s="20"/>
      <c r="X875" s="20"/>
      <c r="Y875" s="18"/>
      <c r="Z875" s="18"/>
      <c r="AA875" s="20"/>
      <c r="AB875" s="21"/>
      <c r="AC875" s="21"/>
      <c r="AD875" s="17"/>
    </row>
    <row r="876" spans="1:30" ht="15" thickBot="1">
      <c r="A876" s="16" t="s">
        <v>940</v>
      </c>
      <c r="B876" s="17" t="s">
        <v>41</v>
      </c>
      <c r="C876" s="17" t="s">
        <v>211</v>
      </c>
      <c r="D876" s="17" t="s">
        <v>43</v>
      </c>
      <c r="E876" s="18"/>
      <c r="F876" s="19">
        <v>44369</v>
      </c>
      <c r="G876" s="19">
        <v>44396</v>
      </c>
      <c r="H876" s="20">
        <v>2</v>
      </c>
      <c r="I876" s="20">
        <v>140</v>
      </c>
      <c r="J876" s="18"/>
      <c r="K876" s="18"/>
      <c r="L876" s="20">
        <v>0.25</v>
      </c>
      <c r="M876" s="21">
        <v>55.89</v>
      </c>
      <c r="N876" s="21">
        <v>55.89</v>
      </c>
      <c r="O876" s="17" t="s">
        <v>44</v>
      </c>
      <c r="P876" s="16">
        <f t="shared" si="39"/>
        <v>280</v>
      </c>
      <c r="Q876" s="17">
        <f t="shared" si="40"/>
        <v>70</v>
      </c>
      <c r="R876" s="30">
        <f t="shared" si="41"/>
        <v>125.89</v>
      </c>
      <c r="S876" s="17"/>
      <c r="T876" s="18"/>
      <c r="U876" s="19"/>
      <c r="V876" s="19"/>
      <c r="W876" s="20"/>
      <c r="X876" s="20"/>
      <c r="Y876" s="18"/>
      <c r="Z876" s="18"/>
      <c r="AA876" s="20"/>
      <c r="AB876" s="21"/>
      <c r="AC876" s="21"/>
      <c r="AD876" s="17"/>
    </row>
    <row r="877" spans="1:30" ht="15" thickBot="1">
      <c r="A877" s="16" t="s">
        <v>941</v>
      </c>
      <c r="B877" s="17" t="s">
        <v>55</v>
      </c>
      <c r="C877" s="17" t="s">
        <v>42</v>
      </c>
      <c r="D877" s="17" t="s">
        <v>48</v>
      </c>
      <c r="E877" s="18"/>
      <c r="F877" s="19">
        <v>44369</v>
      </c>
      <c r="G877" s="19">
        <v>44398</v>
      </c>
      <c r="H877" s="20">
        <v>2</v>
      </c>
      <c r="I877" s="20">
        <v>140</v>
      </c>
      <c r="J877" s="18"/>
      <c r="K877" s="18"/>
      <c r="L877" s="20">
        <v>0.5</v>
      </c>
      <c r="M877" s="21">
        <v>227.13</v>
      </c>
      <c r="N877" s="21">
        <v>227.13</v>
      </c>
      <c r="O877" s="17" t="s">
        <v>44</v>
      </c>
      <c r="P877" s="16">
        <f t="shared" si="39"/>
        <v>280</v>
      </c>
      <c r="Q877" s="17">
        <f t="shared" si="40"/>
        <v>140</v>
      </c>
      <c r="R877" s="30">
        <f t="shared" si="41"/>
        <v>367.13</v>
      </c>
      <c r="S877" s="17"/>
      <c r="T877" s="18"/>
      <c r="U877" s="19"/>
      <c r="V877" s="19"/>
      <c r="W877" s="20"/>
      <c r="X877" s="20"/>
      <c r="Y877" s="18"/>
      <c r="Z877" s="18"/>
      <c r="AA877" s="20"/>
      <c r="AB877" s="21"/>
      <c r="AC877" s="21"/>
      <c r="AD877" s="17"/>
    </row>
    <row r="878" spans="1:30" ht="15" thickBot="1">
      <c r="A878" s="16" t="s">
        <v>942</v>
      </c>
      <c r="B878" s="17" t="s">
        <v>55</v>
      </c>
      <c r="C878" s="17" t="s">
        <v>56</v>
      </c>
      <c r="D878" s="17" t="s">
        <v>48</v>
      </c>
      <c r="E878" s="18"/>
      <c r="F878" s="19">
        <v>44369</v>
      </c>
      <c r="G878" s="18"/>
      <c r="H878" s="20">
        <v>2</v>
      </c>
      <c r="I878" s="20">
        <v>140</v>
      </c>
      <c r="J878" s="20" t="s">
        <v>57</v>
      </c>
      <c r="K878" s="20" t="s">
        <v>57</v>
      </c>
      <c r="L878" s="18"/>
      <c r="M878" s="21">
        <v>593.44000000000005</v>
      </c>
      <c r="N878" s="21">
        <v>0</v>
      </c>
      <c r="O878" s="17" t="s">
        <v>397</v>
      </c>
      <c r="P878" s="16">
        <f t="shared" si="39"/>
        <v>280</v>
      </c>
      <c r="Q878" s="17">
        <f t="shared" si="40"/>
        <v>0</v>
      </c>
      <c r="R878" s="30">
        <f t="shared" si="41"/>
        <v>593.44000000000005</v>
      </c>
      <c r="S878" s="17"/>
      <c r="T878" s="18"/>
      <c r="U878" s="19"/>
      <c r="V878" s="18"/>
      <c r="W878" s="20"/>
      <c r="X878" s="20"/>
      <c r="Y878" s="20"/>
      <c r="Z878" s="20"/>
      <c r="AA878" s="18"/>
      <c r="AB878" s="21"/>
      <c r="AC878" s="21"/>
      <c r="AD878" s="17"/>
    </row>
    <row r="879" spans="1:30" ht="15" thickBot="1">
      <c r="A879" s="16" t="s">
        <v>943</v>
      </c>
      <c r="B879" s="17" t="s">
        <v>50</v>
      </c>
      <c r="C879" s="17" t="s">
        <v>62</v>
      </c>
      <c r="D879" s="17" t="s">
        <v>48</v>
      </c>
      <c r="E879" s="18"/>
      <c r="F879" s="19">
        <v>44369</v>
      </c>
      <c r="G879" s="18"/>
      <c r="H879" s="20">
        <v>1</v>
      </c>
      <c r="I879" s="20">
        <v>80</v>
      </c>
      <c r="J879" s="18"/>
      <c r="K879" s="18"/>
      <c r="L879" s="18"/>
      <c r="M879" s="21">
        <v>65.5</v>
      </c>
      <c r="N879" s="21">
        <v>65.5</v>
      </c>
      <c r="O879" s="17" t="s">
        <v>44</v>
      </c>
      <c r="P879" s="16">
        <f t="shared" si="39"/>
        <v>80</v>
      </c>
      <c r="Q879" s="17">
        <f t="shared" si="40"/>
        <v>0</v>
      </c>
      <c r="R879" s="30">
        <f t="shared" si="41"/>
        <v>65.5</v>
      </c>
      <c r="S879" s="17"/>
      <c r="T879" s="18"/>
      <c r="U879" s="19"/>
      <c r="V879" s="18"/>
      <c r="W879" s="20"/>
      <c r="X879" s="20"/>
      <c r="Y879" s="18"/>
      <c r="Z879" s="18"/>
      <c r="AA879" s="18"/>
      <c r="AB879" s="21"/>
      <c r="AC879" s="21"/>
      <c r="AD879" s="17"/>
    </row>
    <row r="880" spans="1:30" ht="15" thickBot="1">
      <c r="A880" s="16" t="s">
        <v>944</v>
      </c>
      <c r="B880" s="17" t="s">
        <v>210</v>
      </c>
      <c r="C880" s="17" t="s">
        <v>211</v>
      </c>
      <c r="D880" s="17" t="s">
        <v>48</v>
      </c>
      <c r="E880" s="18"/>
      <c r="F880" s="19">
        <v>44369</v>
      </c>
      <c r="G880" s="18"/>
      <c r="H880" s="20">
        <v>2</v>
      </c>
      <c r="I880" s="20">
        <v>140</v>
      </c>
      <c r="J880" s="18"/>
      <c r="K880" s="18"/>
      <c r="L880" s="18"/>
      <c r="M880" s="21">
        <v>1137.74</v>
      </c>
      <c r="N880" s="21">
        <v>1137.74</v>
      </c>
      <c r="O880" s="17" t="s">
        <v>44</v>
      </c>
      <c r="P880" s="16">
        <f t="shared" si="39"/>
        <v>280</v>
      </c>
      <c r="Q880" s="17">
        <f t="shared" si="40"/>
        <v>0</v>
      </c>
      <c r="R880" s="30">
        <f t="shared" si="41"/>
        <v>1137.74</v>
      </c>
      <c r="S880" s="17"/>
      <c r="T880" s="18"/>
      <c r="U880" s="19"/>
      <c r="V880" s="18"/>
      <c r="W880" s="20"/>
      <c r="X880" s="20"/>
      <c r="Y880" s="18"/>
      <c r="Z880" s="18"/>
      <c r="AA880" s="18"/>
      <c r="AB880" s="21"/>
      <c r="AC880" s="21"/>
      <c r="AD880" s="17"/>
    </row>
    <row r="881" spans="1:30" ht="15" thickBot="1">
      <c r="A881" s="16" t="s">
        <v>945</v>
      </c>
      <c r="B881" s="17" t="s">
        <v>50</v>
      </c>
      <c r="C881" s="17" t="s">
        <v>56</v>
      </c>
      <c r="D881" s="17" t="s">
        <v>65</v>
      </c>
      <c r="E881" s="18"/>
      <c r="F881" s="19">
        <v>44369</v>
      </c>
      <c r="G881" s="18"/>
      <c r="H881" s="20">
        <v>1</v>
      </c>
      <c r="I881" s="20">
        <v>80</v>
      </c>
      <c r="J881" s="18"/>
      <c r="K881" s="18"/>
      <c r="L881" s="18"/>
      <c r="M881" s="21">
        <v>273</v>
      </c>
      <c r="N881" s="21">
        <v>273</v>
      </c>
      <c r="O881" s="17" t="s">
        <v>63</v>
      </c>
      <c r="P881" s="16">
        <f t="shared" si="39"/>
        <v>80</v>
      </c>
      <c r="Q881" s="17">
        <f t="shared" si="40"/>
        <v>0</v>
      </c>
      <c r="R881" s="30">
        <f t="shared" si="41"/>
        <v>273</v>
      </c>
      <c r="S881" s="17"/>
      <c r="T881" s="18"/>
      <c r="U881" s="19"/>
      <c r="V881" s="18"/>
      <c r="W881" s="20"/>
      <c r="X881" s="20"/>
      <c r="Y881" s="18"/>
      <c r="Z881" s="18"/>
      <c r="AA881" s="18"/>
      <c r="AB881" s="21"/>
      <c r="AC881" s="21"/>
      <c r="AD881" s="17"/>
    </row>
    <row r="882" spans="1:30" ht="15" thickBot="1">
      <c r="A882" s="16" t="s">
        <v>946</v>
      </c>
      <c r="B882" s="17" t="s">
        <v>46</v>
      </c>
      <c r="C882" s="17" t="s">
        <v>47</v>
      </c>
      <c r="D882" s="17" t="s">
        <v>51</v>
      </c>
      <c r="E882" s="18"/>
      <c r="F882" s="19">
        <v>44370</v>
      </c>
      <c r="G882" s="19">
        <v>44372</v>
      </c>
      <c r="H882" s="20">
        <v>1</v>
      </c>
      <c r="I882" s="20">
        <v>80</v>
      </c>
      <c r="J882" s="18"/>
      <c r="K882" s="18"/>
      <c r="L882" s="20">
        <v>0.25</v>
      </c>
      <c r="M882" s="21">
        <v>270.45</v>
      </c>
      <c r="N882" s="21">
        <v>270.45</v>
      </c>
      <c r="O882" s="17" t="s">
        <v>44</v>
      </c>
      <c r="P882" s="16">
        <f t="shared" si="39"/>
        <v>80</v>
      </c>
      <c r="Q882" s="17">
        <f t="shared" si="40"/>
        <v>20</v>
      </c>
      <c r="R882" s="30">
        <f t="shared" si="41"/>
        <v>290.45</v>
      </c>
      <c r="S882" s="17"/>
      <c r="T882" s="18"/>
      <c r="U882" s="19"/>
      <c r="V882" s="19"/>
      <c r="W882" s="20"/>
      <c r="X882" s="20"/>
      <c r="Y882" s="18"/>
      <c r="Z882" s="18"/>
      <c r="AA882" s="20"/>
      <c r="AB882" s="21"/>
      <c r="AC882" s="21"/>
      <c r="AD882" s="17"/>
    </row>
    <row r="883" spans="1:30" ht="15" thickBot="1">
      <c r="A883" s="16" t="s">
        <v>947</v>
      </c>
      <c r="B883" s="17" t="s">
        <v>50</v>
      </c>
      <c r="C883" s="17" t="s">
        <v>42</v>
      </c>
      <c r="D883" s="17" t="s">
        <v>43</v>
      </c>
      <c r="E883" s="18"/>
      <c r="F883" s="19">
        <v>44370</v>
      </c>
      <c r="G883" s="19">
        <v>44380</v>
      </c>
      <c r="H883" s="20">
        <v>1</v>
      </c>
      <c r="I883" s="20">
        <v>80</v>
      </c>
      <c r="J883" s="18"/>
      <c r="K883" s="18"/>
      <c r="L883" s="20">
        <v>1</v>
      </c>
      <c r="M883" s="21">
        <v>180</v>
      </c>
      <c r="N883" s="21">
        <v>180</v>
      </c>
      <c r="O883" s="17" t="s">
        <v>52</v>
      </c>
      <c r="P883" s="16">
        <f t="shared" si="39"/>
        <v>80</v>
      </c>
      <c r="Q883" s="17">
        <f t="shared" si="40"/>
        <v>80</v>
      </c>
      <c r="R883" s="30">
        <f t="shared" si="41"/>
        <v>260</v>
      </c>
      <c r="S883" s="17"/>
      <c r="T883" s="18"/>
      <c r="U883" s="19"/>
      <c r="V883" s="19"/>
      <c r="W883" s="20"/>
      <c r="X883" s="20"/>
      <c r="Y883" s="18"/>
      <c r="Z883" s="18"/>
      <c r="AA883" s="20"/>
      <c r="AB883" s="21"/>
      <c r="AC883" s="21"/>
      <c r="AD883" s="17"/>
    </row>
    <row r="884" spans="1:30" ht="15" thickBot="1">
      <c r="A884" s="16" t="s">
        <v>948</v>
      </c>
      <c r="B884" s="17" t="s">
        <v>46</v>
      </c>
      <c r="C884" s="17" t="s">
        <v>47</v>
      </c>
      <c r="D884" s="17" t="s">
        <v>65</v>
      </c>
      <c r="E884" s="18"/>
      <c r="F884" s="19">
        <v>44370</v>
      </c>
      <c r="G884" s="19">
        <v>44390</v>
      </c>
      <c r="H884" s="20">
        <v>1</v>
      </c>
      <c r="I884" s="20">
        <v>80</v>
      </c>
      <c r="J884" s="18"/>
      <c r="K884" s="18"/>
      <c r="L884" s="20">
        <v>1</v>
      </c>
      <c r="M884" s="21">
        <v>188.95</v>
      </c>
      <c r="N884" s="21">
        <v>188.95</v>
      </c>
      <c r="O884" s="17" t="s">
        <v>44</v>
      </c>
      <c r="P884" s="16">
        <f t="shared" si="39"/>
        <v>80</v>
      </c>
      <c r="Q884" s="17">
        <f t="shared" si="40"/>
        <v>80</v>
      </c>
      <c r="R884" s="30">
        <f t="shared" si="41"/>
        <v>268.95</v>
      </c>
      <c r="S884" s="17"/>
      <c r="T884" s="18"/>
      <c r="U884" s="19"/>
      <c r="V884" s="19"/>
      <c r="W884" s="20"/>
      <c r="X884" s="20"/>
      <c r="Y884" s="18"/>
      <c r="Z884" s="18"/>
      <c r="AA884" s="20"/>
      <c r="AB884" s="21"/>
      <c r="AC884" s="21"/>
      <c r="AD884" s="17"/>
    </row>
    <row r="885" spans="1:30" ht="15" thickBot="1">
      <c r="A885" s="16" t="s">
        <v>949</v>
      </c>
      <c r="B885" s="17" t="s">
        <v>152</v>
      </c>
      <c r="C885" s="17" t="s">
        <v>211</v>
      </c>
      <c r="D885" s="17" t="s">
        <v>51</v>
      </c>
      <c r="E885" s="18"/>
      <c r="F885" s="19">
        <v>44370</v>
      </c>
      <c r="G885" s="19">
        <v>44398</v>
      </c>
      <c r="H885" s="20">
        <v>1</v>
      </c>
      <c r="I885" s="20">
        <v>80</v>
      </c>
      <c r="J885" s="18"/>
      <c r="K885" s="18"/>
      <c r="L885" s="20">
        <v>0.25</v>
      </c>
      <c r="M885" s="21">
        <v>37.58</v>
      </c>
      <c r="N885" s="21">
        <v>37.58</v>
      </c>
      <c r="O885" s="17" t="s">
        <v>44</v>
      </c>
      <c r="P885" s="16">
        <f t="shared" si="39"/>
        <v>80</v>
      </c>
      <c r="Q885" s="17">
        <f t="shared" si="40"/>
        <v>20</v>
      </c>
      <c r="R885" s="30">
        <f t="shared" si="41"/>
        <v>57.58</v>
      </c>
      <c r="S885" s="17"/>
      <c r="T885" s="18"/>
      <c r="U885" s="19"/>
      <c r="V885" s="19"/>
      <c r="W885" s="20"/>
      <c r="X885" s="20"/>
      <c r="Y885" s="18"/>
      <c r="Z885" s="18"/>
      <c r="AA885" s="20"/>
      <c r="AB885" s="21"/>
      <c r="AC885" s="21"/>
      <c r="AD885" s="17"/>
    </row>
    <row r="886" spans="1:30" ht="15" thickBot="1">
      <c r="A886" s="16" t="s">
        <v>950</v>
      </c>
      <c r="B886" s="17" t="s">
        <v>55</v>
      </c>
      <c r="C886" s="17" t="s">
        <v>56</v>
      </c>
      <c r="D886" s="17" t="s">
        <v>48</v>
      </c>
      <c r="E886" s="18"/>
      <c r="F886" s="19">
        <v>44370</v>
      </c>
      <c r="G886" s="19">
        <v>44396</v>
      </c>
      <c r="H886" s="20">
        <v>1</v>
      </c>
      <c r="I886" s="20">
        <v>80</v>
      </c>
      <c r="J886" s="18"/>
      <c r="K886" s="18"/>
      <c r="L886" s="20">
        <v>0.5</v>
      </c>
      <c r="M886" s="21">
        <v>20</v>
      </c>
      <c r="N886" s="21">
        <v>20</v>
      </c>
      <c r="O886" s="17" t="s">
        <v>44</v>
      </c>
      <c r="P886" s="16">
        <f t="shared" si="39"/>
        <v>80</v>
      </c>
      <c r="Q886" s="17">
        <f t="shared" si="40"/>
        <v>40</v>
      </c>
      <c r="R886" s="30">
        <f t="shared" si="41"/>
        <v>60</v>
      </c>
      <c r="S886" s="17"/>
      <c r="T886" s="18"/>
      <c r="U886" s="19"/>
      <c r="V886" s="19"/>
      <c r="W886" s="20"/>
      <c r="X886" s="20"/>
      <c r="Y886" s="18"/>
      <c r="Z886" s="18"/>
      <c r="AA886" s="20"/>
      <c r="AB886" s="21"/>
      <c r="AC886" s="21"/>
      <c r="AD886" s="17"/>
    </row>
    <row r="887" spans="1:30" ht="15" thickBot="1">
      <c r="A887" s="16" t="s">
        <v>951</v>
      </c>
      <c r="B887" s="17" t="s">
        <v>46</v>
      </c>
      <c r="C887" s="17" t="s">
        <v>62</v>
      </c>
      <c r="D887" s="17" t="s">
        <v>51</v>
      </c>
      <c r="E887" s="18"/>
      <c r="F887" s="19">
        <v>44370</v>
      </c>
      <c r="G887" s="19">
        <v>44396</v>
      </c>
      <c r="H887" s="20">
        <v>1</v>
      </c>
      <c r="I887" s="20">
        <v>80</v>
      </c>
      <c r="J887" s="18"/>
      <c r="K887" s="18"/>
      <c r="L887" s="20">
        <v>0.25</v>
      </c>
      <c r="M887" s="21">
        <v>78.28</v>
      </c>
      <c r="N887" s="21">
        <v>78.28</v>
      </c>
      <c r="O887" s="17" t="s">
        <v>63</v>
      </c>
      <c r="P887" s="16">
        <f t="shared" si="39"/>
        <v>80</v>
      </c>
      <c r="Q887" s="17">
        <f t="shared" si="40"/>
        <v>20</v>
      </c>
      <c r="R887" s="30">
        <f t="shared" si="41"/>
        <v>98.28</v>
      </c>
      <c r="S887" s="17"/>
      <c r="T887" s="18"/>
      <c r="U887" s="19"/>
      <c r="V887" s="19"/>
      <c r="W887" s="20"/>
      <c r="X887" s="20"/>
      <c r="Y887" s="18"/>
      <c r="Z887" s="18"/>
      <c r="AA887" s="20"/>
      <c r="AB887" s="21"/>
      <c r="AC887" s="21"/>
      <c r="AD887" s="17"/>
    </row>
    <row r="888" spans="1:30" ht="15" thickBot="1">
      <c r="A888" s="16" t="s">
        <v>952</v>
      </c>
      <c r="B888" s="17" t="s">
        <v>46</v>
      </c>
      <c r="C888" s="17" t="s">
        <v>211</v>
      </c>
      <c r="D888" s="17" t="s">
        <v>51</v>
      </c>
      <c r="E888" s="18"/>
      <c r="F888" s="19">
        <v>44370</v>
      </c>
      <c r="G888" s="19">
        <v>44399</v>
      </c>
      <c r="H888" s="20">
        <v>1</v>
      </c>
      <c r="I888" s="20">
        <v>80</v>
      </c>
      <c r="J888" s="18"/>
      <c r="K888" s="18"/>
      <c r="L888" s="20">
        <v>0.25</v>
      </c>
      <c r="M888" s="21">
        <v>37.29</v>
      </c>
      <c r="N888" s="21">
        <v>37.29</v>
      </c>
      <c r="O888" s="17" t="s">
        <v>44</v>
      </c>
      <c r="P888" s="16">
        <f t="shared" si="39"/>
        <v>80</v>
      </c>
      <c r="Q888" s="17">
        <f t="shared" si="40"/>
        <v>20</v>
      </c>
      <c r="R888" s="30">
        <f t="shared" si="41"/>
        <v>57.29</v>
      </c>
      <c r="S888" s="17"/>
      <c r="T888" s="18"/>
      <c r="U888" s="19"/>
      <c r="V888" s="19"/>
      <c r="W888" s="20"/>
      <c r="X888" s="20"/>
      <c r="Y888" s="18"/>
      <c r="Z888" s="18"/>
      <c r="AA888" s="20"/>
      <c r="AB888" s="21"/>
      <c r="AC888" s="21"/>
      <c r="AD888" s="17"/>
    </row>
    <row r="889" spans="1:30" ht="15" thickBot="1">
      <c r="A889" s="16" t="s">
        <v>953</v>
      </c>
      <c r="B889" s="17" t="s">
        <v>41</v>
      </c>
      <c r="C889" s="17" t="s">
        <v>211</v>
      </c>
      <c r="D889" s="17" t="s">
        <v>51</v>
      </c>
      <c r="E889" s="17" t="s">
        <v>57</v>
      </c>
      <c r="F889" s="19">
        <v>44370</v>
      </c>
      <c r="G889" s="18"/>
      <c r="H889" s="20">
        <v>1</v>
      </c>
      <c r="I889" s="20">
        <v>80</v>
      </c>
      <c r="J889" s="18"/>
      <c r="K889" s="18"/>
      <c r="L889" s="18"/>
      <c r="M889" s="21">
        <v>48.59</v>
      </c>
      <c r="N889" s="21">
        <v>48.59</v>
      </c>
      <c r="O889" s="17" t="s">
        <v>63</v>
      </c>
      <c r="P889" s="16">
        <f t="shared" si="39"/>
        <v>80</v>
      </c>
      <c r="Q889" s="17">
        <f t="shared" si="40"/>
        <v>0</v>
      </c>
      <c r="R889" s="30">
        <f t="shared" si="41"/>
        <v>48.59</v>
      </c>
      <c r="S889" s="17"/>
      <c r="T889" s="17"/>
      <c r="U889" s="19"/>
      <c r="V889" s="18"/>
      <c r="W889" s="20"/>
      <c r="X889" s="20"/>
      <c r="Y889" s="18"/>
      <c r="Z889" s="18"/>
      <c r="AA889" s="18"/>
      <c r="AB889" s="21"/>
      <c r="AC889" s="21"/>
      <c r="AD889" s="17"/>
    </row>
    <row r="890" spans="1:30" ht="15" thickBot="1">
      <c r="A890" s="16" t="s">
        <v>954</v>
      </c>
      <c r="B890" s="17" t="s">
        <v>50</v>
      </c>
      <c r="C890" s="17" t="s">
        <v>62</v>
      </c>
      <c r="D890" s="17" t="s">
        <v>43</v>
      </c>
      <c r="E890" s="18"/>
      <c r="F890" s="19">
        <v>44370</v>
      </c>
      <c r="G890" s="18"/>
      <c r="H890" s="20">
        <v>2</v>
      </c>
      <c r="I890" s="20">
        <v>140</v>
      </c>
      <c r="J890" s="18"/>
      <c r="K890" s="18"/>
      <c r="L890" s="18"/>
      <c r="M890" s="21">
        <v>164.4</v>
      </c>
      <c r="N890" s="21">
        <v>164.4</v>
      </c>
      <c r="O890" s="17" t="s">
        <v>63</v>
      </c>
      <c r="P890" s="16">
        <f t="shared" si="39"/>
        <v>280</v>
      </c>
      <c r="Q890" s="17">
        <f t="shared" si="40"/>
        <v>0</v>
      </c>
      <c r="R890" s="30">
        <f t="shared" si="41"/>
        <v>164.4</v>
      </c>
      <c r="S890" s="17"/>
      <c r="T890" s="18"/>
      <c r="U890" s="19"/>
      <c r="V890" s="18"/>
      <c r="W890" s="20"/>
      <c r="X890" s="20"/>
      <c r="Y890" s="18"/>
      <c r="Z890" s="18"/>
      <c r="AA890" s="18"/>
      <c r="AB890" s="21"/>
      <c r="AC890" s="21"/>
      <c r="AD890" s="17"/>
    </row>
    <row r="891" spans="1:30" ht="15" thickBot="1">
      <c r="A891" s="16" t="s">
        <v>955</v>
      </c>
      <c r="B891" s="17" t="s">
        <v>41</v>
      </c>
      <c r="C891" s="17" t="s">
        <v>211</v>
      </c>
      <c r="D891" s="17" t="s">
        <v>51</v>
      </c>
      <c r="E891" s="18"/>
      <c r="F891" s="19">
        <v>44371</v>
      </c>
      <c r="G891" s="19">
        <v>44392</v>
      </c>
      <c r="H891" s="20">
        <v>2</v>
      </c>
      <c r="I891" s="20">
        <v>140</v>
      </c>
      <c r="J891" s="18"/>
      <c r="K891" s="18"/>
      <c r="L891" s="20">
        <v>0.25</v>
      </c>
      <c r="M891" s="21">
        <v>268.06</v>
      </c>
      <c r="N891" s="21">
        <v>268.06</v>
      </c>
      <c r="O891" s="17" t="s">
        <v>44</v>
      </c>
      <c r="P891" s="16">
        <f t="shared" si="39"/>
        <v>280</v>
      </c>
      <c r="Q891" s="17">
        <f t="shared" si="40"/>
        <v>70</v>
      </c>
      <c r="R891" s="30">
        <f t="shared" si="41"/>
        <v>338.06</v>
      </c>
      <c r="S891" s="17"/>
      <c r="T891" s="18"/>
      <c r="U891" s="19"/>
      <c r="V891" s="19"/>
      <c r="W891" s="20"/>
      <c r="X891" s="20"/>
      <c r="Y891" s="18"/>
      <c r="Z891" s="18"/>
      <c r="AA891" s="20"/>
      <c r="AB891" s="21"/>
      <c r="AC891" s="21"/>
      <c r="AD891" s="17"/>
    </row>
    <row r="892" spans="1:30" ht="15" thickBot="1">
      <c r="A892" s="16" t="s">
        <v>956</v>
      </c>
      <c r="B892" s="17" t="s">
        <v>67</v>
      </c>
      <c r="C892" s="17" t="s">
        <v>42</v>
      </c>
      <c r="D892" s="17" t="s">
        <v>51</v>
      </c>
      <c r="E892" s="18"/>
      <c r="F892" s="19">
        <v>44371</v>
      </c>
      <c r="G892" s="19">
        <v>44400</v>
      </c>
      <c r="H892" s="20">
        <v>1</v>
      </c>
      <c r="I892" s="20">
        <v>80</v>
      </c>
      <c r="J892" s="18"/>
      <c r="K892" s="18"/>
      <c r="L892" s="20">
        <v>0.25</v>
      </c>
      <c r="M892" s="21">
        <v>19.2</v>
      </c>
      <c r="N892" s="21">
        <v>19.2</v>
      </c>
      <c r="O892" s="17" t="s">
        <v>52</v>
      </c>
      <c r="P892" s="16">
        <f t="shared" si="39"/>
        <v>80</v>
      </c>
      <c r="Q892" s="17">
        <f t="shared" si="40"/>
        <v>20</v>
      </c>
      <c r="R892" s="30">
        <f t="shared" si="41"/>
        <v>39.200000000000003</v>
      </c>
      <c r="S892" s="17"/>
      <c r="T892" s="18"/>
      <c r="U892" s="19"/>
      <c r="V892" s="19"/>
      <c r="W892" s="20"/>
      <c r="X892" s="20"/>
      <c r="Y892" s="18"/>
      <c r="Z892" s="18"/>
      <c r="AA892" s="20"/>
      <c r="AB892" s="21"/>
      <c r="AC892" s="21"/>
      <c r="AD892" s="17"/>
    </row>
    <row r="893" spans="1:30" ht="15" thickBot="1">
      <c r="A893" s="16" t="s">
        <v>957</v>
      </c>
      <c r="B893" s="17" t="s">
        <v>41</v>
      </c>
      <c r="C893" s="17" t="s">
        <v>211</v>
      </c>
      <c r="D893" s="17" t="s">
        <v>43</v>
      </c>
      <c r="E893" s="18"/>
      <c r="F893" s="19">
        <v>44371</v>
      </c>
      <c r="G893" s="19">
        <v>44396</v>
      </c>
      <c r="H893" s="20">
        <v>2</v>
      </c>
      <c r="I893" s="20">
        <v>140</v>
      </c>
      <c r="J893" s="18"/>
      <c r="K893" s="18"/>
      <c r="L893" s="20">
        <v>0.25</v>
      </c>
      <c r="M893" s="21">
        <v>21.33</v>
      </c>
      <c r="N893" s="21">
        <v>21.33</v>
      </c>
      <c r="O893" s="17" t="s">
        <v>44</v>
      </c>
      <c r="P893" s="16">
        <f t="shared" si="39"/>
        <v>280</v>
      </c>
      <c r="Q893" s="17">
        <f t="shared" si="40"/>
        <v>70</v>
      </c>
      <c r="R893" s="30">
        <f t="shared" si="41"/>
        <v>91.33</v>
      </c>
      <c r="S893" s="17"/>
      <c r="T893" s="18"/>
      <c r="U893" s="19"/>
      <c r="V893" s="19"/>
      <c r="W893" s="20"/>
      <c r="X893" s="20"/>
      <c r="Y893" s="18"/>
      <c r="Z893" s="18"/>
      <c r="AA893" s="20"/>
      <c r="AB893" s="21"/>
      <c r="AC893" s="21"/>
      <c r="AD893" s="17"/>
    </row>
    <row r="894" spans="1:30" ht="15" thickBot="1">
      <c r="A894" s="16" t="s">
        <v>958</v>
      </c>
      <c r="B894" s="17" t="s">
        <v>41</v>
      </c>
      <c r="C894" s="17" t="s">
        <v>62</v>
      </c>
      <c r="D894" s="17" t="s">
        <v>48</v>
      </c>
      <c r="E894" s="18"/>
      <c r="F894" s="19">
        <v>44371</v>
      </c>
      <c r="G894" s="18"/>
      <c r="H894" s="20">
        <v>1</v>
      </c>
      <c r="I894" s="20">
        <v>80</v>
      </c>
      <c r="J894" s="18"/>
      <c r="K894" s="18"/>
      <c r="L894" s="18"/>
      <c r="M894" s="21">
        <v>7.5</v>
      </c>
      <c r="N894" s="21">
        <v>7.5</v>
      </c>
      <c r="O894" s="17" t="s">
        <v>63</v>
      </c>
      <c r="P894" s="16">
        <f t="shared" si="39"/>
        <v>80</v>
      </c>
      <c r="Q894" s="17">
        <f t="shared" si="40"/>
        <v>0</v>
      </c>
      <c r="R894" s="30">
        <f t="shared" si="41"/>
        <v>7.5</v>
      </c>
      <c r="S894" s="17"/>
      <c r="T894" s="18"/>
      <c r="U894" s="19"/>
      <c r="V894" s="18"/>
      <c r="W894" s="20"/>
      <c r="X894" s="20"/>
      <c r="Y894" s="18"/>
      <c r="Z894" s="18"/>
      <c r="AA894" s="18"/>
      <c r="AB894" s="21"/>
      <c r="AC894" s="21"/>
      <c r="AD894" s="17"/>
    </row>
    <row r="895" spans="1:30" ht="15" thickBot="1">
      <c r="A895" s="16" t="s">
        <v>959</v>
      </c>
      <c r="B895" s="17" t="s">
        <v>41</v>
      </c>
      <c r="C895" s="17" t="s">
        <v>211</v>
      </c>
      <c r="D895" s="17" t="s">
        <v>51</v>
      </c>
      <c r="E895" s="18"/>
      <c r="F895" s="19">
        <v>44371</v>
      </c>
      <c r="G895" s="18"/>
      <c r="H895" s="20">
        <v>1</v>
      </c>
      <c r="I895" s="20">
        <v>80</v>
      </c>
      <c r="J895" s="18"/>
      <c r="K895" s="18"/>
      <c r="L895" s="18"/>
      <c r="M895" s="21">
        <v>115.19</v>
      </c>
      <c r="N895" s="21">
        <v>115.19</v>
      </c>
      <c r="O895" s="17" t="s">
        <v>44</v>
      </c>
      <c r="P895" s="16">
        <f t="shared" si="39"/>
        <v>80</v>
      </c>
      <c r="Q895" s="17">
        <f t="shared" si="40"/>
        <v>0</v>
      </c>
      <c r="R895" s="30">
        <f t="shared" si="41"/>
        <v>115.19</v>
      </c>
      <c r="S895" s="17"/>
      <c r="T895" s="18"/>
      <c r="U895" s="19"/>
      <c r="V895" s="18"/>
      <c r="W895" s="20"/>
      <c r="X895" s="20"/>
      <c r="Y895" s="18"/>
      <c r="Z895" s="18"/>
      <c r="AA895" s="18"/>
      <c r="AB895" s="21"/>
      <c r="AC895" s="21"/>
      <c r="AD895" s="17"/>
    </row>
    <row r="896" spans="1:30" ht="15" thickBot="1">
      <c r="A896" s="16" t="s">
        <v>960</v>
      </c>
      <c r="B896" s="17" t="s">
        <v>41</v>
      </c>
      <c r="C896" s="17" t="s">
        <v>211</v>
      </c>
      <c r="D896" s="17" t="s">
        <v>51</v>
      </c>
      <c r="E896" s="18"/>
      <c r="F896" s="19">
        <v>44371</v>
      </c>
      <c r="G896" s="18"/>
      <c r="H896" s="20">
        <v>1</v>
      </c>
      <c r="I896" s="20">
        <v>80</v>
      </c>
      <c r="J896" s="18"/>
      <c r="K896" s="18"/>
      <c r="L896" s="18"/>
      <c r="M896" s="21">
        <v>120</v>
      </c>
      <c r="N896" s="21">
        <v>120</v>
      </c>
      <c r="O896" s="17" t="s">
        <v>44</v>
      </c>
      <c r="P896" s="16">
        <f t="shared" si="39"/>
        <v>80</v>
      </c>
      <c r="Q896" s="17">
        <f t="shared" si="40"/>
        <v>0</v>
      </c>
      <c r="R896" s="30">
        <f t="shared" si="41"/>
        <v>120</v>
      </c>
      <c r="S896" s="17"/>
      <c r="T896" s="18"/>
      <c r="U896" s="19"/>
      <c r="V896" s="18"/>
      <c r="W896" s="20"/>
      <c r="X896" s="20"/>
      <c r="Y896" s="18"/>
      <c r="Z896" s="18"/>
      <c r="AA896" s="18"/>
      <c r="AB896" s="21"/>
      <c r="AC896" s="21"/>
      <c r="AD896" s="17"/>
    </row>
    <row r="897" spans="1:30" ht="15" thickBot="1">
      <c r="A897" s="16" t="s">
        <v>961</v>
      </c>
      <c r="B897" s="17" t="s">
        <v>210</v>
      </c>
      <c r="C897" s="17" t="s">
        <v>211</v>
      </c>
      <c r="D897" s="17" t="s">
        <v>51</v>
      </c>
      <c r="E897" s="18"/>
      <c r="F897" s="19">
        <v>44371</v>
      </c>
      <c r="G897" s="18"/>
      <c r="H897" s="20">
        <v>1</v>
      </c>
      <c r="I897" s="20">
        <v>80</v>
      </c>
      <c r="J897" s="18"/>
      <c r="K897" s="18"/>
      <c r="L897" s="18"/>
      <c r="M897" s="21">
        <v>21</v>
      </c>
      <c r="N897" s="21">
        <v>21</v>
      </c>
      <c r="O897" s="17" t="s">
        <v>44</v>
      </c>
      <c r="P897" s="16">
        <f t="shared" si="39"/>
        <v>80</v>
      </c>
      <c r="Q897" s="17">
        <f t="shared" si="40"/>
        <v>0</v>
      </c>
      <c r="R897" s="30">
        <f t="shared" si="41"/>
        <v>21</v>
      </c>
      <c r="S897" s="17"/>
      <c r="T897" s="18"/>
      <c r="U897" s="19"/>
      <c r="V897" s="18"/>
      <c r="W897" s="20"/>
      <c r="X897" s="20"/>
      <c r="Y897" s="18"/>
      <c r="Z897" s="18"/>
      <c r="AA897" s="18"/>
      <c r="AB897" s="21"/>
      <c r="AC897" s="21"/>
      <c r="AD897" s="17"/>
    </row>
    <row r="898" spans="1:30" ht="15" thickBot="1">
      <c r="A898" s="16" t="s">
        <v>962</v>
      </c>
      <c r="B898" s="17" t="s">
        <v>210</v>
      </c>
      <c r="C898" s="17" t="s">
        <v>211</v>
      </c>
      <c r="D898" s="17" t="s">
        <v>43</v>
      </c>
      <c r="E898" s="18"/>
      <c r="F898" s="19">
        <v>44371</v>
      </c>
      <c r="G898" s="18"/>
      <c r="H898" s="20">
        <v>1</v>
      </c>
      <c r="I898" s="20">
        <v>80</v>
      </c>
      <c r="J898" s="18"/>
      <c r="K898" s="18"/>
      <c r="L898" s="18"/>
      <c r="M898" s="21">
        <v>58.89</v>
      </c>
      <c r="N898" s="21">
        <v>58.89</v>
      </c>
      <c r="O898" s="17" t="s">
        <v>63</v>
      </c>
      <c r="P898" s="16">
        <f t="shared" si="39"/>
        <v>80</v>
      </c>
      <c r="Q898" s="17">
        <f t="shared" si="40"/>
        <v>0</v>
      </c>
      <c r="R898" s="30">
        <f t="shared" si="41"/>
        <v>58.89</v>
      </c>
      <c r="S898" s="17"/>
      <c r="T898" s="18"/>
      <c r="U898" s="19"/>
      <c r="V898" s="18"/>
      <c r="W898" s="20"/>
      <c r="X898" s="20"/>
      <c r="Y898" s="18"/>
      <c r="Z898" s="18"/>
      <c r="AA898" s="18"/>
      <c r="AB898" s="21"/>
      <c r="AC898" s="21"/>
      <c r="AD898" s="17"/>
    </row>
    <row r="899" spans="1:30" ht="15" thickBot="1">
      <c r="A899" s="16" t="s">
        <v>963</v>
      </c>
      <c r="B899" s="17" t="s">
        <v>50</v>
      </c>
      <c r="C899" s="17" t="s">
        <v>62</v>
      </c>
      <c r="D899" s="17" t="s">
        <v>51</v>
      </c>
      <c r="E899" s="18"/>
      <c r="F899" s="19">
        <v>44371</v>
      </c>
      <c r="G899" s="18"/>
      <c r="H899" s="20">
        <v>1</v>
      </c>
      <c r="I899" s="20">
        <v>80</v>
      </c>
      <c r="J899" s="18"/>
      <c r="K899" s="18"/>
      <c r="L899" s="18"/>
      <c r="M899" s="21">
        <v>32.67</v>
      </c>
      <c r="N899" s="21">
        <v>32.67</v>
      </c>
      <c r="O899" s="17" t="s">
        <v>63</v>
      </c>
      <c r="P899" s="16">
        <f t="shared" ref="P899:P962" si="42">I899*H899</f>
        <v>80</v>
      </c>
      <c r="Q899" s="17">
        <f t="shared" ref="Q899:Q962" si="43">P899*L899</f>
        <v>0</v>
      </c>
      <c r="R899" s="30">
        <f t="shared" ref="R899:R962" si="44">Q899+M899</f>
        <v>32.67</v>
      </c>
      <c r="S899" s="17"/>
      <c r="T899" s="18"/>
      <c r="U899" s="19"/>
      <c r="V899" s="18"/>
      <c r="W899" s="20"/>
      <c r="X899" s="20"/>
      <c r="Y899" s="18"/>
      <c r="Z899" s="18"/>
      <c r="AA899" s="18"/>
      <c r="AB899" s="21"/>
      <c r="AC899" s="21"/>
      <c r="AD899" s="17"/>
    </row>
    <row r="900" spans="1:30" ht="15" thickBot="1">
      <c r="A900" s="16" t="s">
        <v>964</v>
      </c>
      <c r="B900" s="17" t="s">
        <v>78</v>
      </c>
      <c r="C900" s="17" t="s">
        <v>62</v>
      </c>
      <c r="D900" s="17" t="s">
        <v>65</v>
      </c>
      <c r="E900" s="18"/>
      <c r="F900" s="19">
        <v>44371</v>
      </c>
      <c r="G900" s="18"/>
      <c r="H900" s="20">
        <v>2</v>
      </c>
      <c r="I900" s="20">
        <v>140</v>
      </c>
      <c r="J900" s="18"/>
      <c r="K900" s="18"/>
      <c r="L900" s="18"/>
      <c r="M900" s="21">
        <v>205.28</v>
      </c>
      <c r="N900" s="21">
        <v>205.28</v>
      </c>
      <c r="O900" s="17" t="s">
        <v>63</v>
      </c>
      <c r="P900" s="16">
        <f t="shared" si="42"/>
        <v>280</v>
      </c>
      <c r="Q900" s="17">
        <f t="shared" si="43"/>
        <v>0</v>
      </c>
      <c r="R900" s="30">
        <f t="shared" si="44"/>
        <v>205.28</v>
      </c>
      <c r="S900" s="17"/>
      <c r="T900" s="18"/>
      <c r="U900" s="19"/>
      <c r="V900" s="18"/>
      <c r="W900" s="20"/>
      <c r="X900" s="20"/>
      <c r="Y900" s="18"/>
      <c r="Z900" s="18"/>
      <c r="AA900" s="18"/>
      <c r="AB900" s="21"/>
      <c r="AC900" s="21"/>
      <c r="AD900" s="17"/>
    </row>
    <row r="901" spans="1:30" ht="15" thickBot="1">
      <c r="A901" s="16" t="s">
        <v>965</v>
      </c>
      <c r="B901" s="17" t="s">
        <v>50</v>
      </c>
      <c r="C901" s="17" t="s">
        <v>42</v>
      </c>
      <c r="D901" s="17" t="s">
        <v>48</v>
      </c>
      <c r="E901" s="18"/>
      <c r="F901" s="19">
        <v>44371</v>
      </c>
      <c r="G901" s="18"/>
      <c r="H901" s="20">
        <v>2</v>
      </c>
      <c r="I901" s="20">
        <v>140</v>
      </c>
      <c r="J901" s="18"/>
      <c r="K901" s="18"/>
      <c r="L901" s="18"/>
      <c r="M901" s="21">
        <v>223.65</v>
      </c>
      <c r="N901" s="21">
        <v>223.65</v>
      </c>
      <c r="O901" s="17" t="s">
        <v>44</v>
      </c>
      <c r="P901" s="16">
        <f t="shared" si="42"/>
        <v>280</v>
      </c>
      <c r="Q901" s="17">
        <f t="shared" si="43"/>
        <v>0</v>
      </c>
      <c r="R901" s="30">
        <f t="shared" si="44"/>
        <v>223.65</v>
      </c>
      <c r="S901" s="17"/>
      <c r="T901" s="18"/>
      <c r="U901" s="19"/>
      <c r="V901" s="18"/>
      <c r="W901" s="20"/>
      <c r="X901" s="20"/>
      <c r="Y901" s="18"/>
      <c r="Z901" s="18"/>
      <c r="AA901" s="18"/>
      <c r="AB901" s="21"/>
      <c r="AC901" s="21"/>
      <c r="AD901" s="17"/>
    </row>
    <row r="902" spans="1:30" ht="15" thickBot="1">
      <c r="A902" s="16" t="s">
        <v>966</v>
      </c>
      <c r="B902" s="17" t="s">
        <v>55</v>
      </c>
      <c r="C902" s="17" t="s">
        <v>42</v>
      </c>
      <c r="D902" s="17" t="s">
        <v>65</v>
      </c>
      <c r="E902" s="18"/>
      <c r="F902" s="19">
        <v>44372</v>
      </c>
      <c r="G902" s="19">
        <v>44393</v>
      </c>
      <c r="H902" s="20">
        <v>1</v>
      </c>
      <c r="I902" s="20">
        <v>80</v>
      </c>
      <c r="J902" s="18"/>
      <c r="K902" s="18"/>
      <c r="L902" s="20">
        <v>6.25</v>
      </c>
      <c r="M902" s="21">
        <v>20</v>
      </c>
      <c r="N902" s="21">
        <v>20</v>
      </c>
      <c r="O902" s="17" t="s">
        <v>63</v>
      </c>
      <c r="P902" s="16">
        <f t="shared" si="42"/>
        <v>80</v>
      </c>
      <c r="Q902" s="17">
        <f t="shared" si="43"/>
        <v>500</v>
      </c>
      <c r="R902" s="30">
        <f t="shared" si="44"/>
        <v>520</v>
      </c>
      <c r="S902" s="17"/>
      <c r="T902" s="18"/>
      <c r="U902" s="19"/>
      <c r="V902" s="19"/>
      <c r="W902" s="20"/>
      <c r="X902" s="20"/>
      <c r="Y902" s="18"/>
      <c r="Z902" s="18"/>
      <c r="AA902" s="20"/>
      <c r="AB902" s="21"/>
      <c r="AC902" s="21"/>
      <c r="AD902" s="17"/>
    </row>
    <row r="903" spans="1:30" ht="15" thickBot="1">
      <c r="A903" s="16" t="s">
        <v>967</v>
      </c>
      <c r="B903" s="17" t="s">
        <v>55</v>
      </c>
      <c r="C903" s="17" t="s">
        <v>42</v>
      </c>
      <c r="D903" s="17" t="s">
        <v>65</v>
      </c>
      <c r="E903" s="18"/>
      <c r="F903" s="19">
        <v>44372</v>
      </c>
      <c r="G903" s="18"/>
      <c r="H903" s="20">
        <v>1</v>
      </c>
      <c r="I903" s="20">
        <v>80</v>
      </c>
      <c r="J903" s="18"/>
      <c r="K903" s="18"/>
      <c r="L903" s="18"/>
      <c r="M903" s="21">
        <v>415.28</v>
      </c>
      <c r="N903" s="21">
        <v>415.28</v>
      </c>
      <c r="O903" s="17" t="s">
        <v>52</v>
      </c>
      <c r="P903" s="16">
        <f t="shared" si="42"/>
        <v>80</v>
      </c>
      <c r="Q903" s="17">
        <f t="shared" si="43"/>
        <v>0</v>
      </c>
      <c r="R903" s="30">
        <f t="shared" si="44"/>
        <v>415.28</v>
      </c>
      <c r="S903" s="17"/>
      <c r="T903" s="18"/>
      <c r="U903" s="19"/>
      <c r="V903" s="18"/>
      <c r="W903" s="20"/>
      <c r="X903" s="20"/>
      <c r="Y903" s="18"/>
      <c r="Z903" s="18"/>
      <c r="AA903" s="18"/>
      <c r="AB903" s="21"/>
      <c r="AC903" s="21"/>
      <c r="AD903" s="17"/>
    </row>
    <row r="904" spans="1:30" ht="15" thickBot="1">
      <c r="A904" s="16" t="s">
        <v>968</v>
      </c>
      <c r="B904" s="17" t="s">
        <v>78</v>
      </c>
      <c r="C904" s="17" t="s">
        <v>42</v>
      </c>
      <c r="D904" s="17" t="s">
        <v>43</v>
      </c>
      <c r="E904" s="18"/>
      <c r="F904" s="19">
        <v>44373</v>
      </c>
      <c r="G904" s="19">
        <v>44401</v>
      </c>
      <c r="H904" s="20">
        <v>2</v>
      </c>
      <c r="I904" s="20">
        <v>140</v>
      </c>
      <c r="J904" s="18"/>
      <c r="K904" s="18"/>
      <c r="L904" s="20">
        <v>0.25</v>
      </c>
      <c r="M904" s="21">
        <v>237.21</v>
      </c>
      <c r="N904" s="21">
        <v>237.21</v>
      </c>
      <c r="O904" s="17" t="s">
        <v>63</v>
      </c>
      <c r="P904" s="16">
        <f t="shared" si="42"/>
        <v>280</v>
      </c>
      <c r="Q904" s="17">
        <f t="shared" si="43"/>
        <v>70</v>
      </c>
      <c r="R904" s="30">
        <f t="shared" si="44"/>
        <v>307.21000000000004</v>
      </c>
      <c r="S904" s="17"/>
      <c r="T904" s="18"/>
      <c r="U904" s="19"/>
      <c r="V904" s="19"/>
      <c r="W904" s="20"/>
      <c r="X904" s="20"/>
      <c r="Y904" s="18"/>
      <c r="Z904" s="18"/>
      <c r="AA904" s="20"/>
      <c r="AB904" s="21"/>
      <c r="AC904" s="21"/>
      <c r="AD904" s="17"/>
    </row>
    <row r="905" spans="1:30" ht="15" thickBot="1">
      <c r="A905" s="16" t="s">
        <v>969</v>
      </c>
      <c r="B905" s="17" t="s">
        <v>41</v>
      </c>
      <c r="C905" s="17" t="s">
        <v>211</v>
      </c>
      <c r="D905" s="17" t="s">
        <v>48</v>
      </c>
      <c r="E905" s="18"/>
      <c r="F905" s="19">
        <v>44375</v>
      </c>
      <c r="G905" s="19">
        <v>44396</v>
      </c>
      <c r="H905" s="20">
        <v>2</v>
      </c>
      <c r="I905" s="20">
        <v>140</v>
      </c>
      <c r="J905" s="18"/>
      <c r="K905" s="18"/>
      <c r="L905" s="20">
        <v>2.5</v>
      </c>
      <c r="M905" s="21">
        <v>106.65</v>
      </c>
      <c r="N905" s="21">
        <v>106.65</v>
      </c>
      <c r="O905" s="17" t="s">
        <v>44</v>
      </c>
      <c r="P905" s="16">
        <f t="shared" si="42"/>
        <v>280</v>
      </c>
      <c r="Q905" s="17">
        <f t="shared" si="43"/>
        <v>700</v>
      </c>
      <c r="R905" s="30">
        <f t="shared" si="44"/>
        <v>806.65</v>
      </c>
      <c r="S905" s="17"/>
      <c r="T905" s="18"/>
      <c r="U905" s="19"/>
      <c r="V905" s="19"/>
      <c r="W905" s="20"/>
      <c r="X905" s="20"/>
      <c r="Y905" s="18"/>
      <c r="Z905" s="18"/>
      <c r="AA905" s="20"/>
      <c r="AB905" s="21"/>
      <c r="AC905" s="21"/>
      <c r="AD905" s="17"/>
    </row>
    <row r="906" spans="1:30" ht="15" thickBot="1">
      <c r="A906" s="16" t="s">
        <v>970</v>
      </c>
      <c r="B906" s="17" t="s">
        <v>50</v>
      </c>
      <c r="C906" s="17" t="s">
        <v>56</v>
      </c>
      <c r="D906" s="17" t="s">
        <v>48</v>
      </c>
      <c r="E906" s="17" t="s">
        <v>57</v>
      </c>
      <c r="F906" s="19">
        <v>44375</v>
      </c>
      <c r="G906" s="18"/>
      <c r="H906" s="20">
        <v>2</v>
      </c>
      <c r="I906" s="20">
        <v>140</v>
      </c>
      <c r="J906" s="18"/>
      <c r="K906" s="18"/>
      <c r="L906" s="18"/>
      <c r="M906" s="21">
        <v>60</v>
      </c>
      <c r="N906" s="21">
        <v>60</v>
      </c>
      <c r="O906" s="17" t="s">
        <v>63</v>
      </c>
      <c r="P906" s="16">
        <f t="shared" si="42"/>
        <v>280</v>
      </c>
      <c r="Q906" s="17">
        <f t="shared" si="43"/>
        <v>0</v>
      </c>
      <c r="R906" s="30">
        <f t="shared" si="44"/>
        <v>60</v>
      </c>
      <c r="S906" s="17"/>
      <c r="T906" s="17"/>
      <c r="U906" s="19"/>
      <c r="V906" s="18"/>
      <c r="W906" s="20"/>
      <c r="X906" s="20"/>
      <c r="Y906" s="18"/>
      <c r="Z906" s="18"/>
      <c r="AA906" s="18"/>
      <c r="AB906" s="21"/>
      <c r="AC906" s="21"/>
      <c r="AD906" s="17"/>
    </row>
    <row r="907" spans="1:30" ht="15" thickBot="1">
      <c r="A907" s="16" t="s">
        <v>971</v>
      </c>
      <c r="B907" s="17" t="s">
        <v>41</v>
      </c>
      <c r="C907" s="17" t="s">
        <v>211</v>
      </c>
      <c r="D907" s="17" t="s">
        <v>51</v>
      </c>
      <c r="E907" s="18"/>
      <c r="F907" s="19">
        <v>44376</v>
      </c>
      <c r="G907" s="19">
        <v>44386</v>
      </c>
      <c r="H907" s="20">
        <v>1</v>
      </c>
      <c r="I907" s="20">
        <v>80</v>
      </c>
      <c r="J907" s="18"/>
      <c r="K907" s="18"/>
      <c r="L907" s="20">
        <v>0.25</v>
      </c>
      <c r="M907" s="21">
        <v>20.07</v>
      </c>
      <c r="N907" s="21">
        <v>20.07</v>
      </c>
      <c r="O907" s="17" t="s">
        <v>44</v>
      </c>
      <c r="P907" s="16">
        <f t="shared" si="42"/>
        <v>80</v>
      </c>
      <c r="Q907" s="17">
        <f t="shared" si="43"/>
        <v>20</v>
      </c>
      <c r="R907" s="30">
        <f t="shared" si="44"/>
        <v>40.07</v>
      </c>
      <c r="S907" s="17"/>
      <c r="T907" s="18"/>
      <c r="U907" s="19"/>
      <c r="V907" s="19"/>
      <c r="W907" s="20"/>
      <c r="X907" s="20"/>
      <c r="Y907" s="18"/>
      <c r="Z907" s="18"/>
      <c r="AA907" s="20"/>
      <c r="AB907" s="21"/>
      <c r="AC907" s="21"/>
      <c r="AD907" s="17"/>
    </row>
    <row r="908" spans="1:30" ht="15" thickBot="1">
      <c r="A908" s="16" t="s">
        <v>972</v>
      </c>
      <c r="B908" s="17" t="s">
        <v>46</v>
      </c>
      <c r="C908" s="17" t="s">
        <v>62</v>
      </c>
      <c r="D908" s="17" t="s">
        <v>48</v>
      </c>
      <c r="E908" s="18"/>
      <c r="F908" s="19">
        <v>44376</v>
      </c>
      <c r="G908" s="19">
        <v>44392</v>
      </c>
      <c r="H908" s="20">
        <v>2</v>
      </c>
      <c r="I908" s="20">
        <v>140</v>
      </c>
      <c r="J908" s="18"/>
      <c r="K908" s="18"/>
      <c r="L908" s="20">
        <v>0.5</v>
      </c>
      <c r="M908" s="21">
        <v>215.99</v>
      </c>
      <c r="N908" s="21">
        <v>215.99</v>
      </c>
      <c r="O908" s="17" t="s">
        <v>44</v>
      </c>
      <c r="P908" s="16">
        <f t="shared" si="42"/>
        <v>280</v>
      </c>
      <c r="Q908" s="17">
        <f t="shared" si="43"/>
        <v>140</v>
      </c>
      <c r="R908" s="30">
        <f t="shared" si="44"/>
        <v>355.99</v>
      </c>
      <c r="S908" s="17"/>
      <c r="T908" s="18"/>
      <c r="U908" s="19"/>
      <c r="V908" s="19"/>
      <c r="W908" s="20"/>
      <c r="X908" s="20"/>
      <c r="Y908" s="18"/>
      <c r="Z908" s="18"/>
      <c r="AA908" s="20"/>
      <c r="AB908" s="21"/>
      <c r="AC908" s="21"/>
      <c r="AD908" s="17"/>
    </row>
    <row r="909" spans="1:30" ht="15" thickBot="1">
      <c r="A909" s="16" t="s">
        <v>973</v>
      </c>
      <c r="B909" s="17" t="s">
        <v>67</v>
      </c>
      <c r="C909" s="17" t="s">
        <v>42</v>
      </c>
      <c r="D909" s="17" t="s">
        <v>51</v>
      </c>
      <c r="E909" s="18"/>
      <c r="F909" s="19">
        <v>44376</v>
      </c>
      <c r="G909" s="19">
        <v>44391</v>
      </c>
      <c r="H909" s="20">
        <v>1</v>
      </c>
      <c r="I909" s="20">
        <v>80</v>
      </c>
      <c r="J909" s="18"/>
      <c r="K909" s="18"/>
      <c r="L909" s="20">
        <v>0.25</v>
      </c>
      <c r="M909" s="21">
        <v>18</v>
      </c>
      <c r="N909" s="21">
        <v>18</v>
      </c>
      <c r="O909" s="17" t="s">
        <v>63</v>
      </c>
      <c r="P909" s="16">
        <f t="shared" si="42"/>
        <v>80</v>
      </c>
      <c r="Q909" s="17">
        <f t="shared" si="43"/>
        <v>20</v>
      </c>
      <c r="R909" s="30">
        <f t="shared" si="44"/>
        <v>38</v>
      </c>
      <c r="S909" s="17"/>
      <c r="T909" s="18"/>
      <c r="U909" s="19"/>
      <c r="V909" s="19"/>
      <c r="W909" s="20"/>
      <c r="X909" s="20"/>
      <c r="Y909" s="18"/>
      <c r="Z909" s="18"/>
      <c r="AA909" s="20"/>
      <c r="AB909" s="21"/>
      <c r="AC909" s="21"/>
      <c r="AD909" s="17"/>
    </row>
    <row r="910" spans="1:30" ht="15" thickBot="1">
      <c r="A910" s="16" t="s">
        <v>974</v>
      </c>
      <c r="B910" s="17" t="s">
        <v>41</v>
      </c>
      <c r="C910" s="17" t="s">
        <v>211</v>
      </c>
      <c r="D910" s="17" t="s">
        <v>51</v>
      </c>
      <c r="E910" s="18"/>
      <c r="F910" s="19">
        <v>44376</v>
      </c>
      <c r="G910" s="18"/>
      <c r="H910" s="20">
        <v>1</v>
      </c>
      <c r="I910" s="20">
        <v>80</v>
      </c>
      <c r="J910" s="18"/>
      <c r="K910" s="18"/>
      <c r="L910" s="18"/>
      <c r="M910" s="21">
        <v>43.01</v>
      </c>
      <c r="N910" s="21">
        <v>43.01</v>
      </c>
      <c r="O910" s="17" t="s">
        <v>63</v>
      </c>
      <c r="P910" s="16">
        <f t="shared" si="42"/>
        <v>80</v>
      </c>
      <c r="Q910" s="17">
        <f t="shared" si="43"/>
        <v>0</v>
      </c>
      <c r="R910" s="30">
        <f t="shared" si="44"/>
        <v>43.01</v>
      </c>
      <c r="S910" s="17"/>
      <c r="T910" s="18"/>
      <c r="U910" s="19"/>
      <c r="V910" s="18"/>
      <c r="W910" s="20"/>
      <c r="X910" s="20"/>
      <c r="Y910" s="18"/>
      <c r="Z910" s="18"/>
      <c r="AA910" s="18"/>
      <c r="AB910" s="21"/>
      <c r="AC910" s="21"/>
      <c r="AD910" s="17"/>
    </row>
    <row r="911" spans="1:30" ht="15" thickBot="1">
      <c r="A911" s="16" t="s">
        <v>975</v>
      </c>
      <c r="B911" s="17" t="s">
        <v>41</v>
      </c>
      <c r="C911" s="17" t="s">
        <v>211</v>
      </c>
      <c r="D911" s="17" t="s">
        <v>43</v>
      </c>
      <c r="E911" s="18"/>
      <c r="F911" s="19">
        <v>44376</v>
      </c>
      <c r="G911" s="18"/>
      <c r="H911" s="20">
        <v>1</v>
      </c>
      <c r="I911" s="20">
        <v>80</v>
      </c>
      <c r="J911" s="18"/>
      <c r="K911" s="18"/>
      <c r="L911" s="18"/>
      <c r="M911" s="21">
        <v>58.5</v>
      </c>
      <c r="N911" s="21">
        <v>58.5</v>
      </c>
      <c r="O911" s="17" t="s">
        <v>44</v>
      </c>
      <c r="P911" s="16">
        <f t="shared" si="42"/>
        <v>80</v>
      </c>
      <c r="Q911" s="17">
        <f t="shared" si="43"/>
        <v>0</v>
      </c>
      <c r="R911" s="30">
        <f t="shared" si="44"/>
        <v>58.5</v>
      </c>
      <c r="S911" s="17"/>
      <c r="T911" s="18"/>
      <c r="U911" s="19"/>
      <c r="V911" s="18"/>
      <c r="W911" s="20"/>
      <c r="X911" s="20"/>
      <c r="Y911" s="18"/>
      <c r="Z911" s="18"/>
      <c r="AA911" s="18"/>
      <c r="AB911" s="21"/>
      <c r="AC911" s="21"/>
      <c r="AD911" s="17"/>
    </row>
    <row r="912" spans="1:30" ht="15" thickBot="1">
      <c r="A912" s="16" t="s">
        <v>976</v>
      </c>
      <c r="B912" s="17" t="s">
        <v>78</v>
      </c>
      <c r="C912" s="17" t="s">
        <v>42</v>
      </c>
      <c r="D912" s="17" t="s">
        <v>48</v>
      </c>
      <c r="E912" s="18"/>
      <c r="F912" s="19">
        <v>44376</v>
      </c>
      <c r="G912" s="18"/>
      <c r="H912" s="20">
        <v>1</v>
      </c>
      <c r="I912" s="20">
        <v>80</v>
      </c>
      <c r="J912" s="18"/>
      <c r="K912" s="18"/>
      <c r="L912" s="18"/>
      <c r="M912" s="21">
        <v>146.72</v>
      </c>
      <c r="N912" s="21">
        <v>146.72</v>
      </c>
      <c r="O912" s="17" t="s">
        <v>63</v>
      </c>
      <c r="P912" s="16">
        <f t="shared" si="42"/>
        <v>80</v>
      </c>
      <c r="Q912" s="17">
        <f t="shared" si="43"/>
        <v>0</v>
      </c>
      <c r="R912" s="30">
        <f t="shared" si="44"/>
        <v>146.72</v>
      </c>
      <c r="S912" s="17"/>
      <c r="T912" s="18"/>
      <c r="U912" s="19"/>
      <c r="V912" s="18"/>
      <c r="W912" s="20"/>
      <c r="X912" s="20"/>
      <c r="Y912" s="18"/>
      <c r="Z912" s="18"/>
      <c r="AA912" s="18"/>
      <c r="AB912" s="21"/>
      <c r="AC912" s="21"/>
      <c r="AD912" s="17"/>
    </row>
    <row r="913" spans="1:30" ht="15" thickBot="1">
      <c r="A913" s="16" t="s">
        <v>977</v>
      </c>
      <c r="B913" s="17" t="s">
        <v>50</v>
      </c>
      <c r="C913" s="17" t="s">
        <v>56</v>
      </c>
      <c r="D913" s="17" t="s">
        <v>178</v>
      </c>
      <c r="E913" s="18"/>
      <c r="F913" s="19">
        <v>44376</v>
      </c>
      <c r="G913" s="18"/>
      <c r="H913" s="20">
        <v>1</v>
      </c>
      <c r="I913" s="20">
        <v>80</v>
      </c>
      <c r="J913" s="18"/>
      <c r="K913" s="18"/>
      <c r="L913" s="18"/>
      <c r="M913" s="21">
        <v>60</v>
      </c>
      <c r="N913" s="21">
        <v>60</v>
      </c>
      <c r="O913" s="17" t="s">
        <v>44</v>
      </c>
      <c r="P913" s="16">
        <f t="shared" si="42"/>
        <v>80</v>
      </c>
      <c r="Q913" s="17">
        <f t="shared" si="43"/>
        <v>0</v>
      </c>
      <c r="R913" s="30">
        <f t="shared" si="44"/>
        <v>60</v>
      </c>
      <c r="S913" s="17"/>
      <c r="T913" s="18"/>
      <c r="U913" s="19"/>
      <c r="V913" s="18"/>
      <c r="W913" s="20"/>
      <c r="X913" s="20"/>
      <c r="Y913" s="18"/>
      <c r="Z913" s="18"/>
      <c r="AA913" s="18"/>
      <c r="AB913" s="21"/>
      <c r="AC913" s="21"/>
      <c r="AD913" s="17"/>
    </row>
    <row r="914" spans="1:30" ht="15" thickBot="1">
      <c r="A914" s="16" t="s">
        <v>978</v>
      </c>
      <c r="B914" s="17" t="s">
        <v>78</v>
      </c>
      <c r="C914" s="17" t="s">
        <v>62</v>
      </c>
      <c r="D914" s="17" t="s">
        <v>43</v>
      </c>
      <c r="E914" s="18"/>
      <c r="F914" s="19">
        <v>44376</v>
      </c>
      <c r="G914" s="18"/>
      <c r="H914" s="20">
        <v>2</v>
      </c>
      <c r="I914" s="20">
        <v>140</v>
      </c>
      <c r="J914" s="18"/>
      <c r="K914" s="18"/>
      <c r="L914" s="18"/>
      <c r="M914" s="21">
        <v>180</v>
      </c>
      <c r="N914" s="21">
        <v>180</v>
      </c>
      <c r="O914" s="17" t="s">
        <v>63</v>
      </c>
      <c r="P914" s="16">
        <f t="shared" si="42"/>
        <v>280</v>
      </c>
      <c r="Q914" s="17">
        <f t="shared" si="43"/>
        <v>0</v>
      </c>
      <c r="R914" s="30">
        <f t="shared" si="44"/>
        <v>180</v>
      </c>
      <c r="S914" s="17"/>
      <c r="T914" s="18"/>
      <c r="U914" s="19"/>
      <c r="V914" s="18"/>
      <c r="W914" s="20"/>
      <c r="X914" s="20"/>
      <c r="Y914" s="18"/>
      <c r="Z914" s="18"/>
      <c r="AA914" s="18"/>
      <c r="AB914" s="21"/>
      <c r="AC914" s="21"/>
      <c r="AD914" s="17"/>
    </row>
    <row r="915" spans="1:30" ht="15" thickBot="1">
      <c r="A915" s="16" t="s">
        <v>979</v>
      </c>
      <c r="B915" s="17" t="s">
        <v>210</v>
      </c>
      <c r="C915" s="17" t="s">
        <v>211</v>
      </c>
      <c r="D915" s="17" t="s">
        <v>178</v>
      </c>
      <c r="E915" s="18"/>
      <c r="F915" s="19">
        <v>44376</v>
      </c>
      <c r="G915" s="18"/>
      <c r="H915" s="20">
        <v>2</v>
      </c>
      <c r="I915" s="20">
        <v>140</v>
      </c>
      <c r="J915" s="18"/>
      <c r="K915" s="18"/>
      <c r="L915" s="18"/>
      <c r="M915" s="21">
        <v>165</v>
      </c>
      <c r="N915" s="21">
        <v>165</v>
      </c>
      <c r="O915" s="17" t="s">
        <v>44</v>
      </c>
      <c r="P915" s="16">
        <f t="shared" si="42"/>
        <v>280</v>
      </c>
      <c r="Q915" s="17">
        <f t="shared" si="43"/>
        <v>0</v>
      </c>
      <c r="R915" s="30">
        <f t="shared" si="44"/>
        <v>165</v>
      </c>
      <c r="S915" s="17"/>
      <c r="T915" s="18"/>
      <c r="U915" s="19"/>
      <c r="V915" s="18"/>
      <c r="W915" s="20"/>
      <c r="X915" s="20"/>
      <c r="Y915" s="18"/>
      <c r="Z915" s="18"/>
      <c r="AA915" s="18"/>
      <c r="AB915" s="21"/>
      <c r="AC915" s="21"/>
      <c r="AD915" s="17"/>
    </row>
    <row r="916" spans="1:30" ht="15" thickBot="1">
      <c r="A916" s="16" t="s">
        <v>980</v>
      </c>
      <c r="B916" s="17" t="s">
        <v>46</v>
      </c>
      <c r="C916" s="17" t="s">
        <v>62</v>
      </c>
      <c r="D916" s="17" t="s">
        <v>178</v>
      </c>
      <c r="E916" s="18"/>
      <c r="F916" s="19">
        <v>44377</v>
      </c>
      <c r="G916" s="19">
        <v>44389</v>
      </c>
      <c r="H916" s="20">
        <v>2</v>
      </c>
      <c r="I916" s="20">
        <v>140</v>
      </c>
      <c r="J916" s="18"/>
      <c r="K916" s="18"/>
      <c r="L916" s="20">
        <v>1</v>
      </c>
      <c r="M916" s="21">
        <v>183.54</v>
      </c>
      <c r="N916" s="21">
        <v>183.54</v>
      </c>
      <c r="O916" s="17" t="s">
        <v>44</v>
      </c>
      <c r="P916" s="16">
        <f t="shared" si="42"/>
        <v>280</v>
      </c>
      <c r="Q916" s="17">
        <f t="shared" si="43"/>
        <v>280</v>
      </c>
      <c r="R916" s="30">
        <f t="shared" si="44"/>
        <v>463.53999999999996</v>
      </c>
      <c r="S916" s="17"/>
      <c r="T916" s="18"/>
      <c r="U916" s="19"/>
      <c r="V916" s="19"/>
      <c r="W916" s="20"/>
      <c r="X916" s="20"/>
      <c r="Y916" s="18"/>
      <c r="Z916" s="18"/>
      <c r="AA916" s="20"/>
      <c r="AB916" s="21"/>
      <c r="AC916" s="21"/>
      <c r="AD916" s="17"/>
    </row>
    <row r="917" spans="1:30" ht="15" thickBot="1">
      <c r="A917" s="16" t="s">
        <v>981</v>
      </c>
      <c r="B917" s="17" t="s">
        <v>46</v>
      </c>
      <c r="C917" s="17" t="s">
        <v>62</v>
      </c>
      <c r="D917" s="17" t="s">
        <v>65</v>
      </c>
      <c r="E917" s="18"/>
      <c r="F917" s="19">
        <v>44377</v>
      </c>
      <c r="G917" s="19">
        <v>44390</v>
      </c>
      <c r="H917" s="20">
        <v>2</v>
      </c>
      <c r="I917" s="20">
        <v>140</v>
      </c>
      <c r="J917" s="18"/>
      <c r="K917" s="18"/>
      <c r="L917" s="20">
        <v>1.75</v>
      </c>
      <c r="M917" s="21">
        <v>333.9</v>
      </c>
      <c r="N917" s="21">
        <v>333.9</v>
      </c>
      <c r="O917" s="17" t="s">
        <v>44</v>
      </c>
      <c r="P917" s="16">
        <f t="shared" si="42"/>
        <v>280</v>
      </c>
      <c r="Q917" s="17">
        <f t="shared" si="43"/>
        <v>490</v>
      </c>
      <c r="R917" s="30">
        <f t="shared" si="44"/>
        <v>823.9</v>
      </c>
      <c r="S917" s="17"/>
      <c r="T917" s="18"/>
      <c r="U917" s="19"/>
      <c r="V917" s="19"/>
      <c r="W917" s="20"/>
      <c r="X917" s="20"/>
      <c r="Y917" s="18"/>
      <c r="Z917" s="18"/>
      <c r="AA917" s="20"/>
      <c r="AB917" s="21"/>
      <c r="AC917" s="21"/>
      <c r="AD917" s="17"/>
    </row>
    <row r="918" spans="1:30" ht="15" thickBot="1">
      <c r="A918" s="16" t="s">
        <v>982</v>
      </c>
      <c r="B918" s="17" t="s">
        <v>55</v>
      </c>
      <c r="C918" s="17" t="s">
        <v>42</v>
      </c>
      <c r="D918" s="17" t="s">
        <v>43</v>
      </c>
      <c r="E918" s="17" t="s">
        <v>57</v>
      </c>
      <c r="F918" s="19">
        <v>44377</v>
      </c>
      <c r="G918" s="19">
        <v>44398</v>
      </c>
      <c r="H918" s="20">
        <v>2</v>
      </c>
      <c r="I918" s="20">
        <v>140</v>
      </c>
      <c r="J918" s="18"/>
      <c r="K918" s="18"/>
      <c r="L918" s="20">
        <v>0.5</v>
      </c>
      <c r="M918" s="21">
        <v>23.9</v>
      </c>
      <c r="N918" s="21">
        <v>23.9</v>
      </c>
      <c r="O918" s="17" t="s">
        <v>44</v>
      </c>
      <c r="P918" s="16">
        <f t="shared" si="42"/>
        <v>280</v>
      </c>
      <c r="Q918" s="17">
        <f t="shared" si="43"/>
        <v>140</v>
      </c>
      <c r="R918" s="30">
        <f t="shared" si="44"/>
        <v>163.9</v>
      </c>
      <c r="S918" s="17"/>
      <c r="T918" s="17"/>
      <c r="U918" s="19"/>
      <c r="V918" s="19"/>
      <c r="W918" s="20"/>
      <c r="X918" s="20"/>
      <c r="Y918" s="18"/>
      <c r="Z918" s="18"/>
      <c r="AA918" s="20"/>
      <c r="AB918" s="21"/>
      <c r="AC918" s="21"/>
      <c r="AD918" s="17"/>
    </row>
    <row r="919" spans="1:30" ht="15" thickBot="1">
      <c r="A919" s="16" t="s">
        <v>983</v>
      </c>
      <c r="B919" s="17" t="s">
        <v>55</v>
      </c>
      <c r="C919" s="17" t="s">
        <v>42</v>
      </c>
      <c r="D919" s="17" t="s">
        <v>43</v>
      </c>
      <c r="E919" s="17" t="s">
        <v>57</v>
      </c>
      <c r="F919" s="19">
        <v>44377</v>
      </c>
      <c r="G919" s="19">
        <v>44398</v>
      </c>
      <c r="H919" s="20">
        <v>2</v>
      </c>
      <c r="I919" s="20">
        <v>140</v>
      </c>
      <c r="J919" s="18"/>
      <c r="K919" s="18"/>
      <c r="L919" s="20">
        <v>0.5</v>
      </c>
      <c r="M919" s="21">
        <v>38.5</v>
      </c>
      <c r="N919" s="21">
        <v>38.5</v>
      </c>
      <c r="O919" s="17" t="s">
        <v>44</v>
      </c>
      <c r="P919" s="16">
        <f t="shared" si="42"/>
        <v>280</v>
      </c>
      <c r="Q919" s="17">
        <f t="shared" si="43"/>
        <v>140</v>
      </c>
      <c r="R919" s="30">
        <f t="shared" si="44"/>
        <v>178.5</v>
      </c>
      <c r="S919" s="17"/>
      <c r="T919" s="17"/>
      <c r="U919" s="19"/>
      <c r="V919" s="19"/>
      <c r="W919" s="20"/>
      <c r="X919" s="20"/>
      <c r="Y919" s="18"/>
      <c r="Z919" s="18"/>
      <c r="AA919" s="20"/>
      <c r="AB919" s="21"/>
      <c r="AC919" s="21"/>
      <c r="AD919" s="17"/>
    </row>
    <row r="920" spans="1:30" ht="15" thickBot="1">
      <c r="A920" s="16" t="s">
        <v>984</v>
      </c>
      <c r="B920" s="17" t="s">
        <v>50</v>
      </c>
      <c r="C920" s="17" t="s">
        <v>42</v>
      </c>
      <c r="D920" s="17" t="s">
        <v>48</v>
      </c>
      <c r="E920" s="18"/>
      <c r="F920" s="19">
        <v>44377</v>
      </c>
      <c r="G920" s="18"/>
      <c r="H920" s="20">
        <v>2</v>
      </c>
      <c r="I920" s="20">
        <v>140</v>
      </c>
      <c r="J920" s="18"/>
      <c r="K920" s="18"/>
      <c r="L920" s="18"/>
      <c r="M920" s="21">
        <v>103.18</v>
      </c>
      <c r="N920" s="21">
        <v>103.18</v>
      </c>
      <c r="O920" s="17" t="s">
        <v>63</v>
      </c>
      <c r="P920" s="16">
        <f t="shared" si="42"/>
        <v>280</v>
      </c>
      <c r="Q920" s="17">
        <f t="shared" si="43"/>
        <v>0</v>
      </c>
      <c r="R920" s="30">
        <f t="shared" si="44"/>
        <v>103.18</v>
      </c>
      <c r="S920" s="17"/>
      <c r="T920" s="18"/>
      <c r="U920" s="19"/>
      <c r="V920" s="18"/>
      <c r="W920" s="20"/>
      <c r="X920" s="20"/>
      <c r="Y920" s="18"/>
      <c r="Z920" s="18"/>
      <c r="AA920" s="18"/>
      <c r="AB920" s="21"/>
      <c r="AC920" s="21"/>
      <c r="AD920" s="17"/>
    </row>
    <row r="921" spans="1:30" ht="15" thickBot="1">
      <c r="A921" s="16" t="s">
        <v>985</v>
      </c>
      <c r="B921" s="17" t="s">
        <v>55</v>
      </c>
      <c r="C921" s="17" t="s">
        <v>42</v>
      </c>
      <c r="D921" s="17" t="s">
        <v>43</v>
      </c>
      <c r="E921" s="18"/>
      <c r="F921" s="19">
        <v>44377</v>
      </c>
      <c r="G921" s="18"/>
      <c r="H921" s="20">
        <v>1</v>
      </c>
      <c r="I921" s="20">
        <v>80</v>
      </c>
      <c r="J921" s="18"/>
      <c r="K921" s="18"/>
      <c r="L921" s="18"/>
      <c r="M921" s="21">
        <v>68.5</v>
      </c>
      <c r="N921" s="21">
        <v>68.5</v>
      </c>
      <c r="O921" s="17" t="s">
        <v>44</v>
      </c>
      <c r="P921" s="16">
        <f t="shared" si="42"/>
        <v>80</v>
      </c>
      <c r="Q921" s="17">
        <f t="shared" si="43"/>
        <v>0</v>
      </c>
      <c r="R921" s="30">
        <f t="shared" si="44"/>
        <v>68.5</v>
      </c>
      <c r="S921" s="17"/>
      <c r="T921" s="18"/>
      <c r="U921" s="19"/>
      <c r="V921" s="18"/>
      <c r="W921" s="20"/>
      <c r="X921" s="20"/>
      <c r="Y921" s="18"/>
      <c r="Z921" s="18"/>
      <c r="AA921" s="18"/>
      <c r="AB921" s="21"/>
      <c r="AC921" s="21"/>
      <c r="AD921" s="17"/>
    </row>
    <row r="922" spans="1:30" ht="15" thickBot="1">
      <c r="A922" s="16" t="s">
        <v>986</v>
      </c>
      <c r="B922" s="17" t="s">
        <v>78</v>
      </c>
      <c r="C922" s="17" t="s">
        <v>62</v>
      </c>
      <c r="D922" s="17" t="s">
        <v>65</v>
      </c>
      <c r="E922" s="18"/>
      <c r="F922" s="19">
        <v>44377</v>
      </c>
      <c r="G922" s="18"/>
      <c r="H922" s="20">
        <v>2</v>
      </c>
      <c r="I922" s="20">
        <v>140</v>
      </c>
      <c r="J922" s="18"/>
      <c r="K922" s="18"/>
      <c r="L922" s="18"/>
      <c r="M922" s="21">
        <v>309.64</v>
      </c>
      <c r="N922" s="21">
        <v>309.64</v>
      </c>
      <c r="O922" s="17" t="s">
        <v>63</v>
      </c>
      <c r="P922" s="16">
        <f t="shared" si="42"/>
        <v>280</v>
      </c>
      <c r="Q922" s="17">
        <f t="shared" si="43"/>
        <v>0</v>
      </c>
      <c r="R922" s="30">
        <f t="shared" si="44"/>
        <v>309.64</v>
      </c>
      <c r="S922" s="17"/>
      <c r="T922" s="18"/>
      <c r="U922" s="19"/>
      <c r="V922" s="18"/>
      <c r="W922" s="20"/>
      <c r="X922" s="20"/>
      <c r="Y922" s="18"/>
      <c r="Z922" s="18"/>
      <c r="AA922" s="18"/>
      <c r="AB922" s="21"/>
      <c r="AC922" s="21"/>
      <c r="AD922" s="17"/>
    </row>
    <row r="923" spans="1:30" ht="15" thickBot="1">
      <c r="A923" s="16" t="s">
        <v>987</v>
      </c>
      <c r="B923" s="17" t="s">
        <v>152</v>
      </c>
      <c r="C923" s="17" t="s">
        <v>211</v>
      </c>
      <c r="D923" s="17" t="s">
        <v>178</v>
      </c>
      <c r="E923" s="18"/>
      <c r="F923" s="19">
        <v>44377</v>
      </c>
      <c r="G923" s="18"/>
      <c r="H923" s="20">
        <v>2</v>
      </c>
      <c r="I923" s="20">
        <v>140</v>
      </c>
      <c r="J923" s="18"/>
      <c r="K923" s="18"/>
      <c r="L923" s="18"/>
      <c r="M923" s="21">
        <v>625.5</v>
      </c>
      <c r="N923" s="21">
        <v>625.5</v>
      </c>
      <c r="O923" s="17" t="s">
        <v>44</v>
      </c>
      <c r="P923" s="16">
        <f t="shared" si="42"/>
        <v>280</v>
      </c>
      <c r="Q923" s="17">
        <f t="shared" si="43"/>
        <v>0</v>
      </c>
      <c r="R923" s="30">
        <f t="shared" si="44"/>
        <v>625.5</v>
      </c>
      <c r="S923" s="17"/>
      <c r="T923" s="18"/>
      <c r="U923" s="19"/>
      <c r="V923" s="18"/>
      <c r="W923" s="20"/>
      <c r="X923" s="20"/>
      <c r="Y923" s="18"/>
      <c r="Z923" s="18"/>
      <c r="AA923" s="18"/>
      <c r="AB923" s="21"/>
      <c r="AC923" s="21"/>
      <c r="AD923" s="17"/>
    </row>
    <row r="924" spans="1:30" ht="15" thickBot="1">
      <c r="A924" s="16" t="s">
        <v>988</v>
      </c>
      <c r="B924" s="17" t="s">
        <v>41</v>
      </c>
      <c r="C924" s="17" t="s">
        <v>211</v>
      </c>
      <c r="D924" s="17" t="s">
        <v>65</v>
      </c>
      <c r="E924" s="18"/>
      <c r="F924" s="19">
        <v>44377</v>
      </c>
      <c r="G924" s="18"/>
      <c r="H924" s="20">
        <v>2</v>
      </c>
      <c r="I924" s="20">
        <v>140</v>
      </c>
      <c r="J924" s="18"/>
      <c r="K924" s="18"/>
      <c r="L924" s="18"/>
      <c r="M924" s="21">
        <v>687.92</v>
      </c>
      <c r="N924" s="21">
        <v>687.92</v>
      </c>
      <c r="O924" s="17" t="s">
        <v>63</v>
      </c>
      <c r="P924" s="16">
        <f t="shared" si="42"/>
        <v>280</v>
      </c>
      <c r="Q924" s="17">
        <f t="shared" si="43"/>
        <v>0</v>
      </c>
      <c r="R924" s="30">
        <f t="shared" si="44"/>
        <v>687.92</v>
      </c>
      <c r="S924" s="17"/>
      <c r="T924" s="18"/>
      <c r="U924" s="19"/>
      <c r="V924" s="18"/>
      <c r="W924" s="20"/>
      <c r="X924" s="20"/>
      <c r="Y924" s="18"/>
      <c r="Z924" s="18"/>
      <c r="AA924" s="18"/>
      <c r="AB924" s="21"/>
      <c r="AC924" s="21"/>
      <c r="AD924" s="17"/>
    </row>
    <row r="925" spans="1:30" ht="15" thickBot="1">
      <c r="A925" s="16" t="s">
        <v>989</v>
      </c>
      <c r="B925" s="17" t="s">
        <v>67</v>
      </c>
      <c r="C925" s="17" t="s">
        <v>42</v>
      </c>
      <c r="D925" s="17" t="s">
        <v>43</v>
      </c>
      <c r="E925" s="18"/>
      <c r="F925" s="19">
        <v>44377</v>
      </c>
      <c r="G925" s="18"/>
      <c r="H925" s="20">
        <v>1</v>
      </c>
      <c r="I925" s="20">
        <v>80</v>
      </c>
      <c r="J925" s="18"/>
      <c r="K925" s="18"/>
      <c r="L925" s="18"/>
      <c r="M925" s="21">
        <v>110.69</v>
      </c>
      <c r="N925" s="21">
        <v>110.69</v>
      </c>
      <c r="O925" s="17" t="s">
        <v>52</v>
      </c>
      <c r="P925" s="16">
        <f t="shared" si="42"/>
        <v>80</v>
      </c>
      <c r="Q925" s="17">
        <f t="shared" si="43"/>
        <v>0</v>
      </c>
      <c r="R925" s="30">
        <f t="shared" si="44"/>
        <v>110.69</v>
      </c>
      <c r="S925" s="17"/>
      <c r="T925" s="18"/>
      <c r="U925" s="19"/>
      <c r="V925" s="18"/>
      <c r="W925" s="20"/>
      <c r="X925" s="20"/>
      <c r="Y925" s="18"/>
      <c r="Z925" s="18"/>
      <c r="AA925" s="18"/>
      <c r="AB925" s="21"/>
      <c r="AC925" s="21"/>
      <c r="AD925" s="17"/>
    </row>
    <row r="926" spans="1:30" ht="15" thickBot="1">
      <c r="A926" s="16" t="s">
        <v>990</v>
      </c>
      <c r="B926" s="17" t="s">
        <v>90</v>
      </c>
      <c r="C926" s="17" t="s">
        <v>62</v>
      </c>
      <c r="D926" s="17" t="s">
        <v>43</v>
      </c>
      <c r="E926" s="18"/>
      <c r="F926" s="19">
        <v>44377</v>
      </c>
      <c r="G926" s="18"/>
      <c r="H926" s="20">
        <v>2</v>
      </c>
      <c r="I926" s="20">
        <v>140</v>
      </c>
      <c r="J926" s="18"/>
      <c r="K926" s="18"/>
      <c r="L926" s="18"/>
      <c r="M926" s="21">
        <v>151.81</v>
      </c>
      <c r="N926" s="21">
        <v>151.81</v>
      </c>
      <c r="O926" s="17" t="s">
        <v>63</v>
      </c>
      <c r="P926" s="16">
        <f t="shared" si="42"/>
        <v>280</v>
      </c>
      <c r="Q926" s="17">
        <f t="shared" si="43"/>
        <v>0</v>
      </c>
      <c r="R926" s="30">
        <f t="shared" si="44"/>
        <v>151.81</v>
      </c>
      <c r="S926" s="17"/>
      <c r="T926" s="18"/>
      <c r="U926" s="19"/>
      <c r="V926" s="18"/>
      <c r="W926" s="20"/>
      <c r="X926" s="20"/>
      <c r="Y926" s="18"/>
      <c r="Z926" s="18"/>
      <c r="AA926" s="18"/>
      <c r="AB926" s="21"/>
      <c r="AC926" s="21"/>
      <c r="AD926" s="17"/>
    </row>
    <row r="927" spans="1:30" ht="15" thickBot="1">
      <c r="A927" s="16" t="s">
        <v>991</v>
      </c>
      <c r="B927" s="17" t="s">
        <v>41</v>
      </c>
      <c r="C927" s="17" t="s">
        <v>211</v>
      </c>
      <c r="D927" s="17" t="s">
        <v>43</v>
      </c>
      <c r="E927" s="18"/>
      <c r="F927" s="19">
        <v>44378</v>
      </c>
      <c r="G927" s="18"/>
      <c r="H927" s="20">
        <v>2</v>
      </c>
      <c r="I927" s="20">
        <v>140</v>
      </c>
      <c r="J927" s="18"/>
      <c r="K927" s="18"/>
      <c r="L927" s="18"/>
      <c r="M927" s="21">
        <v>120</v>
      </c>
      <c r="N927" s="21">
        <v>120</v>
      </c>
      <c r="O927" s="17" t="s">
        <v>44</v>
      </c>
      <c r="P927" s="16">
        <f t="shared" si="42"/>
        <v>280</v>
      </c>
      <c r="Q927" s="17">
        <f t="shared" si="43"/>
        <v>0</v>
      </c>
      <c r="R927" s="30">
        <f t="shared" si="44"/>
        <v>120</v>
      </c>
      <c r="S927" s="17"/>
      <c r="T927" s="18"/>
      <c r="U927" s="19"/>
      <c r="V927" s="18"/>
      <c r="W927" s="20"/>
      <c r="X927" s="20"/>
      <c r="Y927" s="18"/>
      <c r="Z927" s="18"/>
      <c r="AA927" s="18"/>
      <c r="AB927" s="21"/>
      <c r="AC927" s="21"/>
      <c r="AD927" s="17"/>
    </row>
    <row r="928" spans="1:30" ht="15" thickBot="1">
      <c r="A928" s="16" t="s">
        <v>992</v>
      </c>
      <c r="B928" s="17" t="s">
        <v>67</v>
      </c>
      <c r="C928" s="17" t="s">
        <v>42</v>
      </c>
      <c r="D928" s="17" t="s">
        <v>51</v>
      </c>
      <c r="E928" s="18"/>
      <c r="F928" s="19">
        <v>44379</v>
      </c>
      <c r="G928" s="18"/>
      <c r="H928" s="20">
        <v>1</v>
      </c>
      <c r="I928" s="20">
        <v>80</v>
      </c>
      <c r="J928" s="18"/>
      <c r="K928" s="18"/>
      <c r="L928" s="18"/>
      <c r="M928" s="21">
        <v>74.78</v>
      </c>
      <c r="N928" s="21">
        <v>74.78</v>
      </c>
      <c r="O928" s="17" t="s">
        <v>44</v>
      </c>
      <c r="P928" s="16">
        <f t="shared" si="42"/>
        <v>80</v>
      </c>
      <c r="Q928" s="17">
        <f t="shared" si="43"/>
        <v>0</v>
      </c>
      <c r="R928" s="30">
        <f t="shared" si="44"/>
        <v>74.78</v>
      </c>
      <c r="S928" s="17"/>
      <c r="T928" s="18"/>
      <c r="U928" s="19"/>
      <c r="V928" s="18"/>
      <c r="W928" s="20"/>
      <c r="X928" s="20"/>
      <c r="Y928" s="18"/>
      <c r="Z928" s="18"/>
      <c r="AA928" s="18"/>
      <c r="AB928" s="21"/>
      <c r="AC928" s="21"/>
      <c r="AD928" s="17"/>
    </row>
    <row r="929" spans="1:30" ht="15" thickBot="1">
      <c r="A929" s="16" t="s">
        <v>993</v>
      </c>
      <c r="B929" s="17" t="s">
        <v>50</v>
      </c>
      <c r="C929" s="17" t="s">
        <v>56</v>
      </c>
      <c r="D929" s="17" t="s">
        <v>178</v>
      </c>
      <c r="E929" s="18"/>
      <c r="F929" s="19">
        <v>44379</v>
      </c>
      <c r="G929" s="18"/>
      <c r="H929" s="20">
        <v>2</v>
      </c>
      <c r="I929" s="20">
        <v>140</v>
      </c>
      <c r="J929" s="18"/>
      <c r="K929" s="18"/>
      <c r="L929" s="18"/>
      <c r="M929" s="21">
        <v>445.16</v>
      </c>
      <c r="N929" s="21">
        <v>445.16</v>
      </c>
      <c r="O929" s="17" t="s">
        <v>63</v>
      </c>
      <c r="P929" s="16">
        <f t="shared" si="42"/>
        <v>280</v>
      </c>
      <c r="Q929" s="17">
        <f t="shared" si="43"/>
        <v>0</v>
      </c>
      <c r="R929" s="30">
        <f t="shared" si="44"/>
        <v>445.16</v>
      </c>
      <c r="S929" s="17"/>
      <c r="T929" s="18"/>
      <c r="U929" s="19"/>
      <c r="V929" s="18"/>
      <c r="W929" s="20"/>
      <c r="X929" s="20"/>
      <c r="Y929" s="18"/>
      <c r="Z929" s="18"/>
      <c r="AA929" s="18"/>
      <c r="AB929" s="21"/>
      <c r="AC929" s="21"/>
      <c r="AD929" s="17"/>
    </row>
    <row r="930" spans="1:30" ht="15" thickBot="1">
      <c r="A930" s="16" t="s">
        <v>994</v>
      </c>
      <c r="B930" s="17" t="s">
        <v>50</v>
      </c>
      <c r="C930" s="17" t="s">
        <v>42</v>
      </c>
      <c r="D930" s="17" t="s">
        <v>43</v>
      </c>
      <c r="E930" s="18"/>
      <c r="F930" s="19">
        <v>44382</v>
      </c>
      <c r="G930" s="19">
        <v>44397</v>
      </c>
      <c r="H930" s="20">
        <v>2</v>
      </c>
      <c r="I930" s="20">
        <v>140</v>
      </c>
      <c r="J930" s="18"/>
      <c r="K930" s="18"/>
      <c r="L930" s="20">
        <v>0.5</v>
      </c>
      <c r="M930" s="21">
        <v>85.32</v>
      </c>
      <c r="N930" s="21">
        <v>85.32</v>
      </c>
      <c r="O930" s="17" t="s">
        <v>44</v>
      </c>
      <c r="P930" s="16">
        <f t="shared" si="42"/>
        <v>280</v>
      </c>
      <c r="Q930" s="17">
        <f t="shared" si="43"/>
        <v>140</v>
      </c>
      <c r="R930" s="30">
        <f t="shared" si="44"/>
        <v>225.32</v>
      </c>
      <c r="S930" s="17"/>
      <c r="T930" s="18"/>
      <c r="U930" s="19"/>
      <c r="V930" s="19"/>
      <c r="W930" s="20"/>
      <c r="X930" s="20"/>
      <c r="Y930" s="18"/>
      <c r="Z930" s="18"/>
      <c r="AA930" s="20"/>
      <c r="AB930" s="21"/>
      <c r="AC930" s="21"/>
      <c r="AD930" s="17"/>
    </row>
    <row r="931" spans="1:30" ht="15" thickBot="1">
      <c r="A931" s="16" t="s">
        <v>995</v>
      </c>
      <c r="B931" s="17" t="s">
        <v>67</v>
      </c>
      <c r="C931" s="17" t="s">
        <v>42</v>
      </c>
      <c r="D931" s="17" t="s">
        <v>43</v>
      </c>
      <c r="E931" s="18"/>
      <c r="F931" s="19">
        <v>44382</v>
      </c>
      <c r="G931" s="18"/>
      <c r="H931" s="20">
        <v>2</v>
      </c>
      <c r="I931" s="20">
        <v>140</v>
      </c>
      <c r="J931" s="18"/>
      <c r="K931" s="18"/>
      <c r="L931" s="18"/>
      <c r="M931" s="21">
        <v>180.33</v>
      </c>
      <c r="N931" s="21">
        <v>180.33</v>
      </c>
      <c r="O931" s="17" t="s">
        <v>44</v>
      </c>
      <c r="P931" s="16">
        <f t="shared" si="42"/>
        <v>280</v>
      </c>
      <c r="Q931" s="17">
        <f t="shared" si="43"/>
        <v>0</v>
      </c>
      <c r="R931" s="30">
        <f t="shared" si="44"/>
        <v>180.33</v>
      </c>
      <c r="S931" s="17"/>
      <c r="T931" s="18"/>
      <c r="U931" s="19"/>
      <c r="V931" s="18"/>
      <c r="W931" s="20"/>
      <c r="X931" s="20"/>
      <c r="Y931" s="18"/>
      <c r="Z931" s="18"/>
      <c r="AA931" s="18"/>
      <c r="AB931" s="21"/>
      <c r="AC931" s="21"/>
      <c r="AD931" s="17"/>
    </row>
    <row r="932" spans="1:30" ht="15" thickBot="1">
      <c r="A932" s="16" t="s">
        <v>996</v>
      </c>
      <c r="B932" s="17" t="s">
        <v>210</v>
      </c>
      <c r="C932" s="17" t="s">
        <v>211</v>
      </c>
      <c r="D932" s="17" t="s">
        <v>48</v>
      </c>
      <c r="E932" s="18"/>
      <c r="F932" s="19">
        <v>44382</v>
      </c>
      <c r="G932" s="18"/>
      <c r="H932" s="20">
        <v>2</v>
      </c>
      <c r="I932" s="20">
        <v>140</v>
      </c>
      <c r="J932" s="18"/>
      <c r="K932" s="18"/>
      <c r="L932" s="18"/>
      <c r="M932" s="21">
        <v>21.33</v>
      </c>
      <c r="N932" s="21">
        <v>21.33</v>
      </c>
      <c r="O932" s="17" t="s">
        <v>44</v>
      </c>
      <c r="P932" s="16">
        <f t="shared" si="42"/>
        <v>280</v>
      </c>
      <c r="Q932" s="17">
        <f t="shared" si="43"/>
        <v>0</v>
      </c>
      <c r="R932" s="30">
        <f t="shared" si="44"/>
        <v>21.33</v>
      </c>
      <c r="S932" s="17"/>
      <c r="T932" s="18"/>
      <c r="U932" s="19"/>
      <c r="V932" s="18"/>
      <c r="W932" s="20"/>
      <c r="X932" s="20"/>
      <c r="Y932" s="18"/>
      <c r="Z932" s="18"/>
      <c r="AA932" s="18"/>
      <c r="AB932" s="21"/>
      <c r="AC932" s="21"/>
      <c r="AD932" s="17"/>
    </row>
    <row r="933" spans="1:30" ht="15" thickBot="1">
      <c r="A933" s="16" t="s">
        <v>997</v>
      </c>
      <c r="B933" s="17" t="s">
        <v>55</v>
      </c>
      <c r="C933" s="17" t="s">
        <v>47</v>
      </c>
      <c r="D933" s="17" t="s">
        <v>178</v>
      </c>
      <c r="E933" s="18"/>
      <c r="F933" s="19">
        <v>44382</v>
      </c>
      <c r="G933" s="18"/>
      <c r="H933" s="20">
        <v>2</v>
      </c>
      <c r="I933" s="20">
        <v>140</v>
      </c>
      <c r="J933" s="18"/>
      <c r="K933" s="18"/>
      <c r="L933" s="18"/>
      <c r="M933" s="21">
        <v>1630.12</v>
      </c>
      <c r="N933" s="21">
        <v>1630.12</v>
      </c>
      <c r="O933" s="17" t="s">
        <v>63</v>
      </c>
      <c r="P933" s="16">
        <f t="shared" si="42"/>
        <v>280</v>
      </c>
      <c r="Q933" s="17">
        <f t="shared" si="43"/>
        <v>0</v>
      </c>
      <c r="R933" s="30">
        <f t="shared" si="44"/>
        <v>1630.12</v>
      </c>
      <c r="S933" s="17"/>
      <c r="T933" s="18"/>
      <c r="U933" s="19"/>
      <c r="V933" s="18"/>
      <c r="W933" s="20"/>
      <c r="X933" s="20"/>
      <c r="Y933" s="18"/>
      <c r="Z933" s="18"/>
      <c r="AA933" s="18"/>
      <c r="AB933" s="21"/>
      <c r="AC933" s="21"/>
      <c r="AD933" s="17"/>
    </row>
    <row r="934" spans="1:30" ht="15" thickBot="1">
      <c r="A934" s="16" t="s">
        <v>998</v>
      </c>
      <c r="B934" s="17" t="s">
        <v>46</v>
      </c>
      <c r="C934" s="17" t="s">
        <v>62</v>
      </c>
      <c r="D934" s="17" t="s">
        <v>51</v>
      </c>
      <c r="E934" s="18"/>
      <c r="F934" s="19">
        <v>44383</v>
      </c>
      <c r="G934" s="19">
        <v>44390</v>
      </c>
      <c r="H934" s="20">
        <v>1</v>
      </c>
      <c r="I934" s="20">
        <v>80</v>
      </c>
      <c r="J934" s="18"/>
      <c r="K934" s="18"/>
      <c r="L934" s="20">
        <v>0.25</v>
      </c>
      <c r="M934" s="21">
        <v>122.36</v>
      </c>
      <c r="N934" s="21">
        <v>122.36</v>
      </c>
      <c r="O934" s="17" t="s">
        <v>44</v>
      </c>
      <c r="P934" s="16">
        <f t="shared" si="42"/>
        <v>80</v>
      </c>
      <c r="Q934" s="17">
        <f t="shared" si="43"/>
        <v>20</v>
      </c>
      <c r="R934" s="30">
        <f t="shared" si="44"/>
        <v>142.36000000000001</v>
      </c>
      <c r="S934" s="17"/>
      <c r="T934" s="18"/>
      <c r="U934" s="19"/>
      <c r="V934" s="19"/>
      <c r="W934" s="20"/>
      <c r="X934" s="20"/>
      <c r="Y934" s="18"/>
      <c r="Z934" s="18"/>
      <c r="AA934" s="20"/>
      <c r="AB934" s="21"/>
      <c r="AC934" s="21"/>
      <c r="AD934" s="17"/>
    </row>
    <row r="935" spans="1:30" ht="15" thickBot="1">
      <c r="A935" s="16" t="s">
        <v>999</v>
      </c>
      <c r="B935" s="17" t="s">
        <v>55</v>
      </c>
      <c r="C935" s="17" t="s">
        <v>56</v>
      </c>
      <c r="D935" s="17" t="s">
        <v>43</v>
      </c>
      <c r="E935" s="18"/>
      <c r="F935" s="19">
        <v>44383</v>
      </c>
      <c r="G935" s="19">
        <v>44399</v>
      </c>
      <c r="H935" s="20">
        <v>1</v>
      </c>
      <c r="I935" s="20">
        <v>80</v>
      </c>
      <c r="J935" s="18"/>
      <c r="K935" s="18"/>
      <c r="L935" s="20">
        <v>0.5</v>
      </c>
      <c r="M935" s="21">
        <v>120</v>
      </c>
      <c r="N935" s="21">
        <v>120</v>
      </c>
      <c r="O935" s="17" t="s">
        <v>44</v>
      </c>
      <c r="P935" s="16">
        <f t="shared" si="42"/>
        <v>80</v>
      </c>
      <c r="Q935" s="17">
        <f t="shared" si="43"/>
        <v>40</v>
      </c>
      <c r="R935" s="30">
        <f t="shared" si="44"/>
        <v>160</v>
      </c>
      <c r="S935" s="17"/>
      <c r="T935" s="18"/>
      <c r="U935" s="19"/>
      <c r="V935" s="19"/>
      <c r="W935" s="20"/>
      <c r="X935" s="20"/>
      <c r="Y935" s="18"/>
      <c r="Z935" s="18"/>
      <c r="AA935" s="20"/>
      <c r="AB935" s="21"/>
      <c r="AC935" s="21"/>
      <c r="AD935" s="17"/>
    </row>
    <row r="936" spans="1:30" ht="15" thickBot="1">
      <c r="A936" s="16" t="s">
        <v>1000</v>
      </c>
      <c r="B936" s="17" t="s">
        <v>41</v>
      </c>
      <c r="C936" s="17" t="s">
        <v>211</v>
      </c>
      <c r="D936" s="17" t="s">
        <v>43</v>
      </c>
      <c r="E936" s="18"/>
      <c r="F936" s="19">
        <v>44383</v>
      </c>
      <c r="G936" s="18"/>
      <c r="H936" s="20">
        <v>1</v>
      </c>
      <c r="I936" s="20">
        <v>80</v>
      </c>
      <c r="J936" s="18"/>
      <c r="K936" s="18"/>
      <c r="L936" s="18"/>
      <c r="M936" s="21">
        <v>48.79</v>
      </c>
      <c r="N936" s="21">
        <v>48.79</v>
      </c>
      <c r="O936" s="17" t="s">
        <v>44</v>
      </c>
      <c r="P936" s="16">
        <f t="shared" si="42"/>
        <v>80</v>
      </c>
      <c r="Q936" s="17">
        <f t="shared" si="43"/>
        <v>0</v>
      </c>
      <c r="R936" s="30">
        <f t="shared" si="44"/>
        <v>48.79</v>
      </c>
      <c r="S936" s="17"/>
      <c r="T936" s="18"/>
      <c r="U936" s="19"/>
      <c r="V936" s="18"/>
      <c r="W936" s="20"/>
      <c r="X936" s="20"/>
      <c r="Y936" s="18"/>
      <c r="Z936" s="18"/>
      <c r="AA936" s="18"/>
      <c r="AB936" s="21"/>
      <c r="AC936" s="21"/>
      <c r="AD936" s="17"/>
    </row>
    <row r="937" spans="1:30" ht="15" thickBot="1">
      <c r="A937" s="16" t="s">
        <v>1001</v>
      </c>
      <c r="B937" s="17" t="s">
        <v>41</v>
      </c>
      <c r="C937" s="17" t="s">
        <v>211</v>
      </c>
      <c r="D937" s="17" t="s">
        <v>48</v>
      </c>
      <c r="E937" s="18"/>
      <c r="F937" s="19">
        <v>44383</v>
      </c>
      <c r="G937" s="18"/>
      <c r="H937" s="20">
        <v>2</v>
      </c>
      <c r="I937" s="20">
        <v>140</v>
      </c>
      <c r="J937" s="18"/>
      <c r="K937" s="18"/>
      <c r="L937" s="18"/>
      <c r="M937" s="21">
        <v>94.63</v>
      </c>
      <c r="N937" s="21">
        <v>94.63</v>
      </c>
      <c r="O937" s="17" t="s">
        <v>63</v>
      </c>
      <c r="P937" s="16">
        <f t="shared" si="42"/>
        <v>280</v>
      </c>
      <c r="Q937" s="17">
        <f t="shared" si="43"/>
        <v>0</v>
      </c>
      <c r="R937" s="30">
        <f t="shared" si="44"/>
        <v>94.63</v>
      </c>
      <c r="S937" s="17"/>
      <c r="T937" s="18"/>
      <c r="U937" s="19"/>
      <c r="V937" s="18"/>
      <c r="W937" s="20"/>
      <c r="X937" s="20"/>
      <c r="Y937" s="18"/>
      <c r="Z937" s="18"/>
      <c r="AA937" s="18"/>
      <c r="AB937" s="21"/>
      <c r="AC937" s="21"/>
      <c r="AD937" s="17"/>
    </row>
    <row r="938" spans="1:30" ht="15" thickBot="1">
      <c r="A938" s="16" t="s">
        <v>1002</v>
      </c>
      <c r="B938" s="17" t="s">
        <v>78</v>
      </c>
      <c r="C938" s="17" t="s">
        <v>56</v>
      </c>
      <c r="D938" s="17" t="s">
        <v>48</v>
      </c>
      <c r="E938" s="18"/>
      <c r="F938" s="19">
        <v>44383</v>
      </c>
      <c r="G938" s="18"/>
      <c r="H938" s="20">
        <v>1</v>
      </c>
      <c r="I938" s="20">
        <v>80</v>
      </c>
      <c r="J938" s="18"/>
      <c r="K938" s="18"/>
      <c r="L938" s="18"/>
      <c r="M938" s="21">
        <v>142.38</v>
      </c>
      <c r="N938" s="21">
        <v>142.38</v>
      </c>
      <c r="O938" s="17" t="s">
        <v>63</v>
      </c>
      <c r="P938" s="16">
        <f t="shared" si="42"/>
        <v>80</v>
      </c>
      <c r="Q938" s="17">
        <f t="shared" si="43"/>
        <v>0</v>
      </c>
      <c r="R938" s="30">
        <f t="shared" si="44"/>
        <v>142.38</v>
      </c>
      <c r="S938" s="17"/>
      <c r="T938" s="18"/>
      <c r="U938" s="19"/>
      <c r="V938" s="18"/>
      <c r="W938" s="20"/>
      <c r="X938" s="20"/>
      <c r="Y938" s="18"/>
      <c r="Z938" s="18"/>
      <c r="AA938" s="18"/>
      <c r="AB938" s="21"/>
      <c r="AC938" s="21"/>
      <c r="AD938" s="17"/>
    </row>
    <row r="939" spans="1:30" ht="15" thickBot="1">
      <c r="A939" s="16" t="s">
        <v>1003</v>
      </c>
      <c r="B939" s="17" t="s">
        <v>41</v>
      </c>
      <c r="C939" s="17" t="s">
        <v>211</v>
      </c>
      <c r="D939" s="17" t="s">
        <v>48</v>
      </c>
      <c r="E939" s="18"/>
      <c r="F939" s="19">
        <v>44383</v>
      </c>
      <c r="G939" s="18"/>
      <c r="H939" s="20">
        <v>2</v>
      </c>
      <c r="I939" s="20">
        <v>140</v>
      </c>
      <c r="J939" s="18"/>
      <c r="K939" s="18"/>
      <c r="L939" s="18"/>
      <c r="M939" s="21">
        <v>37.29</v>
      </c>
      <c r="N939" s="21">
        <v>37.29</v>
      </c>
      <c r="O939" s="17" t="s">
        <v>63</v>
      </c>
      <c r="P939" s="16">
        <f t="shared" si="42"/>
        <v>280</v>
      </c>
      <c r="Q939" s="17">
        <f t="shared" si="43"/>
        <v>0</v>
      </c>
      <c r="R939" s="30">
        <f t="shared" si="44"/>
        <v>37.29</v>
      </c>
      <c r="S939" s="17"/>
      <c r="T939" s="18"/>
      <c r="U939" s="19"/>
      <c r="V939" s="18"/>
      <c r="W939" s="20"/>
      <c r="X939" s="20"/>
      <c r="Y939" s="18"/>
      <c r="Z939" s="18"/>
      <c r="AA939" s="18"/>
      <c r="AB939" s="21"/>
      <c r="AC939" s="21"/>
      <c r="AD939" s="17"/>
    </row>
    <row r="940" spans="1:30" ht="15" thickBot="1">
      <c r="A940" s="16" t="s">
        <v>1004</v>
      </c>
      <c r="B940" s="17" t="s">
        <v>78</v>
      </c>
      <c r="C940" s="17" t="s">
        <v>62</v>
      </c>
      <c r="D940" s="17" t="s">
        <v>65</v>
      </c>
      <c r="E940" s="18"/>
      <c r="F940" s="19">
        <v>44384</v>
      </c>
      <c r="G940" s="19">
        <v>44398</v>
      </c>
      <c r="H940" s="20">
        <v>2</v>
      </c>
      <c r="I940" s="20">
        <v>140</v>
      </c>
      <c r="J940" s="18"/>
      <c r="K940" s="18"/>
      <c r="L940" s="20">
        <v>1</v>
      </c>
      <c r="M940" s="21">
        <v>46.86</v>
      </c>
      <c r="N940" s="21">
        <v>46.86</v>
      </c>
      <c r="O940" s="17" t="s">
        <v>52</v>
      </c>
      <c r="P940" s="16">
        <f t="shared" si="42"/>
        <v>280</v>
      </c>
      <c r="Q940" s="17">
        <f t="shared" si="43"/>
        <v>280</v>
      </c>
      <c r="R940" s="30">
        <f t="shared" si="44"/>
        <v>326.86</v>
      </c>
      <c r="S940" s="17"/>
      <c r="T940" s="18"/>
      <c r="U940" s="19"/>
      <c r="V940" s="19"/>
      <c r="W940" s="20"/>
      <c r="X940" s="20"/>
      <c r="Y940" s="18"/>
      <c r="Z940" s="18"/>
      <c r="AA940" s="20"/>
      <c r="AB940" s="21"/>
      <c r="AC940" s="21"/>
      <c r="AD940" s="17"/>
    </row>
    <row r="941" spans="1:30" ht="15" thickBot="1">
      <c r="A941" s="16" t="s">
        <v>1005</v>
      </c>
      <c r="B941" s="17" t="s">
        <v>55</v>
      </c>
      <c r="C941" s="17" t="s">
        <v>42</v>
      </c>
      <c r="D941" s="17" t="s">
        <v>43</v>
      </c>
      <c r="E941" s="17" t="s">
        <v>57</v>
      </c>
      <c r="F941" s="19">
        <v>44384</v>
      </c>
      <c r="G941" s="19">
        <v>44398</v>
      </c>
      <c r="H941" s="20">
        <v>2</v>
      </c>
      <c r="I941" s="20">
        <v>140</v>
      </c>
      <c r="J941" s="18"/>
      <c r="K941" s="18"/>
      <c r="L941" s="20">
        <v>0.5</v>
      </c>
      <c r="M941" s="21">
        <v>74.53</v>
      </c>
      <c r="N941" s="21">
        <v>74.53</v>
      </c>
      <c r="O941" s="17" t="s">
        <v>44</v>
      </c>
      <c r="P941" s="16">
        <f t="shared" si="42"/>
        <v>280</v>
      </c>
      <c r="Q941" s="17">
        <f t="shared" si="43"/>
        <v>140</v>
      </c>
      <c r="R941" s="30">
        <f t="shared" si="44"/>
        <v>214.53</v>
      </c>
      <c r="S941" s="17"/>
      <c r="T941" s="17"/>
      <c r="U941" s="19"/>
      <c r="V941" s="19"/>
      <c r="W941" s="20"/>
      <c r="X941" s="20"/>
      <c r="Y941" s="18"/>
      <c r="Z941" s="18"/>
      <c r="AA941" s="20"/>
      <c r="AB941" s="21"/>
      <c r="AC941" s="21"/>
      <c r="AD941" s="17"/>
    </row>
    <row r="942" spans="1:30" ht="15" thickBot="1">
      <c r="A942" s="16" t="s">
        <v>1006</v>
      </c>
      <c r="B942" s="17" t="s">
        <v>41</v>
      </c>
      <c r="C942" s="17" t="s">
        <v>211</v>
      </c>
      <c r="D942" s="17" t="s">
        <v>51</v>
      </c>
      <c r="E942" s="18"/>
      <c r="F942" s="19">
        <v>44384</v>
      </c>
      <c r="G942" s="18"/>
      <c r="H942" s="20">
        <v>1</v>
      </c>
      <c r="I942" s="20">
        <v>80</v>
      </c>
      <c r="J942" s="18"/>
      <c r="K942" s="18"/>
      <c r="L942" s="18"/>
      <c r="M942" s="21">
        <v>140.13</v>
      </c>
      <c r="N942" s="21">
        <v>140.13</v>
      </c>
      <c r="O942" s="17" t="s">
        <v>44</v>
      </c>
      <c r="P942" s="16">
        <f t="shared" si="42"/>
        <v>80</v>
      </c>
      <c r="Q942" s="17">
        <f t="shared" si="43"/>
        <v>0</v>
      </c>
      <c r="R942" s="30">
        <f t="shared" si="44"/>
        <v>140.13</v>
      </c>
      <c r="S942" s="17"/>
      <c r="T942" s="18"/>
      <c r="U942" s="19"/>
      <c r="V942" s="18"/>
      <c r="W942" s="20"/>
      <c r="X942" s="20"/>
      <c r="Y942" s="18"/>
      <c r="Z942" s="18"/>
      <c r="AA942" s="18"/>
      <c r="AB942" s="21"/>
      <c r="AC942" s="21"/>
      <c r="AD942" s="17"/>
    </row>
    <row r="943" spans="1:30" ht="15" thickBot="1">
      <c r="A943" s="16" t="s">
        <v>1007</v>
      </c>
      <c r="B943" s="17" t="s">
        <v>210</v>
      </c>
      <c r="C943" s="17" t="s">
        <v>211</v>
      </c>
      <c r="D943" s="17" t="s">
        <v>48</v>
      </c>
      <c r="E943" s="18"/>
      <c r="F943" s="19">
        <v>44384</v>
      </c>
      <c r="G943" s="18"/>
      <c r="H943" s="20">
        <v>2</v>
      </c>
      <c r="I943" s="20">
        <v>140</v>
      </c>
      <c r="J943" s="18"/>
      <c r="K943" s="18"/>
      <c r="L943" s="18"/>
      <c r="M943" s="21">
        <v>191.69</v>
      </c>
      <c r="N943" s="21">
        <v>191.69</v>
      </c>
      <c r="O943" s="17" t="s">
        <v>44</v>
      </c>
      <c r="P943" s="16">
        <f t="shared" si="42"/>
        <v>280</v>
      </c>
      <c r="Q943" s="17">
        <f t="shared" si="43"/>
        <v>0</v>
      </c>
      <c r="R943" s="30">
        <f t="shared" si="44"/>
        <v>191.69</v>
      </c>
      <c r="S943" s="17"/>
      <c r="T943" s="18"/>
      <c r="U943" s="19"/>
      <c r="V943" s="18"/>
      <c r="W943" s="20"/>
      <c r="X943" s="20"/>
      <c r="Y943" s="18"/>
      <c r="Z943" s="18"/>
      <c r="AA943" s="18"/>
      <c r="AB943" s="21"/>
      <c r="AC943" s="21"/>
      <c r="AD943" s="17"/>
    </row>
    <row r="944" spans="1:30" ht="15" thickBot="1">
      <c r="A944" s="16" t="s">
        <v>1008</v>
      </c>
      <c r="B944" s="17" t="s">
        <v>50</v>
      </c>
      <c r="C944" s="17" t="s">
        <v>62</v>
      </c>
      <c r="D944" s="17" t="s">
        <v>51</v>
      </c>
      <c r="E944" s="18"/>
      <c r="F944" s="19">
        <v>44384</v>
      </c>
      <c r="G944" s="18"/>
      <c r="H944" s="20">
        <v>1</v>
      </c>
      <c r="I944" s="20">
        <v>80</v>
      </c>
      <c r="J944" s="18"/>
      <c r="K944" s="18"/>
      <c r="L944" s="18"/>
      <c r="M944" s="21">
        <v>64.34</v>
      </c>
      <c r="N944" s="21">
        <v>64.34</v>
      </c>
      <c r="O944" s="17" t="s">
        <v>63</v>
      </c>
      <c r="P944" s="16">
        <f t="shared" si="42"/>
        <v>80</v>
      </c>
      <c r="Q944" s="17">
        <f t="shared" si="43"/>
        <v>0</v>
      </c>
      <c r="R944" s="30">
        <f t="shared" si="44"/>
        <v>64.34</v>
      </c>
      <c r="S944" s="17"/>
      <c r="T944" s="18"/>
      <c r="U944" s="19"/>
      <c r="V944" s="18"/>
      <c r="W944" s="20"/>
      <c r="X944" s="20"/>
      <c r="Y944" s="18"/>
      <c r="Z944" s="18"/>
      <c r="AA944" s="18"/>
      <c r="AB944" s="21"/>
      <c r="AC944" s="21"/>
      <c r="AD944" s="17"/>
    </row>
    <row r="945" spans="1:30" ht="15" thickBot="1">
      <c r="A945" s="16" t="s">
        <v>1009</v>
      </c>
      <c r="B945" s="17" t="s">
        <v>46</v>
      </c>
      <c r="C945" s="17" t="s">
        <v>62</v>
      </c>
      <c r="D945" s="17" t="s">
        <v>48</v>
      </c>
      <c r="E945" s="18"/>
      <c r="F945" s="19">
        <v>44384</v>
      </c>
      <c r="G945" s="18"/>
      <c r="H945" s="20">
        <v>2</v>
      </c>
      <c r="I945" s="20">
        <v>140</v>
      </c>
      <c r="J945" s="18"/>
      <c r="K945" s="18"/>
      <c r="L945" s="18"/>
      <c r="M945" s="21">
        <v>335.62</v>
      </c>
      <c r="N945" s="21">
        <v>335.62</v>
      </c>
      <c r="O945" s="17" t="s">
        <v>52</v>
      </c>
      <c r="P945" s="16">
        <f t="shared" si="42"/>
        <v>280</v>
      </c>
      <c r="Q945" s="17">
        <f t="shared" si="43"/>
        <v>0</v>
      </c>
      <c r="R945" s="30">
        <f t="shared" si="44"/>
        <v>335.62</v>
      </c>
      <c r="S945" s="17"/>
      <c r="T945" s="18"/>
      <c r="U945" s="19"/>
      <c r="V945" s="18"/>
      <c r="W945" s="20"/>
      <c r="X945" s="20"/>
      <c r="Y945" s="18"/>
      <c r="Z945" s="18"/>
      <c r="AA945" s="18"/>
      <c r="AB945" s="21"/>
      <c r="AC945" s="21"/>
      <c r="AD945" s="17"/>
    </row>
    <row r="946" spans="1:30" ht="15" thickBot="1">
      <c r="A946" s="16" t="s">
        <v>1010</v>
      </c>
      <c r="B946" s="17" t="s">
        <v>90</v>
      </c>
      <c r="C946" s="17" t="s">
        <v>62</v>
      </c>
      <c r="D946" s="17" t="s">
        <v>48</v>
      </c>
      <c r="E946" s="18"/>
      <c r="F946" s="19">
        <v>44384</v>
      </c>
      <c r="G946" s="18"/>
      <c r="H946" s="20">
        <v>2</v>
      </c>
      <c r="I946" s="20">
        <v>140</v>
      </c>
      <c r="J946" s="18"/>
      <c r="K946" s="18"/>
      <c r="L946" s="18"/>
      <c r="M946" s="21">
        <v>414.86</v>
      </c>
      <c r="N946" s="21">
        <v>414.86</v>
      </c>
      <c r="O946" s="17" t="s">
        <v>63</v>
      </c>
      <c r="P946" s="16">
        <f t="shared" si="42"/>
        <v>280</v>
      </c>
      <c r="Q946" s="17">
        <f t="shared" si="43"/>
        <v>0</v>
      </c>
      <c r="R946" s="30">
        <f t="shared" si="44"/>
        <v>414.86</v>
      </c>
      <c r="S946" s="17"/>
      <c r="T946" s="18"/>
      <c r="U946" s="19"/>
      <c r="V946" s="18"/>
      <c r="W946" s="20"/>
      <c r="X946" s="20"/>
      <c r="Y946" s="18"/>
      <c r="Z946" s="18"/>
      <c r="AA946" s="18"/>
      <c r="AB946" s="21"/>
      <c r="AC946" s="21"/>
      <c r="AD946" s="17"/>
    </row>
    <row r="947" spans="1:30" ht="15" thickBot="1">
      <c r="A947" s="16" t="s">
        <v>1011</v>
      </c>
      <c r="B947" s="17" t="s">
        <v>50</v>
      </c>
      <c r="C947" s="17" t="s">
        <v>42</v>
      </c>
      <c r="D947" s="17" t="s">
        <v>65</v>
      </c>
      <c r="E947" s="18"/>
      <c r="F947" s="19">
        <v>44385</v>
      </c>
      <c r="G947" s="19">
        <v>44396</v>
      </c>
      <c r="H947" s="20">
        <v>2</v>
      </c>
      <c r="I947" s="20">
        <v>140</v>
      </c>
      <c r="J947" s="18"/>
      <c r="K947" s="18"/>
      <c r="L947" s="20">
        <v>1</v>
      </c>
      <c r="M947" s="21">
        <v>312.19</v>
      </c>
      <c r="N947" s="21">
        <v>312.19</v>
      </c>
      <c r="O947" s="17" t="s">
        <v>63</v>
      </c>
      <c r="P947" s="16">
        <f t="shared" si="42"/>
        <v>280</v>
      </c>
      <c r="Q947" s="17">
        <f t="shared" si="43"/>
        <v>280</v>
      </c>
      <c r="R947" s="30">
        <f t="shared" si="44"/>
        <v>592.19000000000005</v>
      </c>
      <c r="S947" s="17"/>
      <c r="T947" s="18"/>
      <c r="U947" s="19"/>
      <c r="V947" s="19"/>
      <c r="W947" s="20"/>
      <c r="X947" s="20"/>
      <c r="Y947" s="18"/>
      <c r="Z947" s="18"/>
      <c r="AA947" s="20"/>
      <c r="AB947" s="21"/>
      <c r="AC947" s="21"/>
      <c r="AD947" s="17"/>
    </row>
    <row r="948" spans="1:30" ht="15" thickBot="1">
      <c r="A948" s="16" t="s">
        <v>1012</v>
      </c>
      <c r="B948" s="17" t="s">
        <v>50</v>
      </c>
      <c r="C948" s="17" t="s">
        <v>56</v>
      </c>
      <c r="D948" s="17" t="s">
        <v>178</v>
      </c>
      <c r="E948" s="17" t="s">
        <v>57</v>
      </c>
      <c r="F948" s="19">
        <v>44385</v>
      </c>
      <c r="G948" s="18"/>
      <c r="H948" s="20">
        <v>2</v>
      </c>
      <c r="I948" s="20">
        <v>140</v>
      </c>
      <c r="J948" s="18"/>
      <c r="K948" s="18"/>
      <c r="L948" s="18"/>
      <c r="M948" s="21">
        <v>116.1</v>
      </c>
      <c r="N948" s="21">
        <v>116.1</v>
      </c>
      <c r="O948" s="17" t="s">
        <v>63</v>
      </c>
      <c r="P948" s="16">
        <f t="shared" si="42"/>
        <v>280</v>
      </c>
      <c r="Q948" s="17">
        <f t="shared" si="43"/>
        <v>0</v>
      </c>
      <c r="R948" s="30">
        <f t="shared" si="44"/>
        <v>116.1</v>
      </c>
      <c r="S948" s="17"/>
      <c r="T948" s="17"/>
      <c r="U948" s="19"/>
      <c r="V948" s="18"/>
      <c r="W948" s="20"/>
      <c r="X948" s="20"/>
      <c r="Y948" s="18"/>
      <c r="Z948" s="18"/>
      <c r="AA948" s="18"/>
      <c r="AB948" s="21"/>
      <c r="AC948" s="21"/>
      <c r="AD948" s="17"/>
    </row>
    <row r="949" spans="1:30" ht="15" thickBot="1">
      <c r="A949" s="16" t="s">
        <v>1013</v>
      </c>
      <c r="B949" s="17" t="s">
        <v>210</v>
      </c>
      <c r="C949" s="17" t="s">
        <v>211</v>
      </c>
      <c r="D949" s="17" t="s">
        <v>65</v>
      </c>
      <c r="E949" s="18"/>
      <c r="F949" s="19">
        <v>44385</v>
      </c>
      <c r="G949" s="18"/>
      <c r="H949" s="20">
        <v>2</v>
      </c>
      <c r="I949" s="20">
        <v>140</v>
      </c>
      <c r="J949" s="18"/>
      <c r="K949" s="18"/>
      <c r="L949" s="18"/>
      <c r="M949" s="21">
        <v>187.55</v>
      </c>
      <c r="N949" s="21">
        <v>187.55</v>
      </c>
      <c r="O949" s="17" t="s">
        <v>63</v>
      </c>
      <c r="P949" s="16">
        <f t="shared" si="42"/>
        <v>280</v>
      </c>
      <c r="Q949" s="17">
        <f t="shared" si="43"/>
        <v>0</v>
      </c>
      <c r="R949" s="30">
        <f t="shared" si="44"/>
        <v>187.55</v>
      </c>
      <c r="S949" s="17"/>
      <c r="T949" s="18"/>
      <c r="U949" s="19"/>
      <c r="V949" s="18"/>
      <c r="W949" s="20"/>
      <c r="X949" s="20"/>
      <c r="Y949" s="18"/>
      <c r="Z949" s="18"/>
      <c r="AA949" s="18"/>
      <c r="AB949" s="21"/>
      <c r="AC949" s="21"/>
      <c r="AD949" s="17"/>
    </row>
    <row r="950" spans="1:30" ht="15" thickBot="1">
      <c r="A950" s="16" t="s">
        <v>1014</v>
      </c>
      <c r="B950" s="17" t="s">
        <v>50</v>
      </c>
      <c r="C950" s="17" t="s">
        <v>62</v>
      </c>
      <c r="D950" s="17" t="s">
        <v>178</v>
      </c>
      <c r="E950" s="18"/>
      <c r="F950" s="19">
        <v>44385</v>
      </c>
      <c r="G950" s="18"/>
      <c r="H950" s="20">
        <v>2</v>
      </c>
      <c r="I950" s="20">
        <v>140</v>
      </c>
      <c r="J950" s="20" t="s">
        <v>57</v>
      </c>
      <c r="K950" s="20" t="s">
        <v>57</v>
      </c>
      <c r="L950" s="18"/>
      <c r="M950" s="21">
        <v>3060.34</v>
      </c>
      <c r="N950" s="21">
        <v>0</v>
      </c>
      <c r="O950" s="17" t="s">
        <v>397</v>
      </c>
      <c r="P950" s="16">
        <f t="shared" si="42"/>
        <v>280</v>
      </c>
      <c r="Q950" s="17">
        <f t="shared" si="43"/>
        <v>0</v>
      </c>
      <c r="R950" s="30">
        <f t="shared" si="44"/>
        <v>3060.34</v>
      </c>
      <c r="S950" s="17"/>
      <c r="T950" s="18"/>
      <c r="U950" s="19"/>
      <c r="V950" s="18"/>
      <c r="W950" s="20"/>
      <c r="X950" s="20"/>
      <c r="Y950" s="20"/>
      <c r="Z950" s="20"/>
      <c r="AA950" s="18"/>
      <c r="AB950" s="21"/>
      <c r="AC950" s="21"/>
      <c r="AD950" s="17"/>
    </row>
    <row r="951" spans="1:30" ht="15" thickBot="1">
      <c r="A951" s="16" t="s">
        <v>1015</v>
      </c>
      <c r="B951" s="17" t="s">
        <v>50</v>
      </c>
      <c r="C951" s="17" t="s">
        <v>62</v>
      </c>
      <c r="D951" s="17" t="s">
        <v>43</v>
      </c>
      <c r="E951" s="18"/>
      <c r="F951" s="19">
        <v>44386</v>
      </c>
      <c r="G951" s="18"/>
      <c r="H951" s="20">
        <v>2</v>
      </c>
      <c r="I951" s="20">
        <v>140</v>
      </c>
      <c r="J951" s="18"/>
      <c r="K951" s="18"/>
      <c r="L951" s="18"/>
      <c r="M951" s="21">
        <v>250.83</v>
      </c>
      <c r="N951" s="21">
        <v>250.83</v>
      </c>
      <c r="O951" s="17" t="s">
        <v>63</v>
      </c>
      <c r="P951" s="16">
        <f t="shared" si="42"/>
        <v>280</v>
      </c>
      <c r="Q951" s="17">
        <f t="shared" si="43"/>
        <v>0</v>
      </c>
      <c r="R951" s="30">
        <f t="shared" si="44"/>
        <v>250.83</v>
      </c>
      <c r="S951" s="17"/>
      <c r="T951" s="18"/>
      <c r="U951" s="19"/>
      <c r="V951" s="18"/>
      <c r="W951" s="20"/>
      <c r="X951" s="20"/>
      <c r="Y951" s="18"/>
      <c r="Z951" s="18"/>
      <c r="AA951" s="18"/>
      <c r="AB951" s="21"/>
      <c r="AC951" s="21"/>
      <c r="AD951" s="17"/>
    </row>
    <row r="952" spans="1:30" ht="15" thickBot="1">
      <c r="A952" s="16" t="s">
        <v>1016</v>
      </c>
      <c r="B952" s="17" t="s">
        <v>46</v>
      </c>
      <c r="C952" s="17" t="s">
        <v>62</v>
      </c>
      <c r="D952" s="17" t="s">
        <v>43</v>
      </c>
      <c r="E952" s="18"/>
      <c r="F952" s="19">
        <v>44387</v>
      </c>
      <c r="G952" s="18"/>
      <c r="H952" s="20">
        <v>1</v>
      </c>
      <c r="I952" s="20">
        <v>80</v>
      </c>
      <c r="J952" s="18"/>
      <c r="K952" s="18"/>
      <c r="L952" s="18"/>
      <c r="M952" s="21">
        <v>320.70999999999998</v>
      </c>
      <c r="N952" s="21">
        <v>320.70999999999998</v>
      </c>
      <c r="O952" s="17" t="s">
        <v>63</v>
      </c>
      <c r="P952" s="16">
        <f t="shared" si="42"/>
        <v>80</v>
      </c>
      <c r="Q952" s="17">
        <f t="shared" si="43"/>
        <v>0</v>
      </c>
      <c r="R952" s="30">
        <f t="shared" si="44"/>
        <v>320.70999999999998</v>
      </c>
      <c r="S952" s="17"/>
      <c r="T952" s="18"/>
      <c r="U952" s="19"/>
      <c r="V952" s="18"/>
      <c r="W952" s="20"/>
      <c r="X952" s="20"/>
      <c r="Y952" s="18"/>
      <c r="Z952" s="18"/>
      <c r="AA952" s="18"/>
      <c r="AB952" s="21"/>
      <c r="AC952" s="21"/>
      <c r="AD952" s="17"/>
    </row>
    <row r="953" spans="1:30" ht="15" thickBot="1">
      <c r="A953" s="16" t="s">
        <v>1017</v>
      </c>
      <c r="B953" s="17" t="s">
        <v>50</v>
      </c>
      <c r="C953" s="17" t="s">
        <v>62</v>
      </c>
      <c r="D953" s="17" t="s">
        <v>43</v>
      </c>
      <c r="E953" s="17" t="s">
        <v>57</v>
      </c>
      <c r="F953" s="19">
        <v>44389</v>
      </c>
      <c r="G953" s="19">
        <v>44398</v>
      </c>
      <c r="H953" s="20">
        <v>1</v>
      </c>
      <c r="I953" s="20">
        <v>80</v>
      </c>
      <c r="J953" s="18"/>
      <c r="K953" s="18"/>
      <c r="L953" s="20">
        <v>0.75</v>
      </c>
      <c r="M953" s="21">
        <v>74.95</v>
      </c>
      <c r="N953" s="21">
        <v>74.95</v>
      </c>
      <c r="O953" s="17" t="s">
        <v>63</v>
      </c>
      <c r="P953" s="16">
        <f t="shared" si="42"/>
        <v>80</v>
      </c>
      <c r="Q953" s="17">
        <f t="shared" si="43"/>
        <v>60</v>
      </c>
      <c r="R953" s="30">
        <f t="shared" si="44"/>
        <v>134.94999999999999</v>
      </c>
      <c r="S953" s="17"/>
      <c r="T953" s="17"/>
      <c r="U953" s="19"/>
      <c r="V953" s="19"/>
      <c r="W953" s="20"/>
      <c r="X953" s="20"/>
      <c r="Y953" s="18"/>
      <c r="Z953" s="18"/>
      <c r="AA953" s="20"/>
      <c r="AB953" s="21"/>
      <c r="AC953" s="21"/>
      <c r="AD953" s="17"/>
    </row>
    <row r="954" spans="1:30" ht="15" thickBot="1">
      <c r="A954" s="16" t="s">
        <v>1018</v>
      </c>
      <c r="B954" s="17" t="s">
        <v>78</v>
      </c>
      <c r="C954" s="17" t="s">
        <v>62</v>
      </c>
      <c r="D954" s="17" t="s">
        <v>48</v>
      </c>
      <c r="E954" s="17" t="s">
        <v>57</v>
      </c>
      <c r="F954" s="19">
        <v>44389</v>
      </c>
      <c r="G954" s="19">
        <v>44399</v>
      </c>
      <c r="H954" s="20">
        <v>2</v>
      </c>
      <c r="I954" s="20">
        <v>140</v>
      </c>
      <c r="J954" s="18"/>
      <c r="K954" s="18"/>
      <c r="L954" s="20">
        <v>1.75</v>
      </c>
      <c r="M954" s="21">
        <v>120</v>
      </c>
      <c r="N954" s="21">
        <v>120</v>
      </c>
      <c r="O954" s="17" t="s">
        <v>52</v>
      </c>
      <c r="P954" s="16">
        <f t="shared" si="42"/>
        <v>280</v>
      </c>
      <c r="Q954" s="17">
        <f t="shared" si="43"/>
        <v>490</v>
      </c>
      <c r="R954" s="30">
        <f t="shared" si="44"/>
        <v>610</v>
      </c>
      <c r="S954" s="17"/>
      <c r="T954" s="17"/>
      <c r="U954" s="19"/>
      <c r="V954" s="19"/>
      <c r="W954" s="20"/>
      <c r="X954" s="20"/>
      <c r="Y954" s="18"/>
      <c r="Z954" s="18"/>
      <c r="AA954" s="20"/>
      <c r="AB954" s="21"/>
      <c r="AC954" s="21"/>
      <c r="AD954" s="17"/>
    </row>
    <row r="955" spans="1:30" ht="15" thickBot="1">
      <c r="A955" s="16" t="s">
        <v>1019</v>
      </c>
      <c r="B955" s="17" t="s">
        <v>41</v>
      </c>
      <c r="C955" s="17" t="s">
        <v>211</v>
      </c>
      <c r="D955" s="17" t="s">
        <v>43</v>
      </c>
      <c r="E955" s="18"/>
      <c r="F955" s="19">
        <v>44389</v>
      </c>
      <c r="G955" s="18"/>
      <c r="H955" s="20">
        <v>2</v>
      </c>
      <c r="I955" s="20">
        <v>140</v>
      </c>
      <c r="J955" s="18"/>
      <c r="K955" s="18"/>
      <c r="L955" s="18"/>
      <c r="M955" s="21">
        <v>169.02</v>
      </c>
      <c r="N955" s="21">
        <v>169.02</v>
      </c>
      <c r="O955" s="17" t="s">
        <v>44</v>
      </c>
      <c r="P955" s="16">
        <f t="shared" si="42"/>
        <v>280</v>
      </c>
      <c r="Q955" s="17">
        <f t="shared" si="43"/>
        <v>0</v>
      </c>
      <c r="R955" s="30">
        <f t="shared" si="44"/>
        <v>169.02</v>
      </c>
      <c r="S955" s="17"/>
      <c r="T955" s="18"/>
      <c r="U955" s="19"/>
      <c r="V955" s="18"/>
      <c r="W955" s="20"/>
      <c r="X955" s="20"/>
      <c r="Y955" s="18"/>
      <c r="Z955" s="18"/>
      <c r="AA955" s="18"/>
      <c r="AB955" s="21"/>
      <c r="AC955" s="21"/>
      <c r="AD955" s="17"/>
    </row>
    <row r="956" spans="1:30" ht="15" thickBot="1">
      <c r="A956" s="16" t="s">
        <v>1020</v>
      </c>
      <c r="B956" s="17" t="s">
        <v>210</v>
      </c>
      <c r="C956" s="17" t="s">
        <v>211</v>
      </c>
      <c r="D956" s="17" t="s">
        <v>51</v>
      </c>
      <c r="E956" s="18"/>
      <c r="F956" s="19">
        <v>44389</v>
      </c>
      <c r="G956" s="18"/>
      <c r="H956" s="20">
        <v>2</v>
      </c>
      <c r="I956" s="20">
        <v>140</v>
      </c>
      <c r="J956" s="18"/>
      <c r="K956" s="18"/>
      <c r="L956" s="18"/>
      <c r="M956" s="21">
        <v>145</v>
      </c>
      <c r="N956" s="21">
        <v>145</v>
      </c>
      <c r="O956" s="17" t="s">
        <v>63</v>
      </c>
      <c r="P956" s="16">
        <f t="shared" si="42"/>
        <v>280</v>
      </c>
      <c r="Q956" s="17">
        <f t="shared" si="43"/>
        <v>0</v>
      </c>
      <c r="R956" s="30">
        <f t="shared" si="44"/>
        <v>145</v>
      </c>
      <c r="S956" s="17"/>
      <c r="T956" s="18"/>
      <c r="U956" s="19"/>
      <c r="V956" s="18"/>
      <c r="W956" s="20"/>
      <c r="X956" s="20"/>
      <c r="Y956" s="18"/>
      <c r="Z956" s="18"/>
      <c r="AA956" s="18"/>
      <c r="AB956" s="21"/>
      <c r="AC956" s="21"/>
      <c r="AD956" s="17"/>
    </row>
    <row r="957" spans="1:30" ht="15" thickBot="1">
      <c r="A957" s="16" t="s">
        <v>1021</v>
      </c>
      <c r="B957" s="17" t="s">
        <v>50</v>
      </c>
      <c r="C957" s="17" t="s">
        <v>56</v>
      </c>
      <c r="D957" s="17" t="s">
        <v>178</v>
      </c>
      <c r="E957" s="18"/>
      <c r="F957" s="19">
        <v>44389</v>
      </c>
      <c r="G957" s="18"/>
      <c r="H957" s="20">
        <v>1</v>
      </c>
      <c r="I957" s="20">
        <v>80</v>
      </c>
      <c r="J957" s="18"/>
      <c r="K957" s="18"/>
      <c r="L957" s="18"/>
      <c r="M957" s="21">
        <v>399.84</v>
      </c>
      <c r="N957" s="21">
        <v>399.84</v>
      </c>
      <c r="O957" s="17" t="s">
        <v>44</v>
      </c>
      <c r="P957" s="16">
        <f t="shared" si="42"/>
        <v>80</v>
      </c>
      <c r="Q957" s="17">
        <f t="shared" si="43"/>
        <v>0</v>
      </c>
      <c r="R957" s="30">
        <f t="shared" si="44"/>
        <v>399.84</v>
      </c>
      <c r="S957" s="17"/>
      <c r="T957" s="18"/>
      <c r="U957" s="19"/>
      <c r="V957" s="18"/>
      <c r="W957" s="20"/>
      <c r="X957" s="20"/>
      <c r="Y957" s="18"/>
      <c r="Z957" s="18"/>
      <c r="AA957" s="18"/>
      <c r="AB957" s="21"/>
      <c r="AC957" s="21"/>
      <c r="AD957" s="17"/>
    </row>
    <row r="958" spans="1:30" ht="15" thickBot="1">
      <c r="A958" s="16" t="s">
        <v>1022</v>
      </c>
      <c r="B958" s="17" t="s">
        <v>152</v>
      </c>
      <c r="C958" s="17" t="s">
        <v>62</v>
      </c>
      <c r="D958" s="17" t="s">
        <v>65</v>
      </c>
      <c r="E958" s="18"/>
      <c r="F958" s="19">
        <v>44389</v>
      </c>
      <c r="G958" s="18"/>
      <c r="H958" s="20">
        <v>1</v>
      </c>
      <c r="I958" s="20">
        <v>80</v>
      </c>
      <c r="J958" s="18"/>
      <c r="K958" s="18"/>
      <c r="L958" s="18"/>
      <c r="M958" s="21">
        <v>464.21</v>
      </c>
      <c r="N958" s="21">
        <v>464.21</v>
      </c>
      <c r="O958" s="17" t="s">
        <v>63</v>
      </c>
      <c r="P958" s="16">
        <f t="shared" si="42"/>
        <v>80</v>
      </c>
      <c r="Q958" s="17">
        <f t="shared" si="43"/>
        <v>0</v>
      </c>
      <c r="R958" s="30">
        <f t="shared" si="44"/>
        <v>464.21</v>
      </c>
      <c r="S958" s="17"/>
      <c r="T958" s="18"/>
      <c r="U958" s="19"/>
      <c r="V958" s="18"/>
      <c r="W958" s="20"/>
      <c r="X958" s="20"/>
      <c r="Y958" s="18"/>
      <c r="Z958" s="18"/>
      <c r="AA958" s="18"/>
      <c r="AB958" s="21"/>
      <c r="AC958" s="21"/>
      <c r="AD958" s="17"/>
    </row>
    <row r="959" spans="1:30" ht="15" thickBot="1">
      <c r="A959" s="16" t="s">
        <v>1023</v>
      </c>
      <c r="B959" s="17" t="s">
        <v>78</v>
      </c>
      <c r="C959" s="17" t="s">
        <v>42</v>
      </c>
      <c r="D959" s="17" t="s">
        <v>43</v>
      </c>
      <c r="E959" s="17" t="s">
        <v>57</v>
      </c>
      <c r="F959" s="19">
        <v>44390</v>
      </c>
      <c r="G959" s="19">
        <v>44397</v>
      </c>
      <c r="H959" s="20">
        <v>1</v>
      </c>
      <c r="I959" s="20">
        <v>80</v>
      </c>
      <c r="J959" s="18"/>
      <c r="K959" s="18"/>
      <c r="L959" s="20">
        <v>0.5</v>
      </c>
      <c r="M959" s="21">
        <v>83.46</v>
      </c>
      <c r="N959" s="21">
        <v>83.46</v>
      </c>
      <c r="O959" s="17" t="s">
        <v>63</v>
      </c>
      <c r="P959" s="16">
        <f t="shared" si="42"/>
        <v>80</v>
      </c>
      <c r="Q959" s="17">
        <f t="shared" si="43"/>
        <v>40</v>
      </c>
      <c r="R959" s="30">
        <f t="shared" si="44"/>
        <v>123.46</v>
      </c>
      <c r="S959" s="17"/>
      <c r="T959" s="17"/>
      <c r="U959" s="19"/>
      <c r="V959" s="19"/>
      <c r="W959" s="20"/>
      <c r="X959" s="20"/>
      <c r="Y959" s="18"/>
      <c r="Z959" s="18"/>
      <c r="AA959" s="20"/>
      <c r="AB959" s="21"/>
      <c r="AC959" s="21"/>
      <c r="AD959" s="17"/>
    </row>
    <row r="960" spans="1:30" ht="15" thickBot="1">
      <c r="A960" s="16" t="s">
        <v>1024</v>
      </c>
      <c r="B960" s="17" t="s">
        <v>41</v>
      </c>
      <c r="C960" s="17" t="s">
        <v>211</v>
      </c>
      <c r="D960" s="17" t="s">
        <v>43</v>
      </c>
      <c r="E960" s="18"/>
      <c r="F960" s="19">
        <v>44390</v>
      </c>
      <c r="G960" s="18"/>
      <c r="H960" s="20">
        <v>2</v>
      </c>
      <c r="I960" s="20">
        <v>140</v>
      </c>
      <c r="J960" s="18"/>
      <c r="K960" s="18"/>
      <c r="L960" s="18"/>
      <c r="M960" s="21">
        <v>58.5</v>
      </c>
      <c r="N960" s="21">
        <v>58.5</v>
      </c>
      <c r="O960" s="17" t="s">
        <v>44</v>
      </c>
      <c r="P960" s="16">
        <f t="shared" si="42"/>
        <v>280</v>
      </c>
      <c r="Q960" s="17">
        <f t="shared" si="43"/>
        <v>0</v>
      </c>
      <c r="R960" s="30">
        <f t="shared" si="44"/>
        <v>58.5</v>
      </c>
      <c r="S960" s="17"/>
      <c r="T960" s="18"/>
      <c r="U960" s="19"/>
      <c r="V960" s="18"/>
      <c r="W960" s="20"/>
      <c r="X960" s="20"/>
      <c r="Y960" s="18"/>
      <c r="Z960" s="18"/>
      <c r="AA960" s="18"/>
      <c r="AB960" s="21"/>
      <c r="AC960" s="21"/>
      <c r="AD960" s="17"/>
    </row>
    <row r="961" spans="1:30" ht="15" thickBot="1">
      <c r="A961" s="16" t="s">
        <v>1025</v>
      </c>
      <c r="B961" s="17" t="s">
        <v>46</v>
      </c>
      <c r="C961" s="17" t="s">
        <v>62</v>
      </c>
      <c r="D961" s="17" t="s">
        <v>43</v>
      </c>
      <c r="E961" s="18"/>
      <c r="F961" s="19">
        <v>44390</v>
      </c>
      <c r="G961" s="18"/>
      <c r="H961" s="20">
        <v>1</v>
      </c>
      <c r="I961" s="20">
        <v>80</v>
      </c>
      <c r="J961" s="18"/>
      <c r="K961" s="18"/>
      <c r="L961" s="18"/>
      <c r="M961" s="21">
        <v>61.18</v>
      </c>
      <c r="N961" s="21">
        <v>61.18</v>
      </c>
      <c r="O961" s="17" t="s">
        <v>44</v>
      </c>
      <c r="P961" s="16">
        <f t="shared" si="42"/>
        <v>80</v>
      </c>
      <c r="Q961" s="17">
        <f t="shared" si="43"/>
        <v>0</v>
      </c>
      <c r="R961" s="30">
        <f t="shared" si="44"/>
        <v>61.18</v>
      </c>
      <c r="S961" s="17"/>
      <c r="T961" s="18"/>
      <c r="U961" s="19"/>
      <c r="V961" s="18"/>
      <c r="W961" s="20"/>
      <c r="X961" s="20"/>
      <c r="Y961" s="18"/>
      <c r="Z961" s="18"/>
      <c r="AA961" s="18"/>
      <c r="AB961" s="21"/>
      <c r="AC961" s="21"/>
      <c r="AD961" s="17"/>
    </row>
    <row r="962" spans="1:30" ht="15" thickBot="1">
      <c r="A962" s="16" t="s">
        <v>1026</v>
      </c>
      <c r="B962" s="17" t="s">
        <v>46</v>
      </c>
      <c r="C962" s="17" t="s">
        <v>62</v>
      </c>
      <c r="D962" s="17" t="s">
        <v>43</v>
      </c>
      <c r="E962" s="18"/>
      <c r="F962" s="19">
        <v>44390</v>
      </c>
      <c r="G962" s="18"/>
      <c r="H962" s="20">
        <v>1</v>
      </c>
      <c r="I962" s="20">
        <v>80</v>
      </c>
      <c r="J962" s="18"/>
      <c r="K962" s="18"/>
      <c r="L962" s="18"/>
      <c r="M962" s="21">
        <v>220.73</v>
      </c>
      <c r="N962" s="21">
        <v>220.73</v>
      </c>
      <c r="O962" s="17" t="s">
        <v>63</v>
      </c>
      <c r="P962" s="16">
        <f t="shared" si="42"/>
        <v>80</v>
      </c>
      <c r="Q962" s="17">
        <f t="shared" si="43"/>
        <v>0</v>
      </c>
      <c r="R962" s="30">
        <f t="shared" si="44"/>
        <v>220.73</v>
      </c>
      <c r="S962" s="17"/>
      <c r="T962" s="18"/>
      <c r="U962" s="19"/>
      <c r="V962" s="18"/>
      <c r="W962" s="20"/>
      <c r="X962" s="20"/>
      <c r="Y962" s="18"/>
      <c r="Z962" s="18"/>
      <c r="AA962" s="18"/>
      <c r="AB962" s="21"/>
      <c r="AC962" s="21"/>
      <c r="AD962" s="17"/>
    </row>
    <row r="963" spans="1:30" ht="15" thickBot="1">
      <c r="A963" s="16" t="s">
        <v>1027</v>
      </c>
      <c r="B963" s="17" t="s">
        <v>152</v>
      </c>
      <c r="C963" s="17" t="s">
        <v>211</v>
      </c>
      <c r="D963" s="17" t="s">
        <v>48</v>
      </c>
      <c r="E963" s="17" t="s">
        <v>57</v>
      </c>
      <c r="F963" s="19">
        <v>44390</v>
      </c>
      <c r="G963" s="18"/>
      <c r="H963" s="20">
        <v>2</v>
      </c>
      <c r="I963" s="20">
        <v>140</v>
      </c>
      <c r="J963" s="18"/>
      <c r="K963" s="18"/>
      <c r="L963" s="18"/>
      <c r="M963" s="21">
        <v>66.86</v>
      </c>
      <c r="N963" s="21">
        <v>66.86</v>
      </c>
      <c r="O963" s="17" t="s">
        <v>63</v>
      </c>
      <c r="P963" s="16">
        <f t="shared" ref="P963:P1001" si="45">I963*H963</f>
        <v>280</v>
      </c>
      <c r="Q963" s="17">
        <f t="shared" ref="Q963:Q1001" si="46">P963*L963</f>
        <v>0</v>
      </c>
      <c r="R963" s="30">
        <f t="shared" ref="R963:R1001" si="47">Q963+M963</f>
        <v>66.86</v>
      </c>
      <c r="S963" s="17"/>
      <c r="T963" s="17"/>
      <c r="U963" s="19"/>
      <c r="V963" s="18"/>
      <c r="W963" s="20"/>
      <c r="X963" s="20"/>
      <c r="Y963" s="18"/>
      <c r="Z963" s="18"/>
      <c r="AA963" s="18"/>
      <c r="AB963" s="21"/>
      <c r="AC963" s="21"/>
      <c r="AD963" s="17"/>
    </row>
    <row r="964" spans="1:30" ht="15" thickBot="1">
      <c r="A964" s="16" t="s">
        <v>1028</v>
      </c>
      <c r="B964" s="17" t="s">
        <v>55</v>
      </c>
      <c r="C964" s="17" t="s">
        <v>56</v>
      </c>
      <c r="D964" s="17" t="s">
        <v>48</v>
      </c>
      <c r="E964" s="18"/>
      <c r="F964" s="19">
        <v>44391</v>
      </c>
      <c r="G964" s="18"/>
      <c r="H964" s="20">
        <v>1</v>
      </c>
      <c r="I964" s="20">
        <v>80</v>
      </c>
      <c r="J964" s="18"/>
      <c r="K964" s="18"/>
      <c r="L964" s="18"/>
      <c r="M964" s="21">
        <v>120</v>
      </c>
      <c r="N964" s="21">
        <v>120</v>
      </c>
      <c r="O964" s="17" t="s">
        <v>52</v>
      </c>
      <c r="P964" s="16">
        <f t="shared" si="45"/>
        <v>80</v>
      </c>
      <c r="Q964" s="17">
        <f t="shared" si="46"/>
        <v>0</v>
      </c>
      <c r="R964" s="30">
        <f t="shared" si="47"/>
        <v>120</v>
      </c>
      <c r="S964" s="17"/>
      <c r="T964" s="18"/>
      <c r="U964" s="19"/>
      <c r="V964" s="18"/>
      <c r="W964" s="20"/>
      <c r="X964" s="20"/>
      <c r="Y964" s="18"/>
      <c r="Z964" s="18"/>
      <c r="AA964" s="18"/>
      <c r="AB964" s="21"/>
      <c r="AC964" s="21"/>
      <c r="AD964" s="17"/>
    </row>
    <row r="965" spans="1:30" ht="15" thickBot="1">
      <c r="A965" s="16" t="s">
        <v>1029</v>
      </c>
      <c r="B965" s="17" t="s">
        <v>55</v>
      </c>
      <c r="C965" s="17" t="s">
        <v>56</v>
      </c>
      <c r="D965" s="17" t="s">
        <v>48</v>
      </c>
      <c r="E965" s="18"/>
      <c r="F965" s="19">
        <v>44391</v>
      </c>
      <c r="G965" s="18"/>
      <c r="H965" s="20">
        <v>1</v>
      </c>
      <c r="I965" s="20">
        <v>80</v>
      </c>
      <c r="J965" s="18"/>
      <c r="K965" s="18"/>
      <c r="L965" s="18"/>
      <c r="M965" s="21">
        <v>120</v>
      </c>
      <c r="N965" s="21">
        <v>120</v>
      </c>
      <c r="O965" s="17" t="s">
        <v>52</v>
      </c>
      <c r="P965" s="16">
        <f t="shared" si="45"/>
        <v>80</v>
      </c>
      <c r="Q965" s="17">
        <f t="shared" si="46"/>
        <v>0</v>
      </c>
      <c r="R965" s="30">
        <f t="shared" si="47"/>
        <v>120</v>
      </c>
      <c r="S965" s="17"/>
      <c r="T965" s="18"/>
      <c r="U965" s="19"/>
      <c r="V965" s="18"/>
      <c r="W965" s="20"/>
      <c r="X965" s="20"/>
      <c r="Y965" s="18"/>
      <c r="Z965" s="18"/>
      <c r="AA965" s="18"/>
      <c r="AB965" s="21"/>
      <c r="AC965" s="21"/>
      <c r="AD965" s="17"/>
    </row>
    <row r="966" spans="1:30" ht="15" thickBot="1">
      <c r="A966" s="16" t="s">
        <v>1030</v>
      </c>
      <c r="B966" s="17" t="s">
        <v>55</v>
      </c>
      <c r="C966" s="17" t="s">
        <v>56</v>
      </c>
      <c r="D966" s="17" t="s">
        <v>48</v>
      </c>
      <c r="E966" s="18"/>
      <c r="F966" s="19">
        <v>44391</v>
      </c>
      <c r="G966" s="18"/>
      <c r="H966" s="20">
        <v>1</v>
      </c>
      <c r="I966" s="20">
        <v>80</v>
      </c>
      <c r="J966" s="18"/>
      <c r="K966" s="18"/>
      <c r="L966" s="18"/>
      <c r="M966" s="21">
        <v>120</v>
      </c>
      <c r="N966" s="21">
        <v>120</v>
      </c>
      <c r="O966" s="17" t="s">
        <v>52</v>
      </c>
      <c r="P966" s="16">
        <f t="shared" si="45"/>
        <v>80</v>
      </c>
      <c r="Q966" s="17">
        <f t="shared" si="46"/>
        <v>0</v>
      </c>
      <c r="R966" s="30">
        <f t="shared" si="47"/>
        <v>120</v>
      </c>
      <c r="S966" s="17"/>
      <c r="T966" s="18"/>
      <c r="U966" s="19"/>
      <c r="V966" s="18"/>
      <c r="W966" s="20"/>
      <c r="X966" s="20"/>
      <c r="Y966" s="18"/>
      <c r="Z966" s="18"/>
      <c r="AA966" s="18"/>
      <c r="AB966" s="21"/>
      <c r="AC966" s="21"/>
      <c r="AD966" s="17"/>
    </row>
    <row r="967" spans="1:30" ht="15" thickBot="1">
      <c r="A967" s="16" t="s">
        <v>1031</v>
      </c>
      <c r="B967" s="17" t="s">
        <v>90</v>
      </c>
      <c r="C967" s="17" t="s">
        <v>62</v>
      </c>
      <c r="D967" s="17" t="s">
        <v>43</v>
      </c>
      <c r="E967" s="18"/>
      <c r="F967" s="19">
        <v>44391</v>
      </c>
      <c r="G967" s="18"/>
      <c r="H967" s="20">
        <v>1</v>
      </c>
      <c r="I967" s="20">
        <v>80</v>
      </c>
      <c r="J967" s="18"/>
      <c r="K967" s="18"/>
      <c r="L967" s="18"/>
      <c r="M967" s="21">
        <v>166.62</v>
      </c>
      <c r="N967" s="21">
        <v>166.62</v>
      </c>
      <c r="O967" s="17" t="s">
        <v>63</v>
      </c>
      <c r="P967" s="16">
        <f t="shared" si="45"/>
        <v>80</v>
      </c>
      <c r="Q967" s="17">
        <f t="shared" si="46"/>
        <v>0</v>
      </c>
      <c r="R967" s="30">
        <f t="shared" si="47"/>
        <v>166.62</v>
      </c>
      <c r="S967" s="17"/>
      <c r="T967" s="18"/>
      <c r="U967" s="19"/>
      <c r="V967" s="18"/>
      <c r="W967" s="20"/>
      <c r="X967" s="20"/>
      <c r="Y967" s="18"/>
      <c r="Z967" s="18"/>
      <c r="AA967" s="18"/>
      <c r="AB967" s="21"/>
      <c r="AC967" s="21"/>
      <c r="AD967" s="17"/>
    </row>
    <row r="968" spans="1:30" ht="15" thickBot="1">
      <c r="A968" s="16" t="s">
        <v>1032</v>
      </c>
      <c r="B968" s="17" t="s">
        <v>152</v>
      </c>
      <c r="C968" s="17" t="s">
        <v>211</v>
      </c>
      <c r="D968" s="17" t="s">
        <v>48</v>
      </c>
      <c r="E968" s="18"/>
      <c r="F968" s="19">
        <v>44391</v>
      </c>
      <c r="G968" s="18"/>
      <c r="H968" s="20">
        <v>2</v>
      </c>
      <c r="I968" s="20">
        <v>140</v>
      </c>
      <c r="J968" s="18"/>
      <c r="K968" s="18"/>
      <c r="L968" s="18"/>
      <c r="M968" s="21">
        <v>336.26</v>
      </c>
      <c r="N968" s="21">
        <v>336.26</v>
      </c>
      <c r="O968" s="17" t="s">
        <v>44</v>
      </c>
      <c r="P968" s="16">
        <f t="shared" si="45"/>
        <v>280</v>
      </c>
      <c r="Q968" s="17">
        <f t="shared" si="46"/>
        <v>0</v>
      </c>
      <c r="R968" s="30">
        <f t="shared" si="47"/>
        <v>336.26</v>
      </c>
      <c r="S968" s="17"/>
      <c r="T968" s="18"/>
      <c r="U968" s="19"/>
      <c r="V968" s="18"/>
      <c r="W968" s="20"/>
      <c r="X968" s="20"/>
      <c r="Y968" s="18"/>
      <c r="Z968" s="18"/>
      <c r="AA968" s="18"/>
      <c r="AB968" s="21"/>
      <c r="AC968" s="21"/>
      <c r="AD968" s="17"/>
    </row>
    <row r="969" spans="1:30" ht="15" thickBot="1">
      <c r="A969" s="16" t="s">
        <v>1033</v>
      </c>
      <c r="B969" s="17" t="s">
        <v>55</v>
      </c>
      <c r="C969" s="17" t="s">
        <v>42</v>
      </c>
      <c r="D969" s="17" t="s">
        <v>65</v>
      </c>
      <c r="E969" s="18"/>
      <c r="F969" s="19">
        <v>44391</v>
      </c>
      <c r="G969" s="18"/>
      <c r="H969" s="20">
        <v>2</v>
      </c>
      <c r="I969" s="20">
        <v>140</v>
      </c>
      <c r="J969" s="18"/>
      <c r="K969" s="18"/>
      <c r="L969" s="18"/>
      <c r="M969" s="21">
        <v>1000.45</v>
      </c>
      <c r="N969" s="21">
        <v>1000.45</v>
      </c>
      <c r="O969" s="17" t="s">
        <v>44</v>
      </c>
      <c r="P969" s="16">
        <f t="shared" si="45"/>
        <v>280</v>
      </c>
      <c r="Q969" s="17">
        <f t="shared" si="46"/>
        <v>0</v>
      </c>
      <c r="R969" s="30">
        <f t="shared" si="47"/>
        <v>1000.45</v>
      </c>
      <c r="S969" s="17"/>
      <c r="T969" s="18"/>
      <c r="U969" s="19"/>
      <c r="V969" s="18"/>
      <c r="W969" s="20"/>
      <c r="X969" s="20"/>
      <c r="Y969" s="18"/>
      <c r="Z969" s="18"/>
      <c r="AA969" s="18"/>
      <c r="AB969" s="21"/>
      <c r="AC969" s="21"/>
      <c r="AD969" s="17"/>
    </row>
    <row r="970" spans="1:30" ht="15" thickBot="1">
      <c r="A970" s="16" t="s">
        <v>1034</v>
      </c>
      <c r="B970" s="17" t="s">
        <v>50</v>
      </c>
      <c r="C970" s="17" t="s">
        <v>62</v>
      </c>
      <c r="D970" s="17" t="s">
        <v>178</v>
      </c>
      <c r="E970" s="17" t="s">
        <v>57</v>
      </c>
      <c r="F970" s="19">
        <v>44392</v>
      </c>
      <c r="G970" s="19">
        <v>44392</v>
      </c>
      <c r="H970" s="20">
        <v>1</v>
      </c>
      <c r="I970" s="20">
        <v>80</v>
      </c>
      <c r="J970" s="18"/>
      <c r="K970" s="18"/>
      <c r="L970" s="20">
        <v>1</v>
      </c>
      <c r="M970" s="21">
        <v>310.93</v>
      </c>
      <c r="N970" s="21">
        <v>310.93</v>
      </c>
      <c r="O970" s="17" t="s">
        <v>63</v>
      </c>
      <c r="P970" s="16">
        <f t="shared" si="45"/>
        <v>80</v>
      </c>
      <c r="Q970" s="17">
        <f t="shared" si="46"/>
        <v>80</v>
      </c>
      <c r="R970" s="30">
        <f t="shared" si="47"/>
        <v>390.93</v>
      </c>
      <c r="S970" s="17"/>
      <c r="T970" s="17"/>
      <c r="U970" s="19"/>
      <c r="V970" s="19"/>
      <c r="W970" s="20"/>
      <c r="X970" s="20"/>
      <c r="Y970" s="18"/>
      <c r="Z970" s="18"/>
      <c r="AA970" s="20"/>
      <c r="AB970" s="21"/>
      <c r="AC970" s="21"/>
      <c r="AD970" s="17"/>
    </row>
    <row r="971" spans="1:30" ht="15" thickBot="1">
      <c r="A971" s="16" t="s">
        <v>1035</v>
      </c>
      <c r="B971" s="17" t="s">
        <v>152</v>
      </c>
      <c r="C971" s="17" t="s">
        <v>211</v>
      </c>
      <c r="D971" s="17" t="s">
        <v>48</v>
      </c>
      <c r="E971" s="18"/>
      <c r="F971" s="19">
        <v>44392</v>
      </c>
      <c r="G971" s="18"/>
      <c r="H971" s="20">
        <v>2</v>
      </c>
      <c r="I971" s="20">
        <v>140</v>
      </c>
      <c r="J971" s="18"/>
      <c r="K971" s="18"/>
      <c r="L971" s="18"/>
      <c r="M971" s="21">
        <v>450.2</v>
      </c>
      <c r="N971" s="21">
        <v>450.2</v>
      </c>
      <c r="O971" s="17" t="s">
        <v>44</v>
      </c>
      <c r="P971" s="16">
        <f t="shared" si="45"/>
        <v>280</v>
      </c>
      <c r="Q971" s="17">
        <f t="shared" si="46"/>
        <v>0</v>
      </c>
      <c r="R971" s="30">
        <f t="shared" si="47"/>
        <v>450.2</v>
      </c>
      <c r="S971" s="17"/>
      <c r="T971" s="18"/>
      <c r="U971" s="19"/>
      <c r="V971" s="18"/>
      <c r="W971" s="20"/>
      <c r="X971" s="20"/>
      <c r="Y971" s="18"/>
      <c r="Z971" s="18"/>
      <c r="AA971" s="18"/>
      <c r="AB971" s="21"/>
      <c r="AC971" s="21"/>
      <c r="AD971" s="17"/>
    </row>
    <row r="972" spans="1:30" ht="15" thickBot="1">
      <c r="A972" s="16" t="s">
        <v>1036</v>
      </c>
      <c r="B972" s="17" t="s">
        <v>41</v>
      </c>
      <c r="C972" s="17" t="s">
        <v>211</v>
      </c>
      <c r="D972" s="17" t="s">
        <v>48</v>
      </c>
      <c r="E972" s="18"/>
      <c r="F972" s="19">
        <v>44392</v>
      </c>
      <c r="G972" s="18"/>
      <c r="H972" s="20">
        <v>2</v>
      </c>
      <c r="I972" s="20">
        <v>140</v>
      </c>
      <c r="J972" s="18"/>
      <c r="K972" s="18"/>
      <c r="L972" s="18"/>
      <c r="M972" s="21">
        <v>186</v>
      </c>
      <c r="N972" s="21">
        <v>186</v>
      </c>
      <c r="O972" s="17" t="s">
        <v>44</v>
      </c>
      <c r="P972" s="16">
        <f t="shared" si="45"/>
        <v>280</v>
      </c>
      <c r="Q972" s="17">
        <f t="shared" si="46"/>
        <v>0</v>
      </c>
      <c r="R972" s="30">
        <f t="shared" si="47"/>
        <v>186</v>
      </c>
      <c r="S972" s="17"/>
      <c r="T972" s="18"/>
      <c r="U972" s="19"/>
      <c r="V972" s="18"/>
      <c r="W972" s="20"/>
      <c r="X972" s="20"/>
      <c r="Y972" s="18"/>
      <c r="Z972" s="18"/>
      <c r="AA972" s="18"/>
      <c r="AB972" s="21"/>
      <c r="AC972" s="21"/>
      <c r="AD972" s="17"/>
    </row>
    <row r="973" spans="1:30" ht="15" thickBot="1">
      <c r="A973" s="16" t="s">
        <v>1037</v>
      </c>
      <c r="B973" s="17" t="s">
        <v>50</v>
      </c>
      <c r="C973" s="17" t="s">
        <v>42</v>
      </c>
      <c r="D973" s="17" t="s">
        <v>48</v>
      </c>
      <c r="E973" s="18"/>
      <c r="F973" s="19">
        <v>44393</v>
      </c>
      <c r="G973" s="19">
        <v>44406</v>
      </c>
      <c r="H973" s="20">
        <v>1</v>
      </c>
      <c r="I973" s="20">
        <v>80</v>
      </c>
      <c r="J973" s="18"/>
      <c r="K973" s="18"/>
      <c r="L973" s="20">
        <v>1.5</v>
      </c>
      <c r="M973" s="21">
        <v>1111.5</v>
      </c>
      <c r="N973" s="21">
        <v>1111.5</v>
      </c>
      <c r="O973" s="17" t="s">
        <v>52</v>
      </c>
      <c r="P973" s="16">
        <f t="shared" si="45"/>
        <v>80</v>
      </c>
      <c r="Q973" s="17">
        <f t="shared" si="46"/>
        <v>120</v>
      </c>
      <c r="R973" s="30">
        <f t="shared" si="47"/>
        <v>1231.5</v>
      </c>
      <c r="S973" s="17"/>
      <c r="T973" s="18"/>
      <c r="U973" s="19"/>
      <c r="V973" s="19"/>
      <c r="W973" s="20"/>
      <c r="X973" s="20"/>
      <c r="Y973" s="18"/>
      <c r="Z973" s="18"/>
      <c r="AA973" s="20"/>
      <c r="AB973" s="21"/>
      <c r="AC973" s="21"/>
      <c r="AD973" s="17"/>
    </row>
    <row r="974" spans="1:30" ht="15" thickBot="1">
      <c r="A974" s="16" t="s">
        <v>1038</v>
      </c>
      <c r="B974" s="17" t="s">
        <v>210</v>
      </c>
      <c r="C974" s="17" t="s">
        <v>211</v>
      </c>
      <c r="D974" s="17" t="s">
        <v>65</v>
      </c>
      <c r="E974" s="18"/>
      <c r="F974" s="19">
        <v>44393</v>
      </c>
      <c r="G974" s="18"/>
      <c r="H974" s="20">
        <v>2</v>
      </c>
      <c r="I974" s="20">
        <v>140</v>
      </c>
      <c r="J974" s="18"/>
      <c r="K974" s="18"/>
      <c r="L974" s="18"/>
      <c r="M974" s="21">
        <v>170</v>
      </c>
      <c r="N974" s="21">
        <v>170</v>
      </c>
      <c r="O974" s="17" t="s">
        <v>44</v>
      </c>
      <c r="P974" s="16">
        <f t="shared" si="45"/>
        <v>280</v>
      </c>
      <c r="Q974" s="17">
        <f t="shared" si="46"/>
        <v>0</v>
      </c>
      <c r="R974" s="30">
        <f t="shared" si="47"/>
        <v>170</v>
      </c>
      <c r="S974" s="17"/>
      <c r="T974" s="18"/>
      <c r="U974" s="19"/>
      <c r="V974" s="18"/>
      <c r="W974" s="20"/>
      <c r="X974" s="20"/>
      <c r="Y974" s="18"/>
      <c r="Z974" s="18"/>
      <c r="AA974" s="18"/>
      <c r="AB974" s="21"/>
      <c r="AC974" s="21"/>
      <c r="AD974" s="17"/>
    </row>
    <row r="975" spans="1:30" ht="15" thickBot="1">
      <c r="A975" s="16" t="s">
        <v>1039</v>
      </c>
      <c r="B975" s="17" t="s">
        <v>41</v>
      </c>
      <c r="C975" s="17" t="s">
        <v>211</v>
      </c>
      <c r="D975" s="17" t="s">
        <v>48</v>
      </c>
      <c r="E975" s="18"/>
      <c r="F975" s="19">
        <v>44393</v>
      </c>
      <c r="G975" s="18"/>
      <c r="H975" s="20">
        <v>2</v>
      </c>
      <c r="I975" s="20">
        <v>140</v>
      </c>
      <c r="J975" s="18"/>
      <c r="K975" s="18"/>
      <c r="L975" s="18"/>
      <c r="M975" s="21">
        <v>180</v>
      </c>
      <c r="N975" s="21">
        <v>180</v>
      </c>
      <c r="O975" s="17" t="s">
        <v>44</v>
      </c>
      <c r="P975" s="16">
        <f t="shared" si="45"/>
        <v>280</v>
      </c>
      <c r="Q975" s="17">
        <f t="shared" si="46"/>
        <v>0</v>
      </c>
      <c r="R975" s="30">
        <f t="shared" si="47"/>
        <v>180</v>
      </c>
      <c r="S975" s="17"/>
      <c r="T975" s="18"/>
      <c r="U975" s="19"/>
      <c r="V975" s="18"/>
      <c r="W975" s="20"/>
      <c r="X975" s="20"/>
      <c r="Y975" s="18"/>
      <c r="Z975" s="18"/>
      <c r="AA975" s="18"/>
      <c r="AB975" s="21"/>
      <c r="AC975" s="21"/>
      <c r="AD975" s="17"/>
    </row>
    <row r="976" spans="1:30" ht="15" thickBot="1">
      <c r="A976" s="16" t="s">
        <v>1040</v>
      </c>
      <c r="B976" s="17" t="s">
        <v>55</v>
      </c>
      <c r="C976" s="17" t="s">
        <v>56</v>
      </c>
      <c r="D976" s="17" t="s">
        <v>43</v>
      </c>
      <c r="E976" s="18"/>
      <c r="F976" s="19">
        <v>44394</v>
      </c>
      <c r="G976" s="19">
        <v>44403</v>
      </c>
      <c r="H976" s="20">
        <v>1</v>
      </c>
      <c r="I976" s="20">
        <v>80</v>
      </c>
      <c r="J976" s="18"/>
      <c r="K976" s="18"/>
      <c r="L976" s="20">
        <v>0.75</v>
      </c>
      <c r="M976" s="21">
        <v>48</v>
      </c>
      <c r="N976" s="21">
        <v>48</v>
      </c>
      <c r="O976" s="17" t="s">
        <v>63</v>
      </c>
      <c r="P976" s="16">
        <f t="shared" si="45"/>
        <v>80</v>
      </c>
      <c r="Q976" s="17">
        <f t="shared" si="46"/>
        <v>60</v>
      </c>
      <c r="R976" s="30">
        <f t="shared" si="47"/>
        <v>108</v>
      </c>
      <c r="S976" s="17"/>
      <c r="T976" s="18"/>
      <c r="U976" s="19"/>
      <c r="V976" s="19"/>
      <c r="W976" s="20"/>
      <c r="X976" s="20"/>
      <c r="Y976" s="18"/>
      <c r="Z976" s="18"/>
      <c r="AA976" s="20"/>
      <c r="AB976" s="21"/>
      <c r="AC976" s="21"/>
      <c r="AD976" s="17"/>
    </row>
    <row r="977" spans="1:30" ht="15" thickBot="1">
      <c r="A977" s="16" t="s">
        <v>1041</v>
      </c>
      <c r="B977" s="17" t="s">
        <v>50</v>
      </c>
      <c r="C977" s="17" t="s">
        <v>62</v>
      </c>
      <c r="D977" s="17" t="s">
        <v>48</v>
      </c>
      <c r="E977" s="18"/>
      <c r="F977" s="19">
        <v>44394</v>
      </c>
      <c r="G977" s="18"/>
      <c r="H977" s="20">
        <v>2</v>
      </c>
      <c r="I977" s="20">
        <v>140</v>
      </c>
      <c r="J977" s="20" t="s">
        <v>57</v>
      </c>
      <c r="K977" s="20" t="s">
        <v>57</v>
      </c>
      <c r="L977" s="18"/>
      <c r="M977" s="21">
        <v>1019.98</v>
      </c>
      <c r="N977" s="21">
        <v>0</v>
      </c>
      <c r="O977" s="17" t="s">
        <v>397</v>
      </c>
      <c r="P977" s="16">
        <f t="shared" si="45"/>
        <v>280</v>
      </c>
      <c r="Q977" s="17">
        <f t="shared" si="46"/>
        <v>0</v>
      </c>
      <c r="R977" s="30">
        <f t="shared" si="47"/>
        <v>1019.98</v>
      </c>
      <c r="S977" s="17"/>
      <c r="T977" s="18"/>
      <c r="U977" s="19"/>
      <c r="V977" s="18"/>
      <c r="W977" s="20"/>
      <c r="X977" s="20"/>
      <c r="Y977" s="20"/>
      <c r="Z977" s="20"/>
      <c r="AA977" s="18"/>
      <c r="AB977" s="21"/>
      <c r="AC977" s="21"/>
      <c r="AD977" s="17"/>
    </row>
    <row r="978" spans="1:30" ht="15" thickBot="1">
      <c r="A978" s="16" t="s">
        <v>1042</v>
      </c>
      <c r="B978" s="17" t="s">
        <v>78</v>
      </c>
      <c r="C978" s="17" t="s">
        <v>62</v>
      </c>
      <c r="D978" s="17" t="s">
        <v>43</v>
      </c>
      <c r="E978" s="18"/>
      <c r="F978" s="19">
        <v>44396</v>
      </c>
      <c r="G978" s="19">
        <v>44396</v>
      </c>
      <c r="H978" s="20">
        <v>1</v>
      </c>
      <c r="I978" s="20">
        <v>80</v>
      </c>
      <c r="J978" s="18"/>
      <c r="K978" s="18"/>
      <c r="L978" s="20">
        <v>0.5</v>
      </c>
      <c r="M978" s="21">
        <v>161.80000000000001</v>
      </c>
      <c r="N978" s="21">
        <v>161.80000000000001</v>
      </c>
      <c r="O978" s="17" t="s">
        <v>63</v>
      </c>
      <c r="P978" s="16">
        <f t="shared" si="45"/>
        <v>80</v>
      </c>
      <c r="Q978" s="17">
        <f t="shared" si="46"/>
        <v>40</v>
      </c>
      <c r="R978" s="30">
        <f t="shared" si="47"/>
        <v>201.8</v>
      </c>
      <c r="S978" s="17"/>
      <c r="T978" s="18"/>
      <c r="U978" s="19"/>
      <c r="V978" s="19"/>
      <c r="W978" s="20"/>
      <c r="X978" s="20"/>
      <c r="Y978" s="18"/>
      <c r="Z978" s="18"/>
      <c r="AA978" s="20"/>
      <c r="AB978" s="21"/>
      <c r="AC978" s="21"/>
      <c r="AD978" s="17"/>
    </row>
    <row r="979" spans="1:30" ht="15" thickBot="1">
      <c r="A979" s="16" t="s">
        <v>1043</v>
      </c>
      <c r="B979" s="17" t="s">
        <v>41</v>
      </c>
      <c r="C979" s="17" t="s">
        <v>211</v>
      </c>
      <c r="D979" s="17" t="s">
        <v>43</v>
      </c>
      <c r="E979" s="18"/>
      <c r="F979" s="19">
        <v>44396</v>
      </c>
      <c r="G979" s="18"/>
      <c r="H979" s="20">
        <v>2</v>
      </c>
      <c r="I979" s="20">
        <v>140</v>
      </c>
      <c r="J979" s="18"/>
      <c r="K979" s="18"/>
      <c r="L979" s="18"/>
      <c r="M979" s="21">
        <v>61.24</v>
      </c>
      <c r="N979" s="21">
        <v>61.24</v>
      </c>
      <c r="O979" s="17" t="s">
        <v>63</v>
      </c>
      <c r="P979" s="16">
        <f t="shared" si="45"/>
        <v>280</v>
      </c>
      <c r="Q979" s="17">
        <f t="shared" si="46"/>
        <v>0</v>
      </c>
      <c r="R979" s="30">
        <f t="shared" si="47"/>
        <v>61.24</v>
      </c>
      <c r="S979" s="17"/>
      <c r="T979" s="18"/>
      <c r="U979" s="19"/>
      <c r="V979" s="18"/>
      <c r="W979" s="20"/>
      <c r="X979" s="20"/>
      <c r="Y979" s="18"/>
      <c r="Z979" s="18"/>
      <c r="AA979" s="18"/>
      <c r="AB979" s="21"/>
      <c r="AC979" s="21"/>
      <c r="AD979" s="17"/>
    </row>
    <row r="980" spans="1:30" ht="15" thickBot="1">
      <c r="A980" s="16" t="s">
        <v>1044</v>
      </c>
      <c r="B980" s="17" t="s">
        <v>67</v>
      </c>
      <c r="C980" s="17" t="s">
        <v>42</v>
      </c>
      <c r="D980" s="17" t="s">
        <v>48</v>
      </c>
      <c r="E980" s="18"/>
      <c r="F980" s="19">
        <v>44396</v>
      </c>
      <c r="G980" s="18"/>
      <c r="H980" s="20">
        <v>2</v>
      </c>
      <c r="I980" s="20">
        <v>140</v>
      </c>
      <c r="J980" s="18"/>
      <c r="K980" s="18"/>
      <c r="L980" s="18"/>
      <c r="M980" s="21">
        <v>440.03</v>
      </c>
      <c r="N980" s="21">
        <v>440.03</v>
      </c>
      <c r="O980" s="17" t="s">
        <v>63</v>
      </c>
      <c r="P980" s="16">
        <f t="shared" si="45"/>
        <v>280</v>
      </c>
      <c r="Q980" s="17">
        <f t="shared" si="46"/>
        <v>0</v>
      </c>
      <c r="R980" s="30">
        <f t="shared" si="47"/>
        <v>440.03</v>
      </c>
      <c r="S980" s="17"/>
      <c r="T980" s="18"/>
      <c r="U980" s="19"/>
      <c r="V980" s="18"/>
      <c r="W980" s="20"/>
      <c r="X980" s="20"/>
      <c r="Y980" s="18"/>
      <c r="Z980" s="18"/>
      <c r="AA980" s="18"/>
      <c r="AB980" s="21"/>
      <c r="AC980" s="21"/>
      <c r="AD980" s="17"/>
    </row>
    <row r="981" spans="1:30" ht="15" thickBot="1">
      <c r="A981" s="16" t="s">
        <v>1045</v>
      </c>
      <c r="B981" s="17" t="s">
        <v>67</v>
      </c>
      <c r="C981" s="17" t="s">
        <v>42</v>
      </c>
      <c r="D981" s="17" t="s">
        <v>65</v>
      </c>
      <c r="E981" s="18"/>
      <c r="F981" s="19">
        <v>44396</v>
      </c>
      <c r="G981" s="18"/>
      <c r="H981" s="20">
        <v>2</v>
      </c>
      <c r="I981" s="20">
        <v>140</v>
      </c>
      <c r="J981" s="18"/>
      <c r="K981" s="18"/>
      <c r="L981" s="18"/>
      <c r="M981" s="21">
        <v>351</v>
      </c>
      <c r="N981" s="21">
        <v>351</v>
      </c>
      <c r="O981" s="17" t="s">
        <v>44</v>
      </c>
      <c r="P981" s="16">
        <f t="shared" si="45"/>
        <v>280</v>
      </c>
      <c r="Q981" s="17">
        <f t="shared" si="46"/>
        <v>0</v>
      </c>
      <c r="R981" s="30">
        <f t="shared" si="47"/>
        <v>351</v>
      </c>
      <c r="S981" s="17"/>
      <c r="T981" s="18"/>
      <c r="U981" s="19"/>
      <c r="V981" s="18"/>
      <c r="W981" s="20"/>
      <c r="X981" s="20"/>
      <c r="Y981" s="18"/>
      <c r="Z981" s="18"/>
      <c r="AA981" s="18"/>
      <c r="AB981" s="21"/>
      <c r="AC981" s="21"/>
      <c r="AD981" s="17"/>
    </row>
    <row r="982" spans="1:30" ht="15" thickBot="1">
      <c r="A982" s="16" t="s">
        <v>1046</v>
      </c>
      <c r="B982" s="17" t="s">
        <v>50</v>
      </c>
      <c r="C982" s="17" t="s">
        <v>42</v>
      </c>
      <c r="D982" s="17" t="s">
        <v>48</v>
      </c>
      <c r="E982" s="18"/>
      <c r="F982" s="19">
        <v>44396</v>
      </c>
      <c r="G982" s="18"/>
      <c r="H982" s="20">
        <v>2</v>
      </c>
      <c r="I982" s="20">
        <v>140</v>
      </c>
      <c r="J982" s="18"/>
      <c r="K982" s="18"/>
      <c r="L982" s="18"/>
      <c r="M982" s="21">
        <v>519.01</v>
      </c>
      <c r="N982" s="21">
        <v>519.01</v>
      </c>
      <c r="O982" s="17" t="s">
        <v>63</v>
      </c>
      <c r="P982" s="16">
        <f t="shared" si="45"/>
        <v>280</v>
      </c>
      <c r="Q982" s="17">
        <f t="shared" si="46"/>
        <v>0</v>
      </c>
      <c r="R982" s="30">
        <f t="shared" si="47"/>
        <v>519.01</v>
      </c>
      <c r="S982" s="17"/>
      <c r="T982" s="18"/>
      <c r="U982" s="19"/>
      <c r="V982" s="18"/>
      <c r="W982" s="20"/>
      <c r="X982" s="20"/>
      <c r="Y982" s="18"/>
      <c r="Z982" s="18"/>
      <c r="AA982" s="18"/>
      <c r="AB982" s="21"/>
      <c r="AC982" s="21"/>
      <c r="AD982" s="17"/>
    </row>
    <row r="983" spans="1:30" ht="15" thickBot="1">
      <c r="A983" s="16" t="s">
        <v>1047</v>
      </c>
      <c r="B983" s="17" t="s">
        <v>78</v>
      </c>
      <c r="C983" s="17" t="s">
        <v>62</v>
      </c>
      <c r="D983" s="17" t="s">
        <v>43</v>
      </c>
      <c r="E983" s="18"/>
      <c r="F983" s="19">
        <v>44396</v>
      </c>
      <c r="G983" s="18"/>
      <c r="H983" s="20">
        <v>2</v>
      </c>
      <c r="I983" s="20">
        <v>140</v>
      </c>
      <c r="J983" s="18"/>
      <c r="K983" s="18"/>
      <c r="L983" s="18"/>
      <c r="M983" s="21">
        <v>138.08000000000001</v>
      </c>
      <c r="N983" s="21">
        <v>138.08000000000001</v>
      </c>
      <c r="O983" s="17" t="s">
        <v>63</v>
      </c>
      <c r="P983" s="16">
        <f t="shared" si="45"/>
        <v>280</v>
      </c>
      <c r="Q983" s="17">
        <f t="shared" si="46"/>
        <v>0</v>
      </c>
      <c r="R983" s="30">
        <f t="shared" si="47"/>
        <v>138.08000000000001</v>
      </c>
      <c r="S983" s="17"/>
      <c r="T983" s="18"/>
      <c r="U983" s="19"/>
      <c r="V983" s="18"/>
      <c r="W983" s="20"/>
      <c r="X983" s="20"/>
      <c r="Y983" s="18"/>
      <c r="Z983" s="18"/>
      <c r="AA983" s="18"/>
      <c r="AB983" s="21"/>
      <c r="AC983" s="21"/>
      <c r="AD983" s="17"/>
    </row>
    <row r="984" spans="1:30" ht="15" thickBot="1">
      <c r="A984" s="16" t="s">
        <v>1048</v>
      </c>
      <c r="B984" s="17" t="s">
        <v>41</v>
      </c>
      <c r="C984" s="17" t="s">
        <v>211</v>
      </c>
      <c r="D984" s="17" t="s">
        <v>48</v>
      </c>
      <c r="E984" s="18"/>
      <c r="F984" s="19">
        <v>44396</v>
      </c>
      <c r="G984" s="18"/>
      <c r="H984" s="20">
        <v>2</v>
      </c>
      <c r="I984" s="20">
        <v>140</v>
      </c>
      <c r="J984" s="18"/>
      <c r="K984" s="18"/>
      <c r="L984" s="18"/>
      <c r="M984" s="21">
        <v>1073.46</v>
      </c>
      <c r="N984" s="21">
        <v>1073.46</v>
      </c>
      <c r="O984" s="17" t="s">
        <v>44</v>
      </c>
      <c r="P984" s="16">
        <f t="shared" si="45"/>
        <v>280</v>
      </c>
      <c r="Q984" s="17">
        <f t="shared" si="46"/>
        <v>0</v>
      </c>
      <c r="R984" s="30">
        <f t="shared" si="47"/>
        <v>1073.46</v>
      </c>
      <c r="S984" s="17"/>
      <c r="T984" s="18"/>
      <c r="U984" s="19"/>
      <c r="V984" s="18"/>
      <c r="W984" s="20"/>
      <c r="X984" s="20"/>
      <c r="Y984" s="18"/>
      <c r="Z984" s="18"/>
      <c r="AA984" s="18"/>
      <c r="AB984" s="21"/>
      <c r="AC984" s="21"/>
      <c r="AD984" s="17"/>
    </row>
    <row r="985" spans="1:30" ht="15" thickBot="1">
      <c r="A985" s="16" t="s">
        <v>1049</v>
      </c>
      <c r="B985" s="17" t="s">
        <v>41</v>
      </c>
      <c r="C985" s="17" t="s">
        <v>211</v>
      </c>
      <c r="D985" s="17" t="s">
        <v>48</v>
      </c>
      <c r="E985" s="18"/>
      <c r="F985" s="19">
        <v>44396</v>
      </c>
      <c r="G985" s="18"/>
      <c r="H985" s="20">
        <v>2</v>
      </c>
      <c r="I985" s="20">
        <v>140</v>
      </c>
      <c r="J985" s="18"/>
      <c r="K985" s="18"/>
      <c r="L985" s="18"/>
      <c r="M985" s="21">
        <v>48.49</v>
      </c>
      <c r="N985" s="21">
        <v>48.49</v>
      </c>
      <c r="O985" s="17" t="s">
        <v>44</v>
      </c>
      <c r="P985" s="16">
        <f t="shared" si="45"/>
        <v>280</v>
      </c>
      <c r="Q985" s="17">
        <f t="shared" si="46"/>
        <v>0</v>
      </c>
      <c r="R985" s="30">
        <f t="shared" si="47"/>
        <v>48.49</v>
      </c>
      <c r="S985" s="17"/>
      <c r="T985" s="18"/>
      <c r="U985" s="19"/>
      <c r="V985" s="18"/>
      <c r="W985" s="20"/>
      <c r="X985" s="20"/>
      <c r="Y985" s="18"/>
      <c r="Z985" s="18"/>
      <c r="AA985" s="18"/>
      <c r="AB985" s="21"/>
      <c r="AC985" s="21"/>
      <c r="AD985" s="17"/>
    </row>
    <row r="986" spans="1:30" ht="15" thickBot="1">
      <c r="A986" s="16" t="s">
        <v>1050</v>
      </c>
      <c r="B986" s="17" t="s">
        <v>67</v>
      </c>
      <c r="C986" s="17" t="s">
        <v>42</v>
      </c>
      <c r="D986" s="17" t="s">
        <v>48</v>
      </c>
      <c r="E986" s="18"/>
      <c r="F986" s="19">
        <v>44396</v>
      </c>
      <c r="G986" s="18"/>
      <c r="H986" s="20">
        <v>1</v>
      </c>
      <c r="I986" s="20">
        <v>80</v>
      </c>
      <c r="J986" s="18"/>
      <c r="K986" s="18"/>
      <c r="L986" s="18"/>
      <c r="M986" s="21">
        <v>45.24</v>
      </c>
      <c r="N986" s="21">
        <v>45.24</v>
      </c>
      <c r="O986" s="17" t="s">
        <v>44</v>
      </c>
      <c r="P986" s="16">
        <f t="shared" si="45"/>
        <v>80</v>
      </c>
      <c r="Q986" s="17">
        <f t="shared" si="46"/>
        <v>0</v>
      </c>
      <c r="R986" s="30">
        <f t="shared" si="47"/>
        <v>45.24</v>
      </c>
      <c r="S986" s="17"/>
      <c r="T986" s="18"/>
      <c r="U986" s="19"/>
      <c r="V986" s="18"/>
      <c r="W986" s="20"/>
      <c r="X986" s="20"/>
      <c r="Y986" s="18"/>
      <c r="Z986" s="18"/>
      <c r="AA986" s="18"/>
      <c r="AB986" s="21"/>
      <c r="AC986" s="21"/>
      <c r="AD986" s="17"/>
    </row>
    <row r="987" spans="1:30" ht="15" thickBot="1">
      <c r="A987" s="16" t="s">
        <v>1051</v>
      </c>
      <c r="B987" s="17" t="s">
        <v>41</v>
      </c>
      <c r="C987" s="17" t="s">
        <v>211</v>
      </c>
      <c r="D987" s="17" t="s">
        <v>43</v>
      </c>
      <c r="E987" s="18"/>
      <c r="F987" s="19">
        <v>44396</v>
      </c>
      <c r="G987" s="18"/>
      <c r="H987" s="20">
        <v>1</v>
      </c>
      <c r="I987" s="20">
        <v>80</v>
      </c>
      <c r="J987" s="18"/>
      <c r="K987" s="18"/>
      <c r="L987" s="18"/>
      <c r="M987" s="21">
        <v>288.42</v>
      </c>
      <c r="N987" s="21">
        <v>288.42</v>
      </c>
      <c r="O987" s="17" t="s">
        <v>63</v>
      </c>
      <c r="P987" s="16">
        <f t="shared" si="45"/>
        <v>80</v>
      </c>
      <c r="Q987" s="17">
        <f t="shared" si="46"/>
        <v>0</v>
      </c>
      <c r="R987" s="30">
        <f t="shared" si="47"/>
        <v>288.42</v>
      </c>
      <c r="S987" s="17"/>
      <c r="T987" s="18"/>
      <c r="U987" s="19"/>
      <c r="V987" s="18"/>
      <c r="W987" s="20"/>
      <c r="X987" s="20"/>
      <c r="Y987" s="18"/>
      <c r="Z987" s="18"/>
      <c r="AA987" s="18"/>
      <c r="AB987" s="21"/>
      <c r="AC987" s="21"/>
      <c r="AD987" s="17"/>
    </row>
    <row r="988" spans="1:30" ht="15" thickBot="1">
      <c r="A988" s="16" t="s">
        <v>1052</v>
      </c>
      <c r="B988" s="17" t="s">
        <v>50</v>
      </c>
      <c r="C988" s="17" t="s">
        <v>62</v>
      </c>
      <c r="D988" s="17" t="s">
        <v>48</v>
      </c>
      <c r="E988" s="18"/>
      <c r="F988" s="19">
        <v>44397</v>
      </c>
      <c r="G988" s="18"/>
      <c r="H988" s="20">
        <v>1</v>
      </c>
      <c r="I988" s="20">
        <v>80</v>
      </c>
      <c r="J988" s="18"/>
      <c r="K988" s="18"/>
      <c r="L988" s="18"/>
      <c r="M988" s="21">
        <v>38.5</v>
      </c>
      <c r="N988" s="21">
        <v>38.5</v>
      </c>
      <c r="O988" s="17" t="s">
        <v>44</v>
      </c>
      <c r="P988" s="16">
        <f t="shared" si="45"/>
        <v>80</v>
      </c>
      <c r="Q988" s="17">
        <f t="shared" si="46"/>
        <v>0</v>
      </c>
      <c r="R988" s="30">
        <f t="shared" si="47"/>
        <v>38.5</v>
      </c>
      <c r="S988" s="17"/>
      <c r="T988" s="18"/>
      <c r="U988" s="19"/>
      <c r="V988" s="18"/>
      <c r="W988" s="20"/>
      <c r="X988" s="20"/>
      <c r="Y988" s="18"/>
      <c r="Z988" s="18"/>
      <c r="AA988" s="18"/>
      <c r="AB988" s="21"/>
      <c r="AC988" s="21"/>
      <c r="AD988" s="17"/>
    </row>
    <row r="989" spans="1:30" ht="15" thickBot="1">
      <c r="A989" s="16" t="s">
        <v>1053</v>
      </c>
      <c r="B989" s="17" t="s">
        <v>46</v>
      </c>
      <c r="C989" s="17" t="s">
        <v>62</v>
      </c>
      <c r="D989" s="17" t="s">
        <v>51</v>
      </c>
      <c r="E989" s="18"/>
      <c r="F989" s="19">
        <v>44397</v>
      </c>
      <c r="G989" s="18"/>
      <c r="H989" s="20">
        <v>1</v>
      </c>
      <c r="I989" s="20">
        <v>80</v>
      </c>
      <c r="J989" s="18"/>
      <c r="K989" s="18"/>
      <c r="L989" s="18"/>
      <c r="M989" s="21">
        <v>108</v>
      </c>
      <c r="N989" s="21">
        <v>108</v>
      </c>
      <c r="O989" s="17" t="s">
        <v>44</v>
      </c>
      <c r="P989" s="16">
        <f t="shared" si="45"/>
        <v>80</v>
      </c>
      <c r="Q989" s="17">
        <f t="shared" si="46"/>
        <v>0</v>
      </c>
      <c r="R989" s="30">
        <f t="shared" si="47"/>
        <v>108</v>
      </c>
      <c r="S989" s="17"/>
      <c r="T989" s="18"/>
      <c r="U989" s="19"/>
      <c r="V989" s="18"/>
      <c r="W989" s="20"/>
      <c r="X989" s="20"/>
      <c r="Y989" s="18"/>
      <c r="Z989" s="18"/>
      <c r="AA989" s="18"/>
      <c r="AB989" s="21"/>
      <c r="AC989" s="21"/>
      <c r="AD989" s="17"/>
    </row>
    <row r="990" spans="1:30" ht="15" thickBot="1">
      <c r="A990" s="16" t="s">
        <v>1054</v>
      </c>
      <c r="B990" s="17" t="s">
        <v>41</v>
      </c>
      <c r="C990" s="17" t="s">
        <v>211</v>
      </c>
      <c r="D990" s="17" t="s">
        <v>43</v>
      </c>
      <c r="E990" s="18"/>
      <c r="F990" s="19">
        <v>44397</v>
      </c>
      <c r="G990" s="18"/>
      <c r="H990" s="20">
        <v>2</v>
      </c>
      <c r="I990" s="20">
        <v>140</v>
      </c>
      <c r="J990" s="18"/>
      <c r="K990" s="18"/>
      <c r="L990" s="18"/>
      <c r="M990" s="21">
        <v>142.85</v>
      </c>
      <c r="N990" s="21">
        <v>142.85</v>
      </c>
      <c r="O990" s="17" t="s">
        <v>44</v>
      </c>
      <c r="P990" s="16">
        <f t="shared" si="45"/>
        <v>280</v>
      </c>
      <c r="Q990" s="17">
        <f t="shared" si="46"/>
        <v>0</v>
      </c>
      <c r="R990" s="30">
        <f t="shared" si="47"/>
        <v>142.85</v>
      </c>
      <c r="S990" s="17"/>
      <c r="T990" s="18"/>
      <c r="U990" s="19"/>
      <c r="V990" s="18"/>
      <c r="W990" s="20"/>
      <c r="X990" s="20"/>
      <c r="Y990" s="18"/>
      <c r="Z990" s="18"/>
      <c r="AA990" s="18"/>
      <c r="AB990" s="21"/>
      <c r="AC990" s="21"/>
      <c r="AD990" s="17"/>
    </row>
    <row r="991" spans="1:30" ht="15" thickBot="1">
      <c r="A991" s="16" t="s">
        <v>1055</v>
      </c>
      <c r="B991" s="17" t="s">
        <v>50</v>
      </c>
      <c r="C991" s="17" t="s">
        <v>56</v>
      </c>
      <c r="D991" s="17" t="s">
        <v>43</v>
      </c>
      <c r="E991" s="18"/>
      <c r="F991" s="19">
        <v>44398</v>
      </c>
      <c r="G991" s="18"/>
      <c r="H991" s="20">
        <v>1</v>
      </c>
      <c r="I991" s="20">
        <v>80</v>
      </c>
      <c r="J991" s="18"/>
      <c r="K991" s="18"/>
      <c r="L991" s="18"/>
      <c r="M991" s="21">
        <v>85.94</v>
      </c>
      <c r="N991" s="21">
        <v>85.94</v>
      </c>
      <c r="O991" s="17" t="s">
        <v>44</v>
      </c>
      <c r="P991" s="16">
        <f t="shared" si="45"/>
        <v>80</v>
      </c>
      <c r="Q991" s="17">
        <f t="shared" si="46"/>
        <v>0</v>
      </c>
      <c r="R991" s="30">
        <f t="shared" si="47"/>
        <v>85.94</v>
      </c>
      <c r="S991" s="17"/>
      <c r="T991" s="18"/>
      <c r="U991" s="19"/>
      <c r="V991" s="18"/>
      <c r="W991" s="20"/>
      <c r="X991" s="20"/>
      <c r="Y991" s="18"/>
      <c r="Z991" s="18"/>
      <c r="AA991" s="18"/>
      <c r="AB991" s="21"/>
      <c r="AC991" s="21"/>
      <c r="AD991" s="17"/>
    </row>
    <row r="992" spans="1:30" ht="15" thickBot="1">
      <c r="A992" s="16" t="s">
        <v>1056</v>
      </c>
      <c r="B992" s="17" t="s">
        <v>41</v>
      </c>
      <c r="C992" s="17" t="s">
        <v>211</v>
      </c>
      <c r="D992" s="17" t="s">
        <v>48</v>
      </c>
      <c r="E992" s="18"/>
      <c r="F992" s="19">
        <v>44398</v>
      </c>
      <c r="G992" s="18"/>
      <c r="H992" s="20">
        <v>2</v>
      </c>
      <c r="I992" s="20">
        <v>140</v>
      </c>
      <c r="J992" s="18"/>
      <c r="K992" s="18"/>
      <c r="L992" s="18"/>
      <c r="M992" s="21">
        <v>21.33</v>
      </c>
      <c r="N992" s="21">
        <v>21.33</v>
      </c>
      <c r="O992" s="17" t="s">
        <v>44</v>
      </c>
      <c r="P992" s="16">
        <f t="shared" si="45"/>
        <v>280</v>
      </c>
      <c r="Q992" s="17">
        <f t="shared" si="46"/>
        <v>0</v>
      </c>
      <c r="R992" s="30">
        <f t="shared" si="47"/>
        <v>21.33</v>
      </c>
      <c r="S992" s="17"/>
      <c r="T992" s="18"/>
      <c r="U992" s="19"/>
      <c r="V992" s="18"/>
      <c r="W992" s="20"/>
      <c r="X992" s="20"/>
      <c r="Y992" s="18"/>
      <c r="Z992" s="18"/>
      <c r="AA992" s="18"/>
      <c r="AB992" s="21"/>
      <c r="AC992" s="21"/>
      <c r="AD992" s="17"/>
    </row>
    <row r="993" spans="1:30" ht="15" thickBot="1">
      <c r="A993" s="16" t="s">
        <v>1057</v>
      </c>
      <c r="B993" s="17" t="s">
        <v>55</v>
      </c>
      <c r="C993" s="17" t="s">
        <v>56</v>
      </c>
      <c r="D993" s="17" t="s">
        <v>48</v>
      </c>
      <c r="E993" s="18"/>
      <c r="F993" s="19">
        <v>44398</v>
      </c>
      <c r="G993" s="18"/>
      <c r="H993" s="20">
        <v>2</v>
      </c>
      <c r="I993" s="20">
        <v>140</v>
      </c>
      <c r="J993" s="18"/>
      <c r="K993" s="18"/>
      <c r="L993" s="18"/>
      <c r="M993" s="21">
        <v>602.66</v>
      </c>
      <c r="N993" s="21">
        <v>602.66</v>
      </c>
      <c r="O993" s="17" t="s">
        <v>63</v>
      </c>
      <c r="P993" s="16">
        <f t="shared" si="45"/>
        <v>280</v>
      </c>
      <c r="Q993" s="17">
        <f t="shared" si="46"/>
        <v>0</v>
      </c>
      <c r="R993" s="30">
        <f t="shared" si="47"/>
        <v>602.66</v>
      </c>
      <c r="S993" s="17"/>
      <c r="T993" s="18"/>
      <c r="U993" s="19"/>
      <c r="V993" s="18"/>
      <c r="W993" s="20"/>
      <c r="X993" s="20"/>
      <c r="Y993" s="18"/>
      <c r="Z993" s="18"/>
      <c r="AA993" s="18"/>
      <c r="AB993" s="21"/>
      <c r="AC993" s="21"/>
      <c r="AD993" s="17"/>
    </row>
    <row r="994" spans="1:30" ht="15" thickBot="1">
      <c r="A994" s="16" t="s">
        <v>1058</v>
      </c>
      <c r="B994" s="17" t="s">
        <v>55</v>
      </c>
      <c r="C994" s="17" t="s">
        <v>56</v>
      </c>
      <c r="D994" s="17" t="s">
        <v>43</v>
      </c>
      <c r="E994" s="17" t="s">
        <v>57</v>
      </c>
      <c r="F994" s="19">
        <v>44399</v>
      </c>
      <c r="G994" s="18"/>
      <c r="H994" s="20">
        <v>2</v>
      </c>
      <c r="I994" s="20">
        <v>140</v>
      </c>
      <c r="J994" s="18"/>
      <c r="K994" s="18"/>
      <c r="L994" s="18"/>
      <c r="M994" s="21">
        <v>66.89</v>
      </c>
      <c r="N994" s="21">
        <v>66.89</v>
      </c>
      <c r="O994" s="17" t="s">
        <v>63</v>
      </c>
      <c r="P994" s="16">
        <f t="shared" si="45"/>
        <v>280</v>
      </c>
      <c r="Q994" s="17">
        <f t="shared" si="46"/>
        <v>0</v>
      </c>
      <c r="R994" s="30">
        <f t="shared" si="47"/>
        <v>66.89</v>
      </c>
      <c r="S994" s="17"/>
      <c r="T994" s="17"/>
      <c r="U994" s="19"/>
      <c r="V994" s="18"/>
      <c r="W994" s="20"/>
      <c r="X994" s="20"/>
      <c r="Y994" s="18"/>
      <c r="Z994" s="18"/>
      <c r="AA994" s="18"/>
      <c r="AB994" s="21"/>
      <c r="AC994" s="21"/>
      <c r="AD994" s="17"/>
    </row>
    <row r="995" spans="1:30" ht="15" thickBot="1">
      <c r="A995" s="16" t="s">
        <v>1059</v>
      </c>
      <c r="B995" s="17" t="s">
        <v>55</v>
      </c>
      <c r="C995" s="17" t="s">
        <v>42</v>
      </c>
      <c r="D995" s="17" t="s">
        <v>65</v>
      </c>
      <c r="E995" s="18"/>
      <c r="F995" s="19">
        <v>44399</v>
      </c>
      <c r="G995" s="18"/>
      <c r="H995" s="20">
        <v>1</v>
      </c>
      <c r="I995" s="20">
        <v>80</v>
      </c>
      <c r="J995" s="18"/>
      <c r="K995" s="18"/>
      <c r="L995" s="18"/>
      <c r="M995" s="21">
        <v>472.55</v>
      </c>
      <c r="N995" s="21">
        <v>472.55</v>
      </c>
      <c r="O995" s="17" t="s">
        <v>44</v>
      </c>
      <c r="P995" s="16">
        <f t="shared" si="45"/>
        <v>80</v>
      </c>
      <c r="Q995" s="17">
        <f t="shared" si="46"/>
        <v>0</v>
      </c>
      <c r="R995" s="30">
        <f t="shared" si="47"/>
        <v>472.55</v>
      </c>
      <c r="S995" s="17"/>
      <c r="T995" s="18"/>
      <c r="U995" s="19"/>
      <c r="V995" s="18"/>
      <c r="W995" s="20"/>
      <c r="X995" s="20"/>
      <c r="Y995" s="18"/>
      <c r="Z995" s="18"/>
      <c r="AA995" s="18"/>
      <c r="AB995" s="21"/>
      <c r="AC995" s="21"/>
      <c r="AD995" s="17"/>
    </row>
    <row r="996" spans="1:30" ht="15" thickBot="1">
      <c r="A996" s="16" t="s">
        <v>1060</v>
      </c>
      <c r="B996" s="17" t="s">
        <v>78</v>
      </c>
      <c r="C996" s="17" t="s">
        <v>56</v>
      </c>
      <c r="D996" s="17" t="s">
        <v>43</v>
      </c>
      <c r="E996" s="18"/>
      <c r="F996" s="19">
        <v>44399</v>
      </c>
      <c r="G996" s="18"/>
      <c r="H996" s="20">
        <v>1</v>
      </c>
      <c r="I996" s="20">
        <v>80</v>
      </c>
      <c r="J996" s="18"/>
      <c r="K996" s="18"/>
      <c r="L996" s="18"/>
      <c r="M996" s="21">
        <v>147.69999999999999</v>
      </c>
      <c r="N996" s="21">
        <v>147.69999999999999</v>
      </c>
      <c r="O996" s="17" t="s">
        <v>63</v>
      </c>
      <c r="P996" s="16">
        <f t="shared" si="45"/>
        <v>80</v>
      </c>
      <c r="Q996" s="17">
        <f t="shared" si="46"/>
        <v>0</v>
      </c>
      <c r="R996" s="30">
        <f t="shared" si="47"/>
        <v>147.69999999999999</v>
      </c>
      <c r="S996" s="17"/>
      <c r="T996" s="18"/>
      <c r="U996" s="19"/>
      <c r="V996" s="18"/>
      <c r="W996" s="20"/>
      <c r="X996" s="20"/>
      <c r="Y996" s="18"/>
      <c r="Z996" s="18"/>
      <c r="AA996" s="18"/>
      <c r="AB996" s="21"/>
      <c r="AC996" s="21"/>
      <c r="AD996" s="17"/>
    </row>
    <row r="997" spans="1:30" ht="15" thickBot="1">
      <c r="A997" s="16" t="s">
        <v>1061</v>
      </c>
      <c r="B997" s="17" t="s">
        <v>78</v>
      </c>
      <c r="C997" s="17" t="s">
        <v>62</v>
      </c>
      <c r="D997" s="17" t="s">
        <v>43</v>
      </c>
      <c r="E997" s="18"/>
      <c r="F997" s="19">
        <v>44399</v>
      </c>
      <c r="G997" s="18"/>
      <c r="H997" s="20">
        <v>2</v>
      </c>
      <c r="I997" s="20">
        <v>140</v>
      </c>
      <c r="J997" s="18"/>
      <c r="K997" s="18"/>
      <c r="L997" s="18"/>
      <c r="M997" s="21">
        <v>237.21</v>
      </c>
      <c r="N997" s="21">
        <v>237.21</v>
      </c>
      <c r="O997" s="17" t="s">
        <v>63</v>
      </c>
      <c r="P997" s="16">
        <f t="shared" si="45"/>
        <v>280</v>
      </c>
      <c r="Q997" s="17">
        <f t="shared" si="46"/>
        <v>0</v>
      </c>
      <c r="R997" s="30">
        <f t="shared" si="47"/>
        <v>237.21</v>
      </c>
      <c r="S997" s="17"/>
      <c r="T997" s="18"/>
      <c r="U997" s="19"/>
      <c r="V997" s="18"/>
      <c r="W997" s="20"/>
      <c r="X997" s="20"/>
      <c r="Y997" s="18"/>
      <c r="Z997" s="18"/>
      <c r="AA997" s="18"/>
      <c r="AB997" s="21"/>
      <c r="AC997" s="21"/>
      <c r="AD997" s="17"/>
    </row>
    <row r="998" spans="1:30" ht="15" thickBot="1">
      <c r="A998" s="16" t="s">
        <v>1062</v>
      </c>
      <c r="B998" s="17" t="s">
        <v>55</v>
      </c>
      <c r="C998" s="17" t="s">
        <v>56</v>
      </c>
      <c r="D998" s="17" t="s">
        <v>65</v>
      </c>
      <c r="E998" s="18"/>
      <c r="F998" s="19">
        <v>44399</v>
      </c>
      <c r="G998" s="18"/>
      <c r="H998" s="20">
        <v>1</v>
      </c>
      <c r="I998" s="20">
        <v>80</v>
      </c>
      <c r="J998" s="18"/>
      <c r="K998" s="18"/>
      <c r="L998" s="18"/>
      <c r="M998" s="21">
        <v>128.81</v>
      </c>
      <c r="N998" s="21">
        <v>128.81</v>
      </c>
      <c r="O998" s="17" t="s">
        <v>63</v>
      </c>
      <c r="P998" s="16">
        <f t="shared" si="45"/>
        <v>80</v>
      </c>
      <c r="Q998" s="17">
        <f t="shared" si="46"/>
        <v>0</v>
      </c>
      <c r="R998" s="30">
        <f t="shared" si="47"/>
        <v>128.81</v>
      </c>
      <c r="S998" s="17"/>
      <c r="T998" s="18"/>
      <c r="U998" s="19"/>
      <c r="V998" s="18"/>
      <c r="W998" s="20"/>
      <c r="X998" s="20"/>
      <c r="Y998" s="18"/>
      <c r="Z998" s="18"/>
      <c r="AA998" s="18"/>
      <c r="AB998" s="21"/>
      <c r="AC998" s="21"/>
      <c r="AD998" s="17"/>
    </row>
    <row r="999" spans="1:30" ht="15" thickBot="1">
      <c r="A999" s="16" t="s">
        <v>1063</v>
      </c>
      <c r="B999" s="17" t="s">
        <v>50</v>
      </c>
      <c r="C999" s="17" t="s">
        <v>56</v>
      </c>
      <c r="D999" s="17" t="s">
        <v>43</v>
      </c>
      <c r="E999" s="18"/>
      <c r="F999" s="19">
        <v>44400</v>
      </c>
      <c r="G999" s="18"/>
      <c r="H999" s="20">
        <v>1</v>
      </c>
      <c r="I999" s="20">
        <v>80</v>
      </c>
      <c r="J999" s="18"/>
      <c r="K999" s="18"/>
      <c r="L999" s="18"/>
      <c r="M999" s="21">
        <v>84.89</v>
      </c>
      <c r="N999" s="21">
        <v>84.89</v>
      </c>
      <c r="O999" s="17" t="s">
        <v>63</v>
      </c>
      <c r="P999" s="16">
        <f t="shared" si="45"/>
        <v>80</v>
      </c>
      <c r="Q999" s="17">
        <f t="shared" si="46"/>
        <v>0</v>
      </c>
      <c r="R999" s="30">
        <f t="shared" si="47"/>
        <v>84.89</v>
      </c>
      <c r="S999" s="17"/>
      <c r="T999" s="18"/>
      <c r="U999" s="19"/>
      <c r="V999" s="18"/>
      <c r="W999" s="20"/>
      <c r="X999" s="20"/>
      <c r="Y999" s="18"/>
      <c r="Z999" s="18"/>
      <c r="AA999" s="18"/>
      <c r="AB999" s="21"/>
      <c r="AC999" s="21"/>
      <c r="AD999" s="17"/>
    </row>
    <row r="1000" spans="1:30" ht="15" thickBot="1">
      <c r="A1000" s="16" t="s">
        <v>1064</v>
      </c>
      <c r="B1000" s="17" t="s">
        <v>210</v>
      </c>
      <c r="C1000" s="17" t="s">
        <v>211</v>
      </c>
      <c r="D1000" s="17" t="s">
        <v>51</v>
      </c>
      <c r="E1000" s="18"/>
      <c r="F1000" s="19">
        <v>44401</v>
      </c>
      <c r="G1000" s="18"/>
      <c r="H1000" s="20">
        <v>1</v>
      </c>
      <c r="I1000" s="20">
        <v>80</v>
      </c>
      <c r="J1000" s="18"/>
      <c r="K1000" s="18"/>
      <c r="L1000" s="18"/>
      <c r="M1000" s="21">
        <v>122.32</v>
      </c>
      <c r="N1000" s="21">
        <v>122.32</v>
      </c>
      <c r="O1000" s="17" t="s">
        <v>44</v>
      </c>
      <c r="P1000" s="16">
        <f t="shared" si="45"/>
        <v>80</v>
      </c>
      <c r="Q1000" s="17">
        <f t="shared" si="46"/>
        <v>0</v>
      </c>
      <c r="R1000" s="30">
        <f t="shared" si="47"/>
        <v>122.32</v>
      </c>
      <c r="S1000" s="17"/>
      <c r="T1000" s="18"/>
      <c r="U1000" s="19"/>
      <c r="V1000" s="18"/>
      <c r="W1000" s="20"/>
      <c r="X1000" s="20"/>
      <c r="Y1000" s="18"/>
      <c r="Z1000" s="18"/>
      <c r="AA1000" s="18"/>
      <c r="AB1000" s="21"/>
      <c r="AC1000" s="21"/>
      <c r="AD1000" s="17"/>
    </row>
    <row r="1001" spans="1:30" ht="15" thickBot="1">
      <c r="A1001" s="22" t="s">
        <v>1065</v>
      </c>
      <c r="B1001" s="23" t="s">
        <v>210</v>
      </c>
      <c r="C1001" s="23" t="s">
        <v>211</v>
      </c>
      <c r="D1001" s="23" t="s">
        <v>43</v>
      </c>
      <c r="E1001" s="24"/>
      <c r="F1001" s="25">
        <v>44406</v>
      </c>
      <c r="G1001" s="24"/>
      <c r="H1001" s="26">
        <v>2</v>
      </c>
      <c r="I1001" s="26">
        <v>140</v>
      </c>
      <c r="J1001" s="24"/>
      <c r="K1001" s="24"/>
      <c r="L1001" s="24"/>
      <c r="M1001" s="27">
        <v>210.45</v>
      </c>
      <c r="N1001" s="27">
        <v>210.45</v>
      </c>
      <c r="O1001" s="23" t="s">
        <v>63</v>
      </c>
      <c r="P1001" s="16">
        <f t="shared" si="45"/>
        <v>280</v>
      </c>
      <c r="Q1001" s="17">
        <f t="shared" si="46"/>
        <v>0</v>
      </c>
      <c r="R1001" s="30">
        <f t="shared" si="47"/>
        <v>210.45</v>
      </c>
      <c r="S1001" s="23"/>
      <c r="T1001" s="24"/>
      <c r="U1001" s="25"/>
      <c r="V1001" s="24"/>
      <c r="W1001" s="26"/>
      <c r="X1001" s="26"/>
      <c r="Y1001" s="24"/>
      <c r="Z1001" s="24"/>
      <c r="AA1001" s="24"/>
      <c r="AB1001" s="27"/>
      <c r="AC1001" s="27"/>
      <c r="AD1001" s="23"/>
    </row>
    <row r="1002" spans="1:30" ht="15.5" thickTop="1" thickBot="1">
      <c r="A1002" s="2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29">
        <v>858</v>
      </c>
      <c r="M1002" s="18"/>
      <c r="N1002" s="18"/>
      <c r="O1002" s="18"/>
      <c r="P1002" s="2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29"/>
      <c r="AB1002" s="18"/>
      <c r="AC1002" s="18"/>
      <c r="AD1002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2" sqref="A2"/>
    </sheetView>
  </sheetViews>
  <sheetFormatPr defaultRowHeight="14.5"/>
  <cols>
    <col min="1" max="1" width="12.36328125" bestFit="1" customWidth="1"/>
    <col min="2" max="2" width="27" customWidth="1"/>
    <col min="6" max="6" width="16.54296875" customWidth="1"/>
    <col min="7" max="7" width="21.26953125" customWidth="1"/>
  </cols>
  <sheetData>
    <row r="1" spans="1:7">
      <c r="A1" t="s">
        <v>1071</v>
      </c>
      <c r="B1" t="s">
        <v>1069</v>
      </c>
    </row>
    <row r="2" spans="1:7">
      <c r="A2" t="s">
        <v>43</v>
      </c>
      <c r="B2">
        <v>407</v>
      </c>
    </row>
    <row r="3" spans="1:7">
      <c r="A3" t="s">
        <v>51</v>
      </c>
      <c r="B3">
        <v>190</v>
      </c>
    </row>
    <row r="4" spans="1:7">
      <c r="A4" t="s">
        <v>178</v>
      </c>
      <c r="B4">
        <v>63</v>
      </c>
    </row>
    <row r="5" spans="1:7">
      <c r="A5" t="s">
        <v>65</v>
      </c>
      <c r="B5">
        <v>86</v>
      </c>
    </row>
    <row r="6" spans="1:7">
      <c r="A6" t="s">
        <v>48</v>
      </c>
      <c r="B6">
        <v>254</v>
      </c>
    </row>
    <row r="7" spans="1:7">
      <c r="A7" s="32" t="s">
        <v>21</v>
      </c>
      <c r="B7" s="32">
        <f>SUM(B2:B6)</f>
        <v>1000</v>
      </c>
    </row>
    <row r="9" spans="1:7">
      <c r="F9" s="2"/>
      <c r="G9" s="3"/>
    </row>
    <row r="10" spans="1:7">
      <c r="F10" s="2"/>
      <c r="G10" s="3"/>
    </row>
    <row r="11" spans="1:7">
      <c r="F11" s="2"/>
      <c r="G11" s="3"/>
    </row>
    <row r="12" spans="1:7">
      <c r="F12" s="2"/>
      <c r="G12" s="3"/>
    </row>
    <row r="13" spans="1:7">
      <c r="F13" s="2"/>
      <c r="G13" s="3"/>
    </row>
    <row r="14" spans="1:7">
      <c r="F14" s="2"/>
      <c r="G1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1.1 Initial Analysis</vt:lpstr>
      <vt:lpstr>1.2 Additional Analysis &amp; Auto.</vt:lpstr>
      <vt:lpstr>1.3 Data Validation</vt:lpstr>
      <vt:lpstr>1.4 Dashboard Creation</vt:lpstr>
      <vt:lpstr>Bar chart</vt:lpstr>
      <vt:lpstr>Line chart</vt:lpstr>
      <vt:lpstr>Pie chart</vt:lpstr>
      <vt:lpstr>2.1 Initial Analysis</vt:lpstr>
      <vt:lpstr>2.2 Technician Data Analysis </vt:lpstr>
      <vt:lpstr>2.3 Named Ranges Creation</vt:lpstr>
      <vt:lpstr>2.4 Data Validation</vt:lpstr>
      <vt:lpstr>2.5 Pivot Table &amp; Revenue Analy</vt:lpstr>
      <vt:lpstr>Assess</vt:lpstr>
      <vt:lpstr>Deliver</vt:lpstr>
      <vt:lpstr>Install</vt:lpstr>
      <vt:lpstr>Repair</vt:lpstr>
      <vt:lpstr>Replace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2024-08-27T09:01:37Z</dcterms:created>
  <dcterms:modified xsi:type="dcterms:W3CDTF">2024-08-29T08:43:56Z</dcterms:modified>
</cp:coreProperties>
</file>