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FENG\pyfeng\data\"/>
    </mc:Choice>
  </mc:AlternateContent>
  <xr:revisionPtr revIDLastSave="0" documentId="13_ncr:1_{7B1499AF-577F-42AC-8150-56EB462BE250}" xr6:coauthVersionLast="47" xr6:coauthVersionMax="47" xr10:uidLastSave="{00000000-0000-0000-0000-000000000000}"/>
  <bookViews>
    <workbookView xWindow="-110" yWindow="-110" windowWidth="19420" windowHeight="11620" tabRatio="743" xr2:uid="{CFD8C97F-677E-4081-BE35-9D7DB797B3CD}"/>
  </bookViews>
  <sheets>
    <sheet name="Param" sheetId="7" r:id="rId1"/>
    <sheet name="1" sheetId="1" r:id="rId2"/>
    <sheet name="2" sheetId="32" r:id="rId3"/>
    <sheet name="3" sheetId="31" r:id="rId4"/>
    <sheet name="4" sheetId="3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7" l="1"/>
  <c r="C3" i="7"/>
  <c r="A3" i="7" l="1"/>
  <c r="A4" i="7" s="1"/>
  <c r="A5" i="7" s="1"/>
  <c r="C2" i="7"/>
  <c r="J2" i="7" a="1"/>
  <c r="J2" i="7" l="1"/>
  <c r="J4" i="7" a="1"/>
  <c r="J4" i="7" l="1"/>
  <c r="J3" i="7" a="1"/>
  <c r="J3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<sst xmlns="http://schemas.openxmlformats.org/spreadsheetml/2006/main" count="24" uniqueCount="15">
  <si>
    <t>sigma</t>
  </si>
  <si>
    <t>vov</t>
  </si>
  <si>
    <t>rho</t>
  </si>
  <si>
    <t>texp</t>
  </si>
  <si>
    <t>Reference</t>
  </si>
  <si>
    <t>col_name</t>
  </si>
  <si>
    <t>spot</t>
  </si>
  <si>
    <t>Sheet</t>
  </si>
  <si>
    <t>theta</t>
  </si>
  <si>
    <t>mr</t>
  </si>
  <si>
    <t>intr</t>
  </si>
  <si>
    <t>Price</t>
  </si>
  <si>
    <t>Strike</t>
  </si>
  <si>
    <t>Table 2 in Li and Wu (2019)</t>
  </si>
  <si>
    <t>Table 3 in Li and Wu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</si>
</sst>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B610-149E-4DFB-B94E-F604CBCB4976}">
  <dimension ref="A1:K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5" sqref="K5"/>
    </sheetView>
  </sheetViews>
  <sheetFormatPr defaultRowHeight="14.5" x14ac:dyDescent="0.35"/>
  <cols>
    <col min="6" max="6" width="6.81640625" bestFit="1" customWidth="1"/>
    <col min="7" max="8" width="4.453125" bestFit="1" customWidth="1"/>
  </cols>
  <sheetData>
    <row r="1" spans="1:11" x14ac:dyDescent="0.35">
      <c r="A1" t="s">
        <v>7</v>
      </c>
      <c r="B1" t="s">
        <v>0</v>
      </c>
      <c r="C1" t="s">
        <v>8</v>
      </c>
      <c r="D1" t="s">
        <v>1</v>
      </c>
      <c r="E1" t="s">
        <v>2</v>
      </c>
      <c r="F1" t="s">
        <v>9</v>
      </c>
      <c r="G1" t="s">
        <v>3</v>
      </c>
      <c r="H1" t="s">
        <v>6</v>
      </c>
      <c r="I1" t="s">
        <v>10</v>
      </c>
      <c r="J1" t="s">
        <v>5</v>
      </c>
      <c r="K1" t="s">
        <v>4</v>
      </c>
    </row>
    <row r="2" spans="1:11" s="2" customFormat="1" x14ac:dyDescent="0.35">
      <c r="A2" s="2">
        <v>1</v>
      </c>
      <c r="B2" s="5">
        <v>0.2</v>
      </c>
      <c r="C2" s="5">
        <f>B2</f>
        <v>0.2</v>
      </c>
      <c r="D2" s="5">
        <v>0.1</v>
      </c>
      <c r="E2" s="5">
        <v>-0.7</v>
      </c>
      <c r="F2" s="5">
        <v>4</v>
      </c>
      <c r="G2" s="5">
        <v>1</v>
      </c>
      <c r="H2" s="5">
        <v>100</v>
      </c>
      <c r="I2" s="5">
        <v>9.5310000000000006E-2</v>
      </c>
      <c r="J2" s="3" t="str" cm="1">
        <f t="array" aca="1" ref="J2" ca="1">INDIRECT(A2&amp;"!$B$1")</f>
        <v>Price</v>
      </c>
      <c r="K2" s="2" t="s">
        <v>13</v>
      </c>
    </row>
    <row r="3" spans="1:11" s="2" customFormat="1" x14ac:dyDescent="0.35">
      <c r="A3" s="2">
        <f t="shared" ref="A3:A5" si="0">A2+1</f>
        <v>2</v>
      </c>
      <c r="B3" s="5">
        <v>0.2</v>
      </c>
      <c r="C3" s="5">
        <f>B3</f>
        <v>0.2</v>
      </c>
      <c r="D3" s="5">
        <v>0.1</v>
      </c>
      <c r="E3" s="5">
        <v>-0.7</v>
      </c>
      <c r="F3" s="5">
        <v>4</v>
      </c>
      <c r="G3" s="5">
        <v>5</v>
      </c>
      <c r="H3" s="5">
        <v>100</v>
      </c>
      <c r="I3" s="5">
        <v>9.5310000000000006E-2</v>
      </c>
      <c r="J3" s="3" t="str" cm="1">
        <f t="array" aca="1" ref="J3" ca="1">INDIRECT(A3&amp;"!$B$1")</f>
        <v>Price</v>
      </c>
      <c r="K3" s="2" t="s">
        <v>13</v>
      </c>
    </row>
    <row r="4" spans="1:11" s="2" customFormat="1" x14ac:dyDescent="0.35">
      <c r="A4" s="2">
        <f t="shared" si="0"/>
        <v>3</v>
      </c>
      <c r="B4" s="5">
        <v>0.2</v>
      </c>
      <c r="C4" s="5">
        <f>B4</f>
        <v>0.2</v>
      </c>
      <c r="D4" s="5">
        <v>0.1</v>
      </c>
      <c r="E4" s="5">
        <v>-0.7</v>
      </c>
      <c r="F4" s="5">
        <v>4</v>
      </c>
      <c r="G4" s="5">
        <v>10</v>
      </c>
      <c r="H4" s="5">
        <v>100</v>
      </c>
      <c r="I4" s="5">
        <v>9.5310000000000006E-2</v>
      </c>
      <c r="J4" s="3" t="str" cm="1">
        <f t="array" aca="1" ref="J4" ca="1">INDIRECT(A4&amp;"!$B$1")</f>
        <v>Price</v>
      </c>
      <c r="K4" s="2" t="s">
        <v>13</v>
      </c>
    </row>
    <row r="5" spans="1:11" s="2" customFormat="1" x14ac:dyDescent="0.35">
      <c r="A5" s="2">
        <f t="shared" si="0"/>
        <v>4</v>
      </c>
      <c r="B5" s="5">
        <v>0.25</v>
      </c>
      <c r="C5" s="5">
        <v>0.25</v>
      </c>
      <c r="D5" s="5">
        <v>0.3</v>
      </c>
      <c r="E5" s="5">
        <v>-0.6</v>
      </c>
      <c r="F5" s="5">
        <v>8</v>
      </c>
      <c r="G5" s="5">
        <v>10</v>
      </c>
      <c r="H5" s="5">
        <v>100</v>
      </c>
      <c r="I5" s="5">
        <v>9.5310000000000006E-2</v>
      </c>
      <c r="J5" s="3" t="s">
        <v>11</v>
      </c>
      <c r="K5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A8C7-5DBE-4514-94EE-A5933B58C928}">
  <dimension ref="A1:B2"/>
  <sheetViews>
    <sheetView workbookViewId="0">
      <selection activeCell="B2" sqref="B2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12</v>
      </c>
      <c r="B1" t="s">
        <v>11</v>
      </c>
    </row>
    <row r="2" spans="1:2" x14ac:dyDescent="0.35">
      <c r="A2">
        <v>100</v>
      </c>
      <c r="B2" s="4">
        <v>13.214930000000001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D568-C350-4F53-ADA8-3A672B89280F}">
  <dimension ref="A1:B2"/>
  <sheetViews>
    <sheetView workbookViewId="0"/>
  </sheetViews>
  <sheetFormatPr defaultRowHeight="14.5" x14ac:dyDescent="0.35"/>
  <sheetData>
    <row r="1" spans="1:2" x14ac:dyDescent="0.35">
      <c r="A1" t="s">
        <v>12</v>
      </c>
      <c r="B1" t="s">
        <v>11</v>
      </c>
    </row>
    <row r="2" spans="1:2" x14ac:dyDescent="0.35">
      <c r="A2">
        <v>100</v>
      </c>
      <c r="B2" s="1">
        <v>40.797730000000001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FDE4-4755-4E32-814A-85CBF4499A47}">
  <dimension ref="A1:B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12</v>
      </c>
      <c r="B1" t="s">
        <v>11</v>
      </c>
    </row>
    <row r="2" spans="1:2" x14ac:dyDescent="0.35">
      <c r="A2">
        <v>100</v>
      </c>
      <c r="B2" s="1">
        <v>62.763120000000001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7AAA-9DDC-4D37-BE68-08E1503EF93E}">
  <dimension ref="A1:B4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12</v>
      </c>
      <c r="B1" t="s">
        <v>11</v>
      </c>
    </row>
    <row r="2" spans="1:2" x14ac:dyDescent="0.35">
      <c r="A2">
        <v>90</v>
      </c>
      <c r="B2" s="1">
        <v>21.41873</v>
      </c>
    </row>
    <row r="3" spans="1:2" x14ac:dyDescent="0.35">
      <c r="A3">
        <v>100</v>
      </c>
      <c r="B3" s="1">
        <v>15.16798</v>
      </c>
    </row>
    <row r="4" spans="1:2" x14ac:dyDescent="0.35">
      <c r="A4">
        <v>110</v>
      </c>
      <c r="B4" s="1">
        <v>10.174480000000001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Choi</dc:creator>
  <cp:lastModifiedBy>Jaehyuk Choi</cp:lastModifiedBy>
  <dcterms:created xsi:type="dcterms:W3CDTF">2020-09-25T02:00:34Z</dcterms:created>
  <dcterms:modified xsi:type="dcterms:W3CDTF">2022-03-28T02:09:03Z</dcterms:modified>
</cp:coreProperties>
</file>