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ой дом" sheetId="1" r:id="rId3"/>
    <sheet state="visible" name="Мой управляющий" sheetId="2" r:id="rId4"/>
    <sheet state="visible" name="Капитальный ремонт" sheetId="3" r:id="rId5"/>
    <sheet state="visible" name="Переселение граждан до 2012" sheetId="4" r:id="rId6"/>
    <sheet state="visible" name="Переселение граждан после 2012" sheetId="5" r:id="rId7"/>
  </sheets>
  <definedNames/>
  <calcPr/>
</workbook>
</file>

<file path=xl/sharedStrings.xml><?xml version="1.0" encoding="utf-8"?>
<sst xmlns="http://schemas.openxmlformats.org/spreadsheetml/2006/main" count="386" uniqueCount="296">
  <si>
    <t>РАЗДЕЛ</t>
  </si>
  <si>
    <t>ПОЛЕ</t>
  </si>
  <si>
    <t>РАСШИФРОВКА</t>
  </si>
  <si>
    <t>Текущая анкета</t>
  </si>
  <si>
    <t>LAT</t>
  </si>
  <si>
    <t>LVL1_NAME</t>
  </si>
  <si>
    <t>Регион</t>
  </si>
  <si>
    <t>Широта</t>
  </si>
  <si>
    <t>LON</t>
  </si>
  <si>
    <t>Долгота</t>
  </si>
  <si>
    <t>LVL2_NAME</t>
  </si>
  <si>
    <t>Город (Населенный пункт)</t>
  </si>
  <si>
    <t>HOUSE_ID</t>
  </si>
  <si>
    <t>Идентификационный номер дома</t>
  </si>
  <si>
    <t>LVL3_NAME</t>
  </si>
  <si>
    <t>Район города</t>
  </si>
  <si>
    <t>ADDRESS</t>
  </si>
  <si>
    <t>Почтовый адрес, без индекса</t>
  </si>
  <si>
    <t>SERVICEDATE_START</t>
  </si>
  <si>
    <t>Год ввода в эксплуатацию</t>
  </si>
  <si>
    <t>MANAGER_ID</t>
  </si>
  <si>
    <t>Идентификатор управляющего</t>
  </si>
  <si>
    <t>MONUMENT</t>
  </si>
  <si>
    <t>Статус памятника архитектуры</t>
  </si>
  <si>
    <t>YEAR_BLD</t>
  </si>
  <si>
    <t>FULLNAME</t>
  </si>
  <si>
    <t>AREA_TOTAL</t>
  </si>
  <si>
    <t>год постройки</t>
  </si>
  <si>
    <t>Фирменное наименование юридического лица (согласно уставу организации)</t>
  </si>
  <si>
    <t>Общая площадь (кв.м.)</t>
  </si>
  <si>
    <t>YEAR_EXPL</t>
  </si>
  <si>
    <t>год ввода дома в эксплуатацию</t>
  </si>
  <si>
    <t>AREA_LIVE</t>
  </si>
  <si>
    <t>Площадь жилых помещений (кв.м.)</t>
  </si>
  <si>
    <t>SHORTNAME</t>
  </si>
  <si>
    <t>Сокращенное наименование</t>
  </si>
  <si>
    <t>LASTUPDATE</t>
  </si>
  <si>
    <t>дата последнего обновления информации</t>
  </si>
  <si>
    <t>AREA_NONLIVE</t>
  </si>
  <si>
    <t>Площадь нежилых помещений (кв.м.)</t>
  </si>
  <si>
    <t>дата начала обслуживания дома</t>
  </si>
  <si>
    <t>SERIE</t>
  </si>
  <si>
    <t>серия, тип постройки здания</t>
  </si>
  <si>
    <t>ORGFORM</t>
  </si>
  <si>
    <t>Организационно-правовая форма</t>
  </si>
  <si>
    <t>APS_TOTAL</t>
  </si>
  <si>
    <t>HOUSE_TYPE</t>
  </si>
  <si>
    <t>Общее количество помещений (ед.)</t>
  </si>
  <si>
    <t>тип дома</t>
  </si>
  <si>
    <t>CAPFOND</t>
  </si>
  <si>
    <t>способ формирования фонда капитального ремонта</t>
  </si>
  <si>
    <t>APS_LIVE</t>
  </si>
  <si>
    <t>Количество жилых помещений (ед.)</t>
  </si>
  <si>
    <t>MGMT_COMPANY</t>
  </si>
  <si>
    <t>управляющая компания</t>
  </si>
  <si>
    <t>FIO</t>
  </si>
  <si>
    <t>ФИО руководителя</t>
  </si>
  <si>
    <t>MGMT_COMPANY_LINK</t>
  </si>
  <si>
    <t>ссылка на анкету управляющей компании на сайте https://www.reformagkh.ru</t>
  </si>
  <si>
    <t>AVAR</t>
  </si>
  <si>
    <t>APS_NONLIVE</t>
  </si>
  <si>
    <t>дом признан аварийным (да/нет)</t>
  </si>
  <si>
    <t>Количество нежилых помещений (ед.)</t>
  </si>
  <si>
    <t>LEVELS_MAX</t>
  </si>
  <si>
    <t>количество этажей (наибольшее кол-во этажей)</t>
  </si>
  <si>
    <t>INN</t>
  </si>
  <si>
    <t>Идентификационный номер налогоплательщика (ИНН)</t>
  </si>
  <si>
    <t>LEVELS_MIN</t>
  </si>
  <si>
    <t>INHAB</t>
  </si>
  <si>
    <t>количество этажей (наименьшее кол-во этажей)</t>
  </si>
  <si>
    <t>Количество жителей (ед.)</t>
  </si>
  <si>
    <t>DOORS</t>
  </si>
  <si>
    <t>кол-во подъездов</t>
  </si>
  <si>
    <t>ROOM_COUNT</t>
  </si>
  <si>
    <t>кол-во помещений всего</t>
  </si>
  <si>
    <t>FOND</t>
  </si>
  <si>
    <t>Способ формирования фонда капитального ремонта</t>
  </si>
  <si>
    <t>OGRN</t>
  </si>
  <si>
    <t>ROOM_COUNT_LIVE</t>
  </si>
  <si>
    <t>кол-во жилых помещений</t>
  </si>
  <si>
    <t>Основной государственный регистрационный номер / основной государственный регистрационный номер индивидуального предпринимателя (ОГРН/ ОГРНИП)</t>
  </si>
  <si>
    <t>ROOM_COUNT_NONLIVE</t>
  </si>
  <si>
    <t>кол-во нежилых помещений</t>
  </si>
  <si>
    <t>DATE_DECISION</t>
  </si>
  <si>
    <t>Дата принятия решения о способе формирования фонда капитального ремонта</t>
  </si>
  <si>
    <t>AREA</t>
  </si>
  <si>
    <t>общая площадь, кв.м</t>
  </si>
  <si>
    <t>YURADDR</t>
  </si>
  <si>
    <t>Место государственной регистрации юридического лица (адрес юридического лица)</t>
  </si>
  <si>
    <t>общая площадь жилых помещений, кв.м</t>
  </si>
  <si>
    <t>BIK</t>
  </si>
  <si>
    <t>БИК кредитной организации, в которой открыт специальный счет (в случае выбора формирования фонда капитального ремонта на специальном счете)</t>
  </si>
  <si>
    <t>общая площадь нежилых помещений, кв.м</t>
  </si>
  <si>
    <t>AREA_GEN</t>
  </si>
  <si>
    <t>общая площадь помещений, входящих в состав общего имущества, кв.м</t>
  </si>
  <si>
    <t>FUNDS</t>
  </si>
  <si>
    <t>FACTADDR</t>
  </si>
  <si>
    <t>Объем средств на проведение капитального ремонта с момента наступления обязанности по уплате взносов (всего) (тыс.руб.)</t>
  </si>
  <si>
    <t>Адрес фактического местонахождения органов управления</t>
  </si>
  <si>
    <t>AREA_LAND</t>
  </si>
  <si>
    <t>площадь земельного участка, входящего в состав общего имущества в многоквартирном доме, кв.м</t>
  </si>
  <si>
    <t>AREA_PARK</t>
  </si>
  <si>
    <t>площадь парковки в границах земельного участка, кв.м</t>
  </si>
  <si>
    <t>DEBT</t>
  </si>
  <si>
    <t>Текущая задолженность собственников по взносам на капитальный ремонт (тыс.руб.)</t>
  </si>
  <si>
    <t>CADNO</t>
  </si>
  <si>
    <t>кадастровый номер</t>
  </si>
  <si>
    <t>MAILADDR</t>
  </si>
  <si>
    <t>ENERGY_CLASS</t>
  </si>
  <si>
    <t>класс энергетической эффективности</t>
  </si>
  <si>
    <t>Почтовый адрес</t>
  </si>
  <si>
    <t>SPEND_TOTAL</t>
  </si>
  <si>
    <t>BLAG_PLAYGROUND</t>
  </si>
  <si>
    <t>элементы благоустройства: детская площадка</t>
  </si>
  <si>
    <t>Израсходовано средств на выполнение работ (услуг) по капитальному ремонту: всего (тыс.руб.)</t>
  </si>
  <si>
    <t>BLAG_SPORT</t>
  </si>
  <si>
    <t>элементы благоустройства: спортивная площадка</t>
  </si>
  <si>
    <t>BLAG_OTHER</t>
  </si>
  <si>
    <t>элементы благоустройства: другое</t>
  </si>
  <si>
    <t>REGIME</t>
  </si>
  <si>
    <t>Режим работы, в т. ч. часы личного приема граждан</t>
  </si>
  <si>
    <t>OTHER</t>
  </si>
  <si>
    <t>дополнительная информация</t>
  </si>
  <si>
    <t>FUNDAMENT</t>
  </si>
  <si>
    <t>конструктивные элементы дома: фундамент: тип фундамента</t>
  </si>
  <si>
    <t>SPEND_SUB</t>
  </si>
  <si>
    <t>Израсходовано средств на выполнение работ (услуг) по капитальному ремонту: в том числе субсидии (тыс.руб.)</t>
  </si>
  <si>
    <t>PEREKRYT</t>
  </si>
  <si>
    <t>конструктивные элементы дома: стены и перекрытия: тип перекрытий</t>
  </si>
  <si>
    <t>MATERIAL_NES</t>
  </si>
  <si>
    <t>конструктивные элементы дома: стены и перекрытия: материал несущих стен</t>
  </si>
  <si>
    <t>INOE_OBOR</t>
  </si>
  <si>
    <t>OSTATOK</t>
  </si>
  <si>
    <t>конструктивные элементы дома: иное оборудование/конструктивный элемент</t>
  </si>
  <si>
    <t>Остаток средств на выполнение работ (услуг) по капитальному ремонту (тыс.руб.)</t>
  </si>
  <si>
    <t>ELECTRO_TYPE</t>
  </si>
  <si>
    <t>инженерные системы: системы электроснабжения: тип системы электроснабжения</t>
  </si>
  <si>
    <t>ELECTRO_VVOD</t>
  </si>
  <si>
    <t>инженерные системы: системы электроснабжения: количество вводов в дом, ед</t>
  </si>
  <si>
    <t>DATE_ACT</t>
  </si>
  <si>
    <t>TEPLO_TYPE</t>
  </si>
  <si>
    <t>инженерные системы: тип системы теплоснабжения</t>
  </si>
  <si>
    <t>GORVODA_TYPE</t>
  </si>
  <si>
    <t>инженерные системы: тип системы горячего водоснабжения</t>
  </si>
  <si>
    <t>DISPADDR</t>
  </si>
  <si>
    <t>HOLVODA_TYPE</t>
  </si>
  <si>
    <t>Адрес диспетчерской службы</t>
  </si>
  <si>
    <t>инженерные системы: тип системы холодного водоснабжения</t>
  </si>
  <si>
    <t>VODOOTVOD_TYPE</t>
  </si>
  <si>
    <t>инженерные системы: система водоотведения: тип системы водоотведения</t>
  </si>
  <si>
    <t>Дата актуализации информации, представленной в пп. 9-12</t>
  </si>
  <si>
    <t>VODOOTVOD_YAM</t>
  </si>
  <si>
    <t>инженерные системы: система водоотведения:объем выгребных ям, куб.м.</t>
  </si>
  <si>
    <t>DISPPHONE</t>
  </si>
  <si>
    <t>GAZ_TYPE</t>
  </si>
  <si>
    <t>Контактные телефоны диспетчерской службы</t>
  </si>
  <si>
    <t>DATE_NAST</t>
  </si>
  <si>
    <t>инженерные системы: тип системы газоснабжения</t>
  </si>
  <si>
    <t>Дата наступления обязанности по уплате взносов</t>
  </si>
  <si>
    <t>VODOSTOK_TYPE</t>
  </si>
  <si>
    <t>инженерные системы: тип системы водостоков</t>
  </si>
  <si>
    <t>VZNOS</t>
  </si>
  <si>
    <t>Размер взноса собственников на капитальный ремонт (руб./кв.м)</t>
  </si>
  <si>
    <t>DISPREG</t>
  </si>
  <si>
    <t>Режим работы диспетчерской службы</t>
  </si>
  <si>
    <t>ENERG</t>
  </si>
  <si>
    <t>Класс энергоэффективности дома</t>
  </si>
  <si>
    <t>DATE_EXCL</t>
  </si>
  <si>
    <t>Дата исключения</t>
  </si>
  <si>
    <t>PHONE</t>
  </si>
  <si>
    <t>COMMENT</t>
  </si>
  <si>
    <t>Комментарий</t>
  </si>
  <si>
    <t>Контактные телефоны</t>
  </si>
  <si>
    <t>FAX</t>
  </si>
  <si>
    <t>Факс</t>
  </si>
  <si>
    <t>EMAIL</t>
  </si>
  <si>
    <t>Адрес электронной почты (при наличии)</t>
  </si>
  <si>
    <t>WEBSITE</t>
  </si>
  <si>
    <t>Официальный сайт в сети Интернет (при наличии)</t>
  </si>
  <si>
    <t>SHARESUBJ</t>
  </si>
  <si>
    <t>Доля участия субъекта Российской Федерации в уставном капитале организации</t>
  </si>
  <si>
    <t>SHAREMUN</t>
  </si>
  <si>
    <t>Доля участия муниципального образования в уставном капитале организации</t>
  </si>
  <si>
    <t>NUMHOUSE</t>
  </si>
  <si>
    <t>Количество домов, находящихся в управлении , ед.</t>
  </si>
  <si>
    <t>AREAHOUSE</t>
  </si>
  <si>
    <t>Площадь домов, находящихся в управлении, кв. м</t>
  </si>
  <si>
    <t>Рейтинги</t>
  </si>
  <si>
    <t>INCUPR_C</t>
  </si>
  <si>
    <t>Доход от управления, руб.</t>
  </si>
  <si>
    <t>INCCOM_C</t>
  </si>
  <si>
    <t>Доход от предоставления коммунальных услуг, руб.</t>
  </si>
  <si>
    <t>SUMAREA_C</t>
  </si>
  <si>
    <t>Общая площадь домов под управлением, кв.м.</t>
  </si>
  <si>
    <t>NUMHOUSE_C</t>
  </si>
  <si>
    <t>Количество домов под управлением, шт.</t>
  </si>
  <si>
    <t>NUMSTAFF_C</t>
  </si>
  <si>
    <t>Численность персонала, чел.</t>
  </si>
  <si>
    <t>INCUPRP_C</t>
  </si>
  <si>
    <t>Прибыль от деятельности по управлению, %</t>
  </si>
  <si>
    <t>DEBTREP_C</t>
  </si>
  <si>
    <t>Задолженность потребителей за услуги по содержанию и текущему ремонту общего имущества, %</t>
  </si>
  <si>
    <t>DEBTCOM_C</t>
  </si>
  <si>
    <t>Задолженность жителей за предоставленные коммунальные услуги, %</t>
  </si>
  <si>
    <t>DEBTORG_C</t>
  </si>
  <si>
    <t>Задолженность организации перед поставщиками ресурсов, %</t>
  </si>
  <si>
    <t>FINREMP_C</t>
  </si>
  <si>
    <t>Финансирование работ по текущему ремонту, %</t>
  </si>
  <si>
    <t>VOLREMP_C</t>
  </si>
  <si>
    <t>Объем привлеченных средств на ремонт, модернизацию и благоустройство, %</t>
  </si>
  <si>
    <t>REMCOST_C</t>
  </si>
  <si>
    <t>Удельная стоимость выполняемых работ (оказываемых услуг) по содержанию и ремонту общего имущества в многоквартирном доме, руб./кв.м.</t>
  </si>
  <si>
    <t>MEETP_C</t>
  </si>
  <si>
    <t>Проведение общих собраний собственников помещений в многоквартирном доме, %</t>
  </si>
  <si>
    <t>PROPUSEP_C</t>
  </si>
  <si>
    <t>Использование общего имущества собственников помещений, %</t>
  </si>
  <si>
    <t>MONCOLP_C</t>
  </si>
  <si>
    <t>Собираемость средств собственников за выполняемые работы (оказываемые услуги) по содержанию и ремонту общего имущества в многоквартирном доме, иных услугах, связанных с достижением целей управления многоквартирным домом в отчетном периоде, %</t>
  </si>
  <si>
    <t>MONCOLCP_C</t>
  </si>
  <si>
    <t>Собираемость средств собственников за оказываемые коммунальных услуги в отчетном периоде, %</t>
  </si>
  <si>
    <t>UPRTIME_C</t>
  </si>
  <si>
    <t>Средний срок управления, мес.</t>
  </si>
  <si>
    <t>CHNGHSP_C</t>
  </si>
  <si>
    <t>Изменение количества домов под управлением, %</t>
  </si>
  <si>
    <t>PRETREM_C</t>
  </si>
  <si>
    <t>Поступление претензий по качеству выполненных работ (оказанных услуг) (на 1000 кв.м. общей площади домов под управлением организации)</t>
  </si>
  <si>
    <t>PRETCOM_C</t>
  </si>
  <si>
    <t>Поступление претензий по качеству предоставленных коммунальных услуг (на 1000 кв.м. общей площади домов под управлением организации)</t>
  </si>
  <si>
    <t>PRIVLECH_C</t>
  </si>
  <si>
    <t>Привлечение организаций, товариществ, кооперативов, должностных лиц указанных организаций, товариществ, кооперативов к административной ответственности за нарушения в сфере управления многоквартирными домами (на 1000 кв.м. общей площади домов под управлением организации)</t>
  </si>
  <si>
    <t>TR1ORGP_C</t>
  </si>
  <si>
    <t>Полнота раскрытия информации первого блока по организации, %</t>
  </si>
  <si>
    <t>TR2ORGPP_C</t>
  </si>
  <si>
    <t>Полнота раскрытия информации второго блока по организации, %</t>
  </si>
  <si>
    <t>TR1MKDP_C</t>
  </si>
  <si>
    <t>Полнота раскрытия информации первого блока по многоквартирным домам, %</t>
  </si>
  <si>
    <t>TR2MKDP_C</t>
  </si>
  <si>
    <t>Полнота раскрытия информации второго блока по многоквартирному дому</t>
  </si>
  <si>
    <t>Адрес многоквартирного дома, признанного аварийным</t>
  </si>
  <si>
    <t>HOUSETYPE</t>
  </si>
  <si>
    <t>Тип дома</t>
  </si>
  <si>
    <t>STATUS</t>
  </si>
  <si>
    <t>Статус МКД</t>
  </si>
  <si>
    <t>MATERIAL</t>
  </si>
  <si>
    <t>Материал стен</t>
  </si>
  <si>
    <t>LEVELS</t>
  </si>
  <si>
    <t>Количество этажей (ед.)</t>
  </si>
  <si>
    <t>ENTRANCES</t>
  </si>
  <si>
    <t>Количество подъездов в доме (ед.)</t>
  </si>
  <si>
    <t>YEAR</t>
  </si>
  <si>
    <t>Год возведения МКД</t>
  </si>
  <si>
    <t>Численность жителей МКД, всего (чел.)</t>
  </si>
  <si>
    <t>AREA_TOT</t>
  </si>
  <si>
    <t>Общая площадь МКД (кв.м.)</t>
  </si>
  <si>
    <t>Общая площадь жилых помещений (кв.м.)</t>
  </si>
  <si>
    <t>AREAZEM</t>
  </si>
  <si>
    <t>Площадь земельного участка по государственному кадастру (кв.м.)</t>
  </si>
  <si>
    <t>Кадастровый номер земельного участка</t>
  </si>
  <si>
    <t>RASSEL_INHAB</t>
  </si>
  <si>
    <t>Запланировано расселение: Количество жителей (чел.)</t>
  </si>
  <si>
    <t>RASSEL_AREA</t>
  </si>
  <si>
    <t>Запланировано расселение: Площадь жилых помещений (кв.м.)</t>
  </si>
  <si>
    <t>RASSEL_ACT_AREA</t>
  </si>
  <si>
    <t>В процессе расселения: Площадь жилых помещений (кв.м.)</t>
  </si>
  <si>
    <t>RASSEL_FINISH_INHAB</t>
  </si>
  <si>
    <t>Завершено расселение: Количество жителей (чел.)</t>
  </si>
  <si>
    <t>DOC_DATA</t>
  </si>
  <si>
    <t>RASSEL_FINISH_AREA</t>
  </si>
  <si>
    <t>Завершено расселение: Площадь жилых помещений (кв.м.)</t>
  </si>
  <si>
    <t>Реквизиты документа, подтверждающего признание дома аварийным: Дата</t>
  </si>
  <si>
    <t>INFO_INHAB</t>
  </si>
  <si>
    <t>Информация о гражданах, непереселенных в связи с непредвиденными обстоятельствами (судебный спор, принятие наследства, неизвестность местопребывания и другие обстоятельства, связанные с личностью гражданина): Количество жителей (чел.)</t>
  </si>
  <si>
    <t>INFO_APTS</t>
  </si>
  <si>
    <t>Информация о гражданах, непереселенных в связи с непредвиденными обстоятельствами (судебный спор, принятие наследства, неизвестность местопребывания и другие обстоятельства, связанные с личностью гражданина): Количество помещений (ед.)</t>
  </si>
  <si>
    <t>DOC_NO</t>
  </si>
  <si>
    <t>Реквизиты документа, подтверждающего признание дома аварийным: Номер</t>
  </si>
  <si>
    <t>INFO_AREA</t>
  </si>
  <si>
    <t>Информация о гражданах, непереселенных в связи с непредвиденными обстоятельствами (судебный спор, принятие наследства, неизвестность местопребывания и другие обстоятельства, связанные с личностью гражданина): Площадь помещений (кв.м)</t>
  </si>
  <si>
    <t>DOC_OSN</t>
  </si>
  <si>
    <t>Реквизиты документа, подтверждающего признание дома аварийным: Основание признания дома аварийным</t>
  </si>
  <si>
    <t>IZNOS</t>
  </si>
  <si>
    <t>Общая степень износа здания (%)</t>
  </si>
  <si>
    <t>Степень физического износа дома на дату признания дома аварийным (%)</t>
  </si>
  <si>
    <t>USE</t>
  </si>
  <si>
    <t>Дальнейшее использование</t>
  </si>
  <si>
    <t>DATE_FINISH</t>
  </si>
  <si>
    <t>Плановая дата окончания расселения</t>
  </si>
  <si>
    <t>DATE_DESTR</t>
  </si>
  <si>
    <t>Плановая дата сноса</t>
  </si>
  <si>
    <t>DATE_IZNOS</t>
  </si>
  <si>
    <t>Дата, на которую установлен износ здания</t>
  </si>
  <si>
    <t>DATE_RASSEL_FACT</t>
  </si>
  <si>
    <t>Фактическая дата окончания расселения</t>
  </si>
  <si>
    <t>DATE_SNOS_FACT</t>
  </si>
  <si>
    <t>Фактическая дата сноса / реконcтрукции</t>
  </si>
  <si>
    <t>Фактическая дата сноса/реконструкции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</si>
</sst>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u/>
      <color rgb="FF0000F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14"/>
    <col customWidth="1" min="2" max="2" width="89.29"/>
    <col customWidth="1" min="3" max="3" width="31.71"/>
    <col customWidth="1" min="4" max="6" width="13.57"/>
    <col customWidth="1" min="7" max="26" width="8.71"/>
  </cols>
  <sheetData>
    <row r="1" ht="12.75" customHeight="1">
      <c r="A1" s="1" t="s">
        <v>1</v>
      </c>
      <c r="B1" s="1" t="s">
        <v>2</v>
      </c>
      <c r="C1" s="2" t="str">
        <f>HYPERLINK("https://www.reformagkh.ru/myhouse/profile/view/6548785/","ПРИМЕР ИСХОДНЫХ ДАННЫХ")</f>
        <v>ПРИМЕР ИСХОДНЫХ ДАННЫХ</v>
      </c>
      <c r="D1" s="2" t="str">
        <f>HYPERLINK("https://docs.google.com/spreadsheets/d/1Q56wEcxVkQvBBTGsVAMYLe4-rwtrjUZFzzZcYfssoE4/edit?usp=sharing","ПРИМЕР РЕЗУЛЬТАТА")</f>
        <v>ПРИМЕР РЕЗУЛЬТАТА</v>
      </c>
    </row>
    <row r="2" ht="12.75" customHeight="1">
      <c r="A2" s="3" t="s">
        <v>4</v>
      </c>
      <c r="B2" s="3" t="s">
        <v>7</v>
      </c>
    </row>
    <row r="3" ht="12.75" customHeight="1">
      <c r="A3" s="3" t="s">
        <v>8</v>
      </c>
      <c r="B3" s="3" t="s">
        <v>9</v>
      </c>
    </row>
    <row r="4" ht="12.75" customHeight="1">
      <c r="A4" s="3" t="s">
        <v>12</v>
      </c>
      <c r="B4" s="5" t="s">
        <v>13</v>
      </c>
    </row>
    <row r="5" ht="12.75" customHeight="1">
      <c r="A5" s="3" t="s">
        <v>16</v>
      </c>
      <c r="B5" s="5" t="s">
        <v>17</v>
      </c>
    </row>
    <row r="6" ht="12.75" customHeight="1">
      <c r="A6" s="6" t="s">
        <v>24</v>
      </c>
      <c r="B6" s="3" t="s">
        <v>27</v>
      </c>
    </row>
    <row r="7" ht="12.75" customHeight="1">
      <c r="A7" s="6" t="s">
        <v>30</v>
      </c>
      <c r="B7" s="3" t="s">
        <v>31</v>
      </c>
    </row>
    <row r="8" ht="12.75" customHeight="1">
      <c r="A8" s="3" t="s">
        <v>36</v>
      </c>
      <c r="B8" s="3" t="s">
        <v>37</v>
      </c>
    </row>
    <row r="9" ht="12.75" customHeight="1">
      <c r="A9" s="3" t="s">
        <v>18</v>
      </c>
      <c r="B9" s="3" t="s">
        <v>40</v>
      </c>
    </row>
    <row r="10" ht="12.75" customHeight="1">
      <c r="A10" s="3" t="s">
        <v>41</v>
      </c>
      <c r="B10" s="6" t="s">
        <v>42</v>
      </c>
    </row>
    <row r="11" ht="12.75" customHeight="1">
      <c r="A11" s="3" t="s">
        <v>46</v>
      </c>
      <c r="B11" s="6" t="s">
        <v>48</v>
      </c>
    </row>
    <row r="12" ht="12.75" customHeight="1">
      <c r="A12" s="3" t="s">
        <v>49</v>
      </c>
      <c r="B12" s="6" t="s">
        <v>50</v>
      </c>
    </row>
    <row r="13" ht="12.75" customHeight="1">
      <c r="A13" s="3" t="s">
        <v>53</v>
      </c>
      <c r="B13" s="3" t="s">
        <v>54</v>
      </c>
    </row>
    <row r="14" ht="12.75" customHeight="1">
      <c r="A14" s="3" t="s">
        <v>57</v>
      </c>
      <c r="B14" s="3" t="s">
        <v>58</v>
      </c>
    </row>
    <row r="15" ht="12.75" customHeight="1">
      <c r="A15" s="3" t="s">
        <v>59</v>
      </c>
      <c r="B15" s="6" t="s">
        <v>61</v>
      </c>
    </row>
    <row r="16" ht="12.75" customHeight="1">
      <c r="A16" s="3" t="s">
        <v>63</v>
      </c>
      <c r="B16" s="3" t="s">
        <v>64</v>
      </c>
    </row>
    <row r="17" ht="12.75" customHeight="1">
      <c r="A17" s="3" t="s">
        <v>67</v>
      </c>
      <c r="B17" s="3" t="s">
        <v>69</v>
      </c>
    </row>
    <row r="18" ht="12.75" customHeight="1">
      <c r="A18" s="3" t="s">
        <v>71</v>
      </c>
      <c r="B18" s="6" t="s">
        <v>72</v>
      </c>
    </row>
    <row r="19" ht="12.75" customHeight="1">
      <c r="A19" s="3" t="s">
        <v>73</v>
      </c>
      <c r="B19" s="3" t="s">
        <v>74</v>
      </c>
    </row>
    <row r="20" ht="12.75" customHeight="1">
      <c r="A20" s="3" t="s">
        <v>78</v>
      </c>
      <c r="B20" s="3" t="s">
        <v>79</v>
      </c>
    </row>
    <row r="21" ht="12.75" customHeight="1">
      <c r="A21" s="3" t="s">
        <v>81</v>
      </c>
      <c r="B21" s="3" t="s">
        <v>82</v>
      </c>
    </row>
    <row r="22" ht="12.75" customHeight="1">
      <c r="A22" s="3" t="s">
        <v>85</v>
      </c>
      <c r="B22" s="3" t="s">
        <v>86</v>
      </c>
    </row>
    <row r="23" ht="12.75" customHeight="1">
      <c r="A23" s="3" t="s">
        <v>32</v>
      </c>
      <c r="B23" s="3" t="s">
        <v>89</v>
      </c>
    </row>
    <row r="24" ht="12.75" customHeight="1">
      <c r="A24" s="3" t="s">
        <v>38</v>
      </c>
      <c r="B24" s="3" t="s">
        <v>92</v>
      </c>
    </row>
    <row r="25" ht="12.75" customHeight="1">
      <c r="A25" s="3" t="s">
        <v>93</v>
      </c>
      <c r="B25" s="3" t="s">
        <v>94</v>
      </c>
    </row>
    <row r="26" ht="12.75" customHeight="1">
      <c r="A26" s="3" t="s">
        <v>99</v>
      </c>
      <c r="B26" s="3" t="s">
        <v>100</v>
      </c>
    </row>
    <row r="27" ht="12.75" customHeight="1">
      <c r="A27" s="3" t="s">
        <v>101</v>
      </c>
      <c r="B27" s="3" t="s">
        <v>102</v>
      </c>
    </row>
    <row r="28" ht="12.75" customHeight="1">
      <c r="A28" s="3" t="s">
        <v>105</v>
      </c>
      <c r="B28" s="3" t="s">
        <v>106</v>
      </c>
    </row>
    <row r="29" ht="12.75" customHeight="1">
      <c r="A29" s="3" t="s">
        <v>108</v>
      </c>
      <c r="B29" s="6" t="s">
        <v>109</v>
      </c>
    </row>
    <row r="30" ht="12.75" customHeight="1">
      <c r="A30" s="3" t="s">
        <v>112</v>
      </c>
      <c r="B30" s="6" t="s">
        <v>113</v>
      </c>
    </row>
    <row r="31" ht="12.75" customHeight="1">
      <c r="A31" s="3" t="s">
        <v>115</v>
      </c>
      <c r="B31" s="6" t="s">
        <v>116</v>
      </c>
    </row>
    <row r="32" ht="12.75" customHeight="1">
      <c r="A32" s="3" t="s">
        <v>117</v>
      </c>
      <c r="B32" s="6" t="s">
        <v>118</v>
      </c>
    </row>
    <row r="33" ht="12.75" customHeight="1">
      <c r="A33" s="3" t="s">
        <v>121</v>
      </c>
      <c r="B33" s="6" t="s">
        <v>122</v>
      </c>
    </row>
    <row r="34" ht="15.75" customHeight="1">
      <c r="A34" s="3" t="s">
        <v>123</v>
      </c>
      <c r="B34" s="6" t="s">
        <v>124</v>
      </c>
    </row>
    <row r="35" ht="15.75" customHeight="1">
      <c r="A35" s="3" t="s">
        <v>127</v>
      </c>
      <c r="B35" s="3" t="s">
        <v>128</v>
      </c>
    </row>
    <row r="36" ht="15.75" customHeight="1">
      <c r="A36" s="3" t="s">
        <v>129</v>
      </c>
      <c r="B36" s="3" t="s">
        <v>130</v>
      </c>
    </row>
    <row r="37" ht="15.75" customHeight="1">
      <c r="A37" s="3" t="s">
        <v>131</v>
      </c>
      <c r="B37" s="3" t="s">
        <v>133</v>
      </c>
    </row>
    <row r="38" ht="15.75" customHeight="1">
      <c r="A38" s="3" t="s">
        <v>135</v>
      </c>
      <c r="B38" s="3" t="s">
        <v>136</v>
      </c>
    </row>
    <row r="39" ht="15.75" customHeight="1">
      <c r="A39" s="3" t="s">
        <v>137</v>
      </c>
      <c r="B39" s="3" t="s">
        <v>138</v>
      </c>
    </row>
    <row r="40" ht="15.75" customHeight="1">
      <c r="A40" s="3" t="s">
        <v>140</v>
      </c>
      <c r="B40" s="3" t="s">
        <v>141</v>
      </c>
    </row>
    <row r="41" ht="15.75" customHeight="1">
      <c r="A41" s="3" t="s">
        <v>142</v>
      </c>
      <c r="B41" s="3" t="s">
        <v>143</v>
      </c>
    </row>
    <row r="42" ht="15.75" customHeight="1">
      <c r="A42" s="3" t="s">
        <v>145</v>
      </c>
      <c r="B42" s="3" t="s">
        <v>147</v>
      </c>
    </row>
    <row r="43" ht="15.75" customHeight="1">
      <c r="A43" s="3" t="s">
        <v>148</v>
      </c>
      <c r="B43" s="3" t="s">
        <v>149</v>
      </c>
    </row>
    <row r="44" ht="15.75" customHeight="1">
      <c r="A44" s="3" t="s">
        <v>151</v>
      </c>
      <c r="B44" s="3" t="s">
        <v>152</v>
      </c>
    </row>
    <row r="45" ht="15.75" customHeight="1">
      <c r="A45" s="3" t="s">
        <v>154</v>
      </c>
      <c r="B45" s="3" t="s">
        <v>157</v>
      </c>
    </row>
    <row r="46" ht="15.75" customHeight="1">
      <c r="A46" s="3" t="s">
        <v>159</v>
      </c>
      <c r="B46" s="3" t="s">
        <v>160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43.86"/>
    <col customWidth="1" min="3" max="3" width="68.71"/>
    <col customWidth="1" min="4" max="4" width="29.57"/>
  </cols>
  <sheetData>
    <row r="1" ht="12.75" customHeight="1">
      <c r="A1" s="1" t="s">
        <v>0</v>
      </c>
      <c r="B1" s="1" t="s">
        <v>1</v>
      </c>
      <c r="C1" s="1" t="s">
        <v>2</v>
      </c>
      <c r="D1" s="2" t="str">
        <f>HYPERLINK("https://www.reformagkh.ru/mymanager/profile/profile/8564805/","ПРИМЕР ИСХОДНЫХ ДАННЫХ")</f>
        <v>ПРИМЕР ИСХОДНЫХ ДАННЫХ</v>
      </c>
      <c r="E1" s="2" t="str">
        <f>HYPERLINK("https://docs.google.com/spreadsheets/d/1oMX53jILhItnATucgWYWpFXGOOcO_2zhQ8hHKLpVa5E/edit?usp=sharing","ПРИМЕР РЕЗУЛЬТАТА")</f>
        <v>ПРИМЕР РЕЗУЛЬТАТА</v>
      </c>
    </row>
    <row r="2" ht="12.75" customHeight="1">
      <c r="A2" s="3" t="s">
        <v>3</v>
      </c>
      <c r="B2" s="3" t="s">
        <v>5</v>
      </c>
      <c r="C2" s="3" t="s">
        <v>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 t="s">
        <v>10</v>
      </c>
      <c r="C3" s="3" t="s">
        <v>11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6" t="s">
        <v>14</v>
      </c>
      <c r="C4" s="3" t="s">
        <v>15</v>
      </c>
      <c r="D4" s="6"/>
      <c r="E4" s="3"/>
      <c r="F4" s="6"/>
      <c r="G4" s="3"/>
      <c r="H4" s="6"/>
      <c r="I4" s="3"/>
      <c r="J4" s="6"/>
      <c r="K4" s="3"/>
      <c r="L4" s="6"/>
      <c r="M4" s="3"/>
      <c r="N4" s="6"/>
      <c r="O4" s="3"/>
      <c r="P4" s="6"/>
      <c r="Q4" s="3"/>
      <c r="R4" s="6"/>
      <c r="S4" s="3"/>
      <c r="T4" s="6"/>
      <c r="U4" s="3"/>
      <c r="V4" s="6"/>
      <c r="W4" s="3"/>
      <c r="X4" s="6"/>
      <c r="Y4" s="3"/>
      <c r="Z4" s="6"/>
    </row>
    <row r="5" ht="12.75" customHeight="1">
      <c r="A5" s="3"/>
      <c r="B5" s="3" t="s">
        <v>4</v>
      </c>
      <c r="C5" s="3" t="s">
        <v>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3" t="s">
        <v>8</v>
      </c>
      <c r="C6" s="3" t="s">
        <v>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6" t="s">
        <v>20</v>
      </c>
      <c r="C7" s="3" t="s">
        <v>21</v>
      </c>
      <c r="D7" s="6"/>
      <c r="E7" s="3"/>
      <c r="F7" s="6"/>
      <c r="G7" s="3"/>
      <c r="H7" s="6"/>
      <c r="I7" s="3"/>
      <c r="J7" s="6"/>
      <c r="K7" s="3"/>
      <c r="L7" s="6"/>
      <c r="M7" s="3"/>
      <c r="N7" s="6"/>
      <c r="O7" s="3"/>
      <c r="P7" s="6"/>
      <c r="Q7" s="3"/>
      <c r="R7" s="6"/>
      <c r="S7" s="3"/>
      <c r="T7" s="6"/>
      <c r="U7" s="3"/>
      <c r="V7" s="6"/>
      <c r="W7" s="3"/>
      <c r="X7" s="6"/>
      <c r="Y7" s="3"/>
      <c r="Z7" s="6"/>
    </row>
    <row r="8" ht="12.75" customHeight="1">
      <c r="A8" s="3"/>
      <c r="B8" s="3" t="s">
        <v>25</v>
      </c>
      <c r="C8" s="3" t="s">
        <v>28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 t="s">
        <v>34</v>
      </c>
      <c r="C9" s="3" t="s">
        <v>35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6" t="s">
        <v>43</v>
      </c>
      <c r="C10" s="3" t="s">
        <v>44</v>
      </c>
      <c r="D10" s="6"/>
      <c r="E10" s="3"/>
      <c r="F10" s="6"/>
      <c r="G10" s="3"/>
      <c r="H10" s="6"/>
      <c r="I10" s="3"/>
      <c r="J10" s="6"/>
      <c r="K10" s="3"/>
      <c r="L10" s="6"/>
      <c r="M10" s="3"/>
      <c r="N10" s="6"/>
      <c r="O10" s="3"/>
      <c r="P10" s="6"/>
      <c r="Q10" s="3"/>
      <c r="R10" s="6"/>
      <c r="S10" s="3"/>
      <c r="T10" s="6"/>
      <c r="U10" s="3"/>
      <c r="V10" s="6"/>
      <c r="W10" s="3"/>
      <c r="X10" s="6"/>
      <c r="Y10" s="3"/>
      <c r="Z10" s="6"/>
    </row>
    <row r="11" ht="12.75" customHeight="1">
      <c r="A11" s="3"/>
      <c r="B11" s="3" t="s">
        <v>55</v>
      </c>
      <c r="C11" s="3" t="s">
        <v>56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 t="s">
        <v>65</v>
      </c>
      <c r="C12" s="3" t="s">
        <v>66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6" t="s">
        <v>77</v>
      </c>
      <c r="C13" s="3" t="s">
        <v>80</v>
      </c>
      <c r="D13" s="6"/>
      <c r="E13" s="3"/>
      <c r="F13" s="6"/>
      <c r="G13" s="3"/>
      <c r="H13" s="6"/>
      <c r="I13" s="3"/>
      <c r="J13" s="6"/>
      <c r="K13" s="3"/>
      <c r="L13" s="6"/>
      <c r="M13" s="3"/>
      <c r="N13" s="6"/>
      <c r="O13" s="3"/>
      <c r="P13" s="6"/>
      <c r="Q13" s="3"/>
      <c r="R13" s="6"/>
      <c r="S13" s="3"/>
      <c r="T13" s="6"/>
      <c r="U13" s="3"/>
      <c r="V13" s="6"/>
      <c r="W13" s="3"/>
      <c r="X13" s="6"/>
      <c r="Y13" s="3"/>
      <c r="Z13" s="6"/>
    </row>
    <row r="14" ht="12.75" customHeight="1">
      <c r="A14" s="3"/>
      <c r="B14" s="3" t="s">
        <v>87</v>
      </c>
      <c r="C14" s="3" t="s">
        <v>88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 t="s">
        <v>96</v>
      </c>
      <c r="C15" s="3" t="s">
        <v>98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5" t="s">
        <v>107</v>
      </c>
      <c r="C16" s="3" t="s">
        <v>110</v>
      </c>
      <c r="D16" s="5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5"/>
      <c r="Q16" s="3"/>
      <c r="R16" s="5"/>
      <c r="S16" s="3"/>
      <c r="T16" s="5"/>
      <c r="U16" s="3"/>
      <c r="V16" s="5"/>
      <c r="W16" s="3"/>
      <c r="X16" s="5"/>
      <c r="Y16" s="3"/>
      <c r="Z16" s="5"/>
    </row>
    <row r="17" ht="12.75" customHeight="1">
      <c r="A17" s="3"/>
      <c r="B17" s="3" t="s">
        <v>119</v>
      </c>
      <c r="C17" s="3" t="s">
        <v>120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 t="s">
        <v>144</v>
      </c>
      <c r="C18" s="3" t="s">
        <v>146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5" t="s">
        <v>153</v>
      </c>
      <c r="C19" s="3" t="s">
        <v>155</v>
      </c>
      <c r="D19" s="5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5"/>
      <c r="Q19" s="3"/>
      <c r="R19" s="5"/>
      <c r="S19" s="3"/>
      <c r="T19" s="5"/>
      <c r="U19" s="3"/>
      <c r="V19" s="5"/>
      <c r="W19" s="3"/>
      <c r="X19" s="5"/>
      <c r="Y19" s="3"/>
      <c r="Z19" s="5"/>
    </row>
    <row r="20" ht="12.75" customHeight="1">
      <c r="A20" s="3"/>
      <c r="B20" s="3" t="s">
        <v>163</v>
      </c>
      <c r="C20" s="3" t="s">
        <v>164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 t="s">
        <v>169</v>
      </c>
      <c r="C21" s="3" t="s">
        <v>172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5" t="s">
        <v>173</v>
      </c>
      <c r="C22" s="3" t="s">
        <v>174</v>
      </c>
      <c r="D22" s="5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5"/>
      <c r="Q22" s="3"/>
      <c r="R22" s="5"/>
      <c r="S22" s="3"/>
      <c r="T22" s="5"/>
      <c r="U22" s="3"/>
      <c r="V22" s="5"/>
      <c r="W22" s="3"/>
      <c r="X22" s="5"/>
      <c r="Y22" s="3"/>
      <c r="Z22" s="5"/>
    </row>
    <row r="23" ht="12.75" customHeight="1">
      <c r="A23" s="3"/>
      <c r="B23" s="3" t="s">
        <v>175</v>
      </c>
      <c r="C23" s="3" t="s">
        <v>176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 t="s">
        <v>177</v>
      </c>
      <c r="C24" s="3" t="s">
        <v>178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5" t="s">
        <v>179</v>
      </c>
      <c r="C25" s="3" t="s">
        <v>180</v>
      </c>
      <c r="D25" s="5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5"/>
      <c r="Q25" s="3"/>
      <c r="R25" s="5"/>
      <c r="S25" s="3"/>
      <c r="T25" s="5"/>
      <c r="U25" s="3"/>
      <c r="V25" s="5"/>
      <c r="W25" s="3"/>
      <c r="X25" s="5"/>
      <c r="Y25" s="3"/>
      <c r="Z25" s="5"/>
    </row>
    <row r="26" ht="12.75" customHeight="1">
      <c r="B26" s="4" t="s">
        <v>181</v>
      </c>
      <c r="C26" s="5" t="s">
        <v>182</v>
      </c>
    </row>
    <row r="27" ht="12.75" customHeight="1">
      <c r="B27" s="4" t="s">
        <v>183</v>
      </c>
      <c r="C27" s="5" t="s">
        <v>184</v>
      </c>
    </row>
    <row r="28" ht="12.75" customHeight="1">
      <c r="B28" s="4" t="s">
        <v>185</v>
      </c>
      <c r="C28" s="5" t="s">
        <v>186</v>
      </c>
    </row>
    <row r="29" ht="12.75" customHeight="1">
      <c r="A29" s="6" t="s">
        <v>187</v>
      </c>
      <c r="B29" s="4" t="s">
        <v>188</v>
      </c>
      <c r="C29" s="6" t="s">
        <v>189</v>
      </c>
    </row>
    <row r="30" ht="12.75" customHeight="1">
      <c r="B30" s="4" t="s">
        <v>190</v>
      </c>
      <c r="C30" s="6" t="s">
        <v>191</v>
      </c>
    </row>
    <row r="31" ht="12.75" customHeight="1">
      <c r="B31" s="4" t="s">
        <v>192</v>
      </c>
      <c r="C31" s="6" t="s">
        <v>193</v>
      </c>
    </row>
    <row r="32" ht="12.75" customHeight="1">
      <c r="B32" s="4" t="s">
        <v>194</v>
      </c>
      <c r="C32" s="6" t="s">
        <v>195</v>
      </c>
    </row>
    <row r="33" ht="12.75" customHeight="1">
      <c r="B33" s="4" t="s">
        <v>196</v>
      </c>
      <c r="C33" s="6" t="s">
        <v>197</v>
      </c>
    </row>
    <row r="34" ht="12.75" customHeight="1">
      <c r="B34" s="4" t="s">
        <v>198</v>
      </c>
      <c r="C34" s="6" t="s">
        <v>199</v>
      </c>
    </row>
    <row r="35" ht="12.75" customHeight="1">
      <c r="B35" s="4" t="s">
        <v>200</v>
      </c>
      <c r="C35" s="6" t="s">
        <v>201</v>
      </c>
    </row>
    <row r="36" ht="12.75" customHeight="1">
      <c r="B36" s="4" t="s">
        <v>202</v>
      </c>
      <c r="C36" s="6" t="s">
        <v>203</v>
      </c>
    </row>
    <row r="37" ht="12.75" customHeight="1">
      <c r="B37" s="4" t="s">
        <v>204</v>
      </c>
      <c r="C37" s="6" t="s">
        <v>205</v>
      </c>
    </row>
    <row r="38" ht="12.75" customHeight="1">
      <c r="B38" s="4" t="s">
        <v>206</v>
      </c>
      <c r="C38" s="6" t="s">
        <v>207</v>
      </c>
    </row>
    <row r="39" ht="12.75" customHeight="1">
      <c r="B39" s="4" t="s">
        <v>208</v>
      </c>
      <c r="C39" s="6" t="s">
        <v>209</v>
      </c>
    </row>
    <row r="40" ht="12.75" customHeight="1">
      <c r="B40" s="4" t="s">
        <v>210</v>
      </c>
      <c r="C40" s="6" t="s">
        <v>211</v>
      </c>
    </row>
    <row r="41" ht="12.75" customHeight="1">
      <c r="B41" s="4" t="s">
        <v>212</v>
      </c>
      <c r="C41" s="6" t="s">
        <v>213</v>
      </c>
    </row>
    <row r="42" ht="12.75" customHeight="1">
      <c r="B42" s="4" t="s">
        <v>214</v>
      </c>
      <c r="C42" s="6" t="s">
        <v>215</v>
      </c>
    </row>
    <row r="43" ht="12.75" customHeight="1">
      <c r="B43" s="4" t="s">
        <v>216</v>
      </c>
      <c r="C43" s="6" t="s">
        <v>217</v>
      </c>
    </row>
    <row r="44" ht="12.75" customHeight="1">
      <c r="B44" s="4" t="s">
        <v>218</v>
      </c>
      <c r="C44" s="6" t="s">
        <v>219</v>
      </c>
    </row>
    <row r="45" ht="12.75" customHeight="1">
      <c r="B45" s="4" t="s">
        <v>220</v>
      </c>
      <c r="C45" s="6" t="s">
        <v>221</v>
      </c>
    </row>
    <row r="46" ht="12.75" customHeight="1">
      <c r="B46" s="4" t="s">
        <v>222</v>
      </c>
      <c r="C46" s="6" t="s">
        <v>223</v>
      </c>
    </row>
    <row r="47" ht="12.75" customHeight="1">
      <c r="B47" s="4" t="s">
        <v>224</v>
      </c>
      <c r="C47" s="6" t="s">
        <v>225</v>
      </c>
    </row>
    <row r="48" ht="12.75" customHeight="1">
      <c r="B48" s="4" t="s">
        <v>226</v>
      </c>
      <c r="C48" s="6" t="s">
        <v>227</v>
      </c>
    </row>
    <row r="49" ht="12.75" customHeight="1">
      <c r="B49" s="4" t="s">
        <v>228</v>
      </c>
      <c r="C49" s="6" t="s">
        <v>229</v>
      </c>
    </row>
    <row r="50" ht="12.75" customHeight="1">
      <c r="B50" s="4" t="s">
        <v>230</v>
      </c>
      <c r="C50" s="6" t="s">
        <v>231</v>
      </c>
    </row>
    <row r="51" ht="12.75" customHeight="1">
      <c r="B51" s="4" t="s">
        <v>232</v>
      </c>
      <c r="C51" s="6" t="s">
        <v>233</v>
      </c>
    </row>
    <row r="52" ht="12.75" customHeight="1">
      <c r="B52" s="4" t="s">
        <v>234</v>
      </c>
      <c r="C52" s="6" t="s">
        <v>235</v>
      </c>
    </row>
    <row r="53" ht="12.75" customHeight="1">
      <c r="B53" s="4" t="s">
        <v>236</v>
      </c>
      <c r="C53" s="6" t="s">
        <v>237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43.86"/>
    <col customWidth="1" min="3" max="3" width="68.71"/>
    <col customWidth="1" min="4" max="4" width="29.57"/>
  </cols>
  <sheetData>
    <row r="1" ht="12.75" customHeight="1">
      <c r="A1" s="1" t="s">
        <v>0</v>
      </c>
      <c r="B1" s="1" t="s">
        <v>1</v>
      </c>
      <c r="C1" s="1" t="s">
        <v>2</v>
      </c>
      <c r="D1" s="2" t="str">
        <f>HYPERLINK("https://www.reformagkh.ru/overhaul/overhaul/view/3466410","ПРИМЕР ИСХОДНЫХ ДАННЫХ")</f>
        <v>ПРИМЕР ИСХОДНЫХ ДАННЫХ</v>
      </c>
      <c r="E1" s="2" t="str">
        <f>HYPERLINK("https://docs.google.com/spreadsheets/d/1RWINBXxONfv2EafRQMV4yQ0G5Il0ffXx-2V4l-NYfAE/edit?usp=sharing","ПРИМЕР РЕЗУЛЬТАТА")</f>
        <v>ПРИМЕР РЕЗУЛЬТАТА</v>
      </c>
    </row>
    <row r="2" ht="12.75" customHeight="1">
      <c r="A2" s="3" t="s">
        <v>3</v>
      </c>
      <c r="B2" s="4" t="s">
        <v>4</v>
      </c>
      <c r="C2" s="3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4" t="s">
        <v>8</v>
      </c>
      <c r="C3" s="3" t="s">
        <v>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4" t="s">
        <v>12</v>
      </c>
      <c r="C4" s="5" t="s">
        <v>13</v>
      </c>
      <c r="D4" s="6"/>
      <c r="E4" s="3"/>
      <c r="F4" s="6"/>
      <c r="G4" s="3"/>
      <c r="H4" s="6"/>
      <c r="I4" s="3"/>
      <c r="J4" s="6"/>
      <c r="K4" s="3"/>
      <c r="L4" s="6"/>
      <c r="M4" s="3"/>
      <c r="N4" s="6"/>
      <c r="O4" s="3"/>
      <c r="P4" s="6"/>
      <c r="Q4" s="3"/>
      <c r="R4" s="6"/>
      <c r="S4" s="3"/>
      <c r="T4" s="6"/>
      <c r="U4" s="3"/>
      <c r="V4" s="6"/>
      <c r="W4" s="3"/>
      <c r="X4" s="6"/>
      <c r="Y4" s="3"/>
      <c r="Z4" s="6"/>
    </row>
    <row r="5" ht="12.75" customHeight="1">
      <c r="A5" s="3"/>
      <c r="B5" s="4" t="s">
        <v>16</v>
      </c>
      <c r="C5" s="5" t="s">
        <v>17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4" t="s">
        <v>18</v>
      </c>
      <c r="C6" s="5" t="s">
        <v>19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4" t="s">
        <v>22</v>
      </c>
      <c r="C7" s="5" t="s">
        <v>23</v>
      </c>
      <c r="D7" s="6"/>
      <c r="E7" s="3"/>
      <c r="F7" s="6"/>
      <c r="G7" s="3"/>
      <c r="H7" s="6"/>
      <c r="I7" s="3"/>
      <c r="J7" s="6"/>
      <c r="K7" s="3"/>
      <c r="L7" s="6"/>
      <c r="M7" s="3"/>
      <c r="N7" s="6"/>
      <c r="O7" s="3"/>
      <c r="P7" s="6"/>
      <c r="Q7" s="3"/>
      <c r="R7" s="6"/>
      <c r="S7" s="3"/>
      <c r="T7" s="6"/>
      <c r="U7" s="3"/>
      <c r="V7" s="6"/>
      <c r="W7" s="3"/>
      <c r="X7" s="6"/>
      <c r="Y7" s="3"/>
      <c r="Z7" s="6"/>
    </row>
    <row r="8" ht="12.75" customHeight="1">
      <c r="A8" s="3"/>
      <c r="B8" s="4" t="s">
        <v>26</v>
      </c>
      <c r="C8" s="5" t="s">
        <v>29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4" t="s">
        <v>32</v>
      </c>
      <c r="C9" s="5" t="s">
        <v>33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4" t="s">
        <v>38</v>
      </c>
      <c r="C10" s="5" t="s">
        <v>39</v>
      </c>
      <c r="D10" s="6"/>
      <c r="E10" s="3"/>
      <c r="F10" s="6"/>
      <c r="G10" s="3"/>
      <c r="H10" s="6"/>
      <c r="I10" s="3"/>
      <c r="J10" s="6"/>
      <c r="K10" s="3"/>
      <c r="L10" s="6"/>
      <c r="M10" s="3"/>
      <c r="N10" s="6"/>
      <c r="O10" s="3"/>
      <c r="P10" s="6"/>
      <c r="Q10" s="3"/>
      <c r="R10" s="6"/>
      <c r="S10" s="3"/>
      <c r="T10" s="6"/>
      <c r="U10" s="3"/>
      <c r="V10" s="6"/>
      <c r="W10" s="3"/>
      <c r="X10" s="6"/>
      <c r="Y10" s="3"/>
      <c r="Z10" s="6"/>
    </row>
    <row r="11" ht="12.75" customHeight="1">
      <c r="A11" s="3"/>
      <c r="B11" s="4" t="s">
        <v>45</v>
      </c>
      <c r="C11" s="5" t="s">
        <v>47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4" t="s">
        <v>51</v>
      </c>
      <c r="C12" s="5" t="s">
        <v>52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4" t="s">
        <v>60</v>
      </c>
      <c r="C13" s="5" t="s">
        <v>62</v>
      </c>
      <c r="D13" s="6"/>
      <c r="E13" s="3"/>
      <c r="F13" s="6"/>
      <c r="G13" s="3"/>
      <c r="H13" s="6"/>
      <c r="I13" s="3"/>
      <c r="J13" s="6"/>
      <c r="K13" s="3"/>
      <c r="L13" s="6"/>
      <c r="M13" s="3"/>
      <c r="N13" s="6"/>
      <c r="O13" s="3"/>
      <c r="P13" s="6"/>
      <c r="Q13" s="3"/>
      <c r="R13" s="6"/>
      <c r="S13" s="3"/>
      <c r="T13" s="6"/>
      <c r="U13" s="3"/>
      <c r="V13" s="6"/>
      <c r="W13" s="3"/>
      <c r="X13" s="6"/>
      <c r="Y13" s="3"/>
      <c r="Z13" s="6"/>
    </row>
    <row r="14" ht="12.75" customHeight="1">
      <c r="A14" s="3"/>
      <c r="B14" s="4" t="s">
        <v>68</v>
      </c>
      <c r="C14" s="5" t="s">
        <v>70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4" t="s">
        <v>75</v>
      </c>
      <c r="C15" s="5" t="s">
        <v>76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4" t="s">
        <v>83</v>
      </c>
      <c r="C16" s="5" t="s">
        <v>84</v>
      </c>
      <c r="D16" s="5"/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5"/>
      <c r="Q16" s="3"/>
      <c r="R16" s="5"/>
      <c r="S16" s="3"/>
      <c r="T16" s="5"/>
      <c r="U16" s="3"/>
      <c r="V16" s="5"/>
      <c r="W16" s="3"/>
      <c r="X16" s="5"/>
      <c r="Y16" s="3"/>
      <c r="Z16" s="5"/>
    </row>
    <row r="17" ht="12.75" customHeight="1">
      <c r="A17" s="3"/>
      <c r="B17" s="4" t="s">
        <v>90</v>
      </c>
      <c r="C17" s="5" t="s">
        <v>91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4" t="s">
        <v>95</v>
      </c>
      <c r="C18" s="5" t="s">
        <v>97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4" t="s">
        <v>103</v>
      </c>
      <c r="C19" s="5" t="s">
        <v>104</v>
      </c>
      <c r="D19" s="5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5"/>
      <c r="Q19" s="3"/>
      <c r="R19" s="5"/>
      <c r="S19" s="3"/>
      <c r="T19" s="5"/>
      <c r="U19" s="3"/>
      <c r="V19" s="5"/>
      <c r="W19" s="3"/>
      <c r="X19" s="5"/>
      <c r="Y19" s="3"/>
      <c r="Z19" s="5"/>
    </row>
    <row r="20" ht="12.75" customHeight="1">
      <c r="A20" s="3"/>
      <c r="B20" s="4" t="s">
        <v>111</v>
      </c>
      <c r="C20" s="5" t="s">
        <v>114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4" t="s">
        <v>125</v>
      </c>
      <c r="C21" s="5" t="s">
        <v>126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4" t="s">
        <v>132</v>
      </c>
      <c r="C22" s="5" t="s">
        <v>134</v>
      </c>
      <c r="D22" s="5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5"/>
      <c r="Q22" s="3"/>
      <c r="R22" s="5"/>
      <c r="S22" s="3"/>
      <c r="T22" s="5"/>
      <c r="U22" s="3"/>
      <c r="V22" s="5"/>
      <c r="W22" s="3"/>
      <c r="X22" s="5"/>
      <c r="Y22" s="3"/>
      <c r="Z22" s="5"/>
    </row>
    <row r="23" ht="12.75" customHeight="1">
      <c r="A23" s="3"/>
      <c r="B23" s="4" t="s">
        <v>139</v>
      </c>
      <c r="C23" s="5" t="s">
        <v>150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4" t="s">
        <v>156</v>
      </c>
      <c r="C24" s="5" t="s">
        <v>158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4" t="s">
        <v>161</v>
      </c>
      <c r="C25" s="5" t="s">
        <v>162</v>
      </c>
      <c r="D25" s="5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5"/>
      <c r="Q25" s="3"/>
      <c r="R25" s="5"/>
      <c r="S25" s="3"/>
      <c r="T25" s="5"/>
      <c r="U25" s="3"/>
      <c r="V25" s="5"/>
      <c r="W25" s="3"/>
      <c r="X25" s="5"/>
      <c r="Y25" s="3"/>
      <c r="Z25" s="5"/>
    </row>
    <row r="26" ht="12.75" customHeight="1">
      <c r="B26" s="4" t="s">
        <v>165</v>
      </c>
      <c r="C26" s="5" t="s">
        <v>166</v>
      </c>
    </row>
    <row r="27" ht="12.75" customHeight="1">
      <c r="B27" s="4" t="s">
        <v>167</v>
      </c>
      <c r="C27" s="5" t="s">
        <v>168</v>
      </c>
    </row>
    <row r="28" ht="12.75" customHeight="1">
      <c r="B28" s="4" t="s">
        <v>170</v>
      </c>
      <c r="C28" s="5" t="s">
        <v>171</v>
      </c>
    </row>
    <row r="29" ht="12.75" customHeight="1">
      <c r="B29" s="4"/>
    </row>
    <row r="30" ht="12.75" customHeight="1">
      <c r="B30" s="4"/>
    </row>
    <row r="31" ht="12.75" customHeight="1">
      <c r="B31" s="4"/>
    </row>
    <row r="32" ht="12.75" customHeight="1">
      <c r="B32" s="4"/>
    </row>
    <row r="33" ht="12.75" customHeight="1">
      <c r="B33" s="4"/>
    </row>
    <row r="34" ht="12.75" customHeight="1">
      <c r="B34" s="4"/>
    </row>
    <row r="35" ht="12.75" customHeight="1">
      <c r="B35" s="4"/>
    </row>
    <row r="36" ht="12.75" customHeight="1">
      <c r="B36" s="4"/>
    </row>
    <row r="37" ht="12.75" customHeight="1">
      <c r="B37" s="4"/>
    </row>
    <row r="38" ht="12.75" customHeight="1">
      <c r="B38" s="4"/>
    </row>
    <row r="39" ht="12.75" customHeight="1">
      <c r="B39" s="4"/>
    </row>
    <row r="40" ht="12.75" customHeight="1">
      <c r="B40" s="4"/>
    </row>
    <row r="41" ht="12.75" customHeight="1">
      <c r="B41" s="4"/>
    </row>
    <row r="42" ht="12.75" customHeight="1">
      <c r="B42" s="4"/>
    </row>
    <row r="43" ht="12.75" customHeight="1">
      <c r="B43" s="4"/>
    </row>
    <row r="44" ht="12.75" customHeight="1">
      <c r="B44" s="4"/>
    </row>
    <row r="45" ht="12.75" customHeight="1">
      <c r="B45" s="4"/>
    </row>
    <row r="46" ht="12.75" customHeight="1">
      <c r="B46" s="4"/>
    </row>
    <row r="47" ht="12.75" customHeight="1">
      <c r="B47" s="4"/>
    </row>
    <row r="48" ht="12.75" customHeight="1">
      <c r="B48" s="4"/>
    </row>
    <row r="49" ht="12.75" customHeight="1">
      <c r="B49" s="4"/>
    </row>
    <row r="50" ht="12.75" customHeight="1">
      <c r="B50" s="4"/>
    </row>
    <row r="51" ht="12.75" customHeight="1">
      <c r="B51" s="4"/>
    </row>
    <row r="52" ht="12.75" customHeight="1">
      <c r="B52" s="4"/>
    </row>
    <row r="53" ht="12.75" customHeight="1">
      <c r="B53" s="4"/>
    </row>
  </sheetData>
  <mergeCells count="2">
    <mergeCell ref="C20:D20"/>
    <mergeCell ref="C21:D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43.86"/>
    <col customWidth="1" min="3" max="3" width="68.71"/>
    <col customWidth="1" min="4" max="4" width="29.57"/>
  </cols>
  <sheetData>
    <row r="1" ht="12.75" customHeight="1">
      <c r="A1" s="1" t="s">
        <v>0</v>
      </c>
      <c r="B1" s="1" t="s">
        <v>1</v>
      </c>
      <c r="C1" s="1" t="s">
        <v>2</v>
      </c>
      <c r="D1" s="2" t="str">
        <f>HYPERLINK("https://www.reformagkh.ru/relocation/alarm/view?id=614380197","ПРИМЕР ИСХОДНЫХ ДАННЫХ")</f>
        <v>ПРИМЕР ИСХОДНЫХ ДАННЫХ</v>
      </c>
      <c r="E1" s="2" t="str">
        <f>HYPERLINK("https://docs.google.com/spreadsheets/d/1zY5Ptg3LgZlIOXmtFh4hsrTqABjqfmE6_B5PE4cYEwo/edit?usp=sharing","ПРИМЕР РЕЗУЛЬТАТА")</f>
        <v>ПРИМЕР РЕЗУЛЬТАТА</v>
      </c>
    </row>
    <row r="2" ht="12.75" customHeight="1">
      <c r="A2" s="3" t="s">
        <v>3</v>
      </c>
      <c r="B2" s="4" t="s">
        <v>4</v>
      </c>
      <c r="C2" s="3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4" t="s">
        <v>8</v>
      </c>
      <c r="C3" s="3" t="s">
        <v>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4" t="s">
        <v>12</v>
      </c>
      <c r="C4" s="5" t="s">
        <v>13</v>
      </c>
      <c r="D4" s="6"/>
      <c r="E4" s="3"/>
      <c r="F4" s="6"/>
      <c r="G4" s="3"/>
      <c r="H4" s="6"/>
      <c r="I4" s="3"/>
      <c r="J4" s="6"/>
      <c r="K4" s="3"/>
      <c r="L4" s="6"/>
      <c r="M4" s="3"/>
      <c r="N4" s="6"/>
      <c r="O4" s="3"/>
      <c r="P4" s="6"/>
      <c r="Q4" s="3"/>
      <c r="R4" s="6"/>
      <c r="S4" s="3"/>
      <c r="T4" s="6"/>
      <c r="U4" s="3"/>
      <c r="V4" s="6"/>
      <c r="W4" s="3"/>
      <c r="X4" s="6"/>
      <c r="Y4" s="3"/>
      <c r="Z4" s="6"/>
    </row>
    <row r="5" ht="12.75" customHeight="1">
      <c r="A5" s="3"/>
      <c r="B5" s="4" t="s">
        <v>16</v>
      </c>
      <c r="C5" s="5" t="s">
        <v>238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4" t="s">
        <v>239</v>
      </c>
      <c r="C6" s="5" t="s">
        <v>240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4" t="s">
        <v>241</v>
      </c>
      <c r="C7" s="5" t="s">
        <v>242</v>
      </c>
      <c r="E7" s="3"/>
      <c r="F7" s="6"/>
      <c r="G7" s="3"/>
      <c r="H7" s="6"/>
      <c r="I7" s="3"/>
      <c r="J7" s="6"/>
      <c r="K7" s="3"/>
      <c r="L7" s="6"/>
      <c r="M7" s="3"/>
      <c r="N7" s="6"/>
      <c r="O7" s="3"/>
      <c r="P7" s="6"/>
      <c r="Q7" s="3"/>
      <c r="R7" s="6"/>
      <c r="S7" s="3"/>
      <c r="T7" s="6"/>
      <c r="U7" s="3"/>
      <c r="V7" s="6"/>
      <c r="W7" s="3"/>
      <c r="X7" s="6"/>
      <c r="Y7" s="3"/>
      <c r="Z7" s="6"/>
    </row>
    <row r="8" ht="12.75" customHeight="1">
      <c r="A8" s="3"/>
      <c r="B8" s="4" t="s">
        <v>243</v>
      </c>
      <c r="C8" s="5" t="s">
        <v>244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4" t="s">
        <v>245</v>
      </c>
      <c r="C9" s="5" t="s">
        <v>246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4" t="s">
        <v>247</v>
      </c>
      <c r="C10" s="5" t="s">
        <v>248</v>
      </c>
      <c r="E10" s="3"/>
      <c r="F10" s="6"/>
      <c r="G10" s="3"/>
      <c r="H10" s="6"/>
      <c r="I10" s="3"/>
      <c r="J10" s="6"/>
      <c r="K10" s="3"/>
      <c r="L10" s="6"/>
      <c r="M10" s="3"/>
      <c r="N10" s="6"/>
      <c r="O10" s="3"/>
      <c r="P10" s="6"/>
      <c r="Q10" s="3"/>
      <c r="R10" s="6"/>
      <c r="S10" s="3"/>
      <c r="T10" s="6"/>
      <c r="U10" s="3"/>
      <c r="V10" s="6"/>
      <c r="W10" s="3"/>
      <c r="X10" s="6"/>
      <c r="Y10" s="3"/>
      <c r="Z10" s="6"/>
    </row>
    <row r="11" ht="12.75" customHeight="1">
      <c r="A11" s="3"/>
      <c r="B11" s="4" t="s">
        <v>249</v>
      </c>
      <c r="C11" s="5" t="s">
        <v>250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4" t="s">
        <v>30</v>
      </c>
      <c r="C12" s="5" t="s">
        <v>19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4" t="s">
        <v>68</v>
      </c>
      <c r="C13" s="5" t="s">
        <v>251</v>
      </c>
      <c r="E13" s="3"/>
      <c r="F13" s="6"/>
      <c r="G13" s="3"/>
      <c r="H13" s="6"/>
      <c r="I13" s="3"/>
      <c r="J13" s="6"/>
      <c r="K13" s="3"/>
      <c r="L13" s="6"/>
      <c r="M13" s="3"/>
      <c r="N13" s="6"/>
      <c r="O13" s="3"/>
      <c r="P13" s="6"/>
      <c r="Q13" s="3"/>
      <c r="R13" s="6"/>
      <c r="S13" s="3"/>
      <c r="T13" s="6"/>
      <c r="U13" s="3"/>
      <c r="V13" s="6"/>
      <c r="W13" s="3"/>
      <c r="X13" s="6"/>
      <c r="Y13" s="3"/>
      <c r="Z13" s="6"/>
    </row>
    <row r="14" ht="12.75" customHeight="1">
      <c r="A14" s="3"/>
      <c r="B14" s="4" t="s">
        <v>252</v>
      </c>
      <c r="C14" s="5" t="s">
        <v>253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4" t="s">
        <v>32</v>
      </c>
      <c r="C15" s="5" t="s">
        <v>254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4" t="s">
        <v>255</v>
      </c>
      <c r="C16" s="5" t="s">
        <v>256</v>
      </c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5"/>
      <c r="Q16" s="3"/>
      <c r="R16" s="5"/>
      <c r="S16" s="3"/>
      <c r="T16" s="5"/>
      <c r="U16" s="3"/>
      <c r="V16" s="5"/>
      <c r="W16" s="3"/>
      <c r="X16" s="5"/>
      <c r="Y16" s="3"/>
      <c r="Z16" s="5"/>
    </row>
    <row r="17" ht="12.75" customHeight="1">
      <c r="A17" s="3"/>
      <c r="B17" s="4" t="s">
        <v>105</v>
      </c>
      <c r="C17" s="5" t="s">
        <v>257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4" t="s">
        <v>258</v>
      </c>
      <c r="C18" s="6" t="s">
        <v>259</v>
      </c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4" t="s">
        <v>260</v>
      </c>
      <c r="C19" s="6" t="s">
        <v>261</v>
      </c>
      <c r="D19" s="6"/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5"/>
      <c r="Q19" s="3"/>
      <c r="R19" s="5"/>
      <c r="S19" s="3"/>
      <c r="T19" s="5"/>
      <c r="U19" s="3"/>
      <c r="V19" s="5"/>
      <c r="W19" s="3"/>
      <c r="X19" s="5"/>
      <c r="Y19" s="3"/>
      <c r="Z19" s="5"/>
    </row>
    <row r="20" ht="12.75" customHeight="1">
      <c r="A20" s="3"/>
      <c r="B20" s="4" t="s">
        <v>262</v>
      </c>
      <c r="C20" s="6" t="s">
        <v>263</v>
      </c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4" t="s">
        <v>264</v>
      </c>
      <c r="C21" s="6" t="s">
        <v>265</v>
      </c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4" t="s">
        <v>267</v>
      </c>
      <c r="C22" s="6" t="s">
        <v>268</v>
      </c>
      <c r="D22" s="6"/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5"/>
      <c r="Q22" s="3"/>
      <c r="R22" s="5"/>
      <c r="S22" s="3"/>
      <c r="T22" s="5"/>
      <c r="U22" s="3"/>
      <c r="V22" s="5"/>
      <c r="W22" s="3"/>
      <c r="X22" s="5"/>
      <c r="Y22" s="3"/>
      <c r="Z22" s="5"/>
    </row>
    <row r="23" ht="12.75" customHeight="1">
      <c r="A23" s="3"/>
      <c r="B23" s="4" t="s">
        <v>270</v>
      </c>
      <c r="C23" s="6" t="s">
        <v>271</v>
      </c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4" t="s">
        <v>272</v>
      </c>
      <c r="C24" s="6" t="s">
        <v>273</v>
      </c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4" t="s">
        <v>276</v>
      </c>
      <c r="C25" s="6" t="s">
        <v>277</v>
      </c>
      <c r="D25" s="6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5"/>
      <c r="Q25" s="3"/>
      <c r="R25" s="5"/>
      <c r="S25" s="3"/>
      <c r="T25" s="5"/>
      <c r="U25" s="3"/>
      <c r="V25" s="5"/>
      <c r="W25" s="3"/>
      <c r="X25" s="5"/>
      <c r="Y25" s="3"/>
      <c r="Z25" s="5"/>
    </row>
    <row r="26" ht="12.75" customHeight="1">
      <c r="B26" s="4" t="s">
        <v>266</v>
      </c>
      <c r="C26" s="6" t="s">
        <v>269</v>
      </c>
      <c r="D26" s="6"/>
    </row>
    <row r="27" ht="12.75" customHeight="1">
      <c r="B27" s="4" t="s">
        <v>274</v>
      </c>
      <c r="C27" s="6" t="s">
        <v>275</v>
      </c>
      <c r="D27" s="6"/>
    </row>
    <row r="28" ht="12.75" customHeight="1">
      <c r="B28" s="4" t="s">
        <v>278</v>
      </c>
      <c r="C28" s="6" t="s">
        <v>279</v>
      </c>
      <c r="D28" s="6"/>
    </row>
    <row r="29" ht="12.75" customHeight="1">
      <c r="B29" s="4" t="s">
        <v>280</v>
      </c>
      <c r="C29" s="5" t="s">
        <v>282</v>
      </c>
    </row>
    <row r="30" ht="12.75" customHeight="1">
      <c r="B30" s="4" t="s">
        <v>283</v>
      </c>
      <c r="C30" s="5" t="s">
        <v>284</v>
      </c>
    </row>
    <row r="31" ht="12.75" customHeight="1">
      <c r="B31" s="4" t="s">
        <v>285</v>
      </c>
      <c r="C31" s="5" t="s">
        <v>286</v>
      </c>
    </row>
    <row r="32" ht="12.75" customHeight="1">
      <c r="B32" s="4" t="s">
        <v>287</v>
      </c>
      <c r="C32" s="5" t="s">
        <v>288</v>
      </c>
    </row>
    <row r="33" ht="12.75" customHeight="1">
      <c r="B33" s="4" t="s">
        <v>291</v>
      </c>
      <c r="C33" s="5" t="s">
        <v>292</v>
      </c>
    </row>
    <row r="34" ht="12.75" customHeight="1">
      <c r="B34" s="4" t="s">
        <v>293</v>
      </c>
      <c r="C34" s="5" t="s">
        <v>294</v>
      </c>
    </row>
    <row r="35" ht="12.75" customHeight="1">
      <c r="B35" s="4"/>
    </row>
    <row r="36" ht="12.75" customHeight="1">
      <c r="B36" s="4"/>
    </row>
    <row r="37" ht="12.75" customHeight="1">
      <c r="B37" s="4"/>
    </row>
    <row r="38" ht="12.75" customHeight="1">
      <c r="B38" s="4"/>
    </row>
    <row r="39" ht="12.75" customHeight="1">
      <c r="B39" s="4"/>
      <c r="C39" s="5" t="s">
        <v>294</v>
      </c>
    </row>
    <row r="40" ht="12.75" customHeight="1">
      <c r="B40" s="4"/>
    </row>
    <row r="41" ht="12.75" customHeight="1">
      <c r="B41" s="4"/>
    </row>
    <row r="42" ht="12.75" customHeight="1">
      <c r="B42" s="4"/>
    </row>
    <row r="43" ht="12.75" customHeight="1">
      <c r="B43" s="4"/>
    </row>
    <row r="44" ht="12.75" customHeight="1">
      <c r="B44" s="4"/>
    </row>
    <row r="45" ht="12.75" customHeight="1">
      <c r="B45" s="4"/>
    </row>
    <row r="46" ht="12.75" customHeight="1">
      <c r="B46" s="4"/>
    </row>
    <row r="47" ht="12.75" customHeight="1">
      <c r="B47" s="4"/>
    </row>
    <row r="48" ht="12.75" customHeight="1">
      <c r="B48" s="4"/>
    </row>
    <row r="49" ht="12.75" customHeight="1">
      <c r="B49" s="4"/>
    </row>
    <row r="50" ht="12.75" customHeight="1">
      <c r="B50" s="4"/>
    </row>
    <row r="51" ht="12.75" customHeight="1">
      <c r="B51" s="4"/>
    </row>
    <row r="52" ht="12.75" customHeight="1">
      <c r="B52" s="4"/>
    </row>
    <row r="53" ht="12.75" customHeight="1">
      <c r="B53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43.86"/>
    <col customWidth="1" min="3" max="3" width="68.71"/>
    <col customWidth="1" min="4" max="4" width="29.57"/>
  </cols>
  <sheetData>
    <row r="1" ht="12.75" customHeight="1">
      <c r="A1" s="1" t="s">
        <v>0</v>
      </c>
      <c r="B1" s="1" t="s">
        <v>1</v>
      </c>
      <c r="C1" s="1" t="s">
        <v>2</v>
      </c>
      <c r="D1" s="2" t="str">
        <f>HYPERLINK("https://www.reformagkh.ru/relocation/alarm-after-2012/passport?id=441146","ПРИМЕР ИСХОДНЫХ ДАННЫХ")</f>
        <v>ПРИМЕР ИСХОДНЫХ ДАННЫХ</v>
      </c>
      <c r="E1" s="2" t="str">
        <f>HYPERLINK("https://docs.google.com/spreadsheets/d/1GO8jpFTX7Vyup6GdTwwr4rivnY06gbT1dw1NIBGWnEo/edit?usp=sharing","ПРИМЕР РЕЗУЛЬТАТА")</f>
        <v>ПРИМЕР РЕЗУЛЬТАТА</v>
      </c>
    </row>
    <row r="2" ht="12.75" customHeight="1">
      <c r="A2" s="3" t="s">
        <v>3</v>
      </c>
      <c r="B2" s="4" t="s">
        <v>4</v>
      </c>
      <c r="C2" s="3" t="s">
        <v>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4" t="s">
        <v>8</v>
      </c>
      <c r="C3" s="3" t="s">
        <v>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/>
      <c r="B4" s="4" t="s">
        <v>12</v>
      </c>
      <c r="C4" s="5" t="s">
        <v>13</v>
      </c>
      <c r="D4" s="6"/>
      <c r="E4" s="3"/>
      <c r="F4" s="6"/>
      <c r="G4" s="3"/>
      <c r="H4" s="6"/>
      <c r="I4" s="3"/>
      <c r="J4" s="6"/>
      <c r="K4" s="3"/>
      <c r="L4" s="6"/>
      <c r="M4" s="3"/>
      <c r="N4" s="6"/>
      <c r="O4" s="3"/>
      <c r="P4" s="6"/>
      <c r="Q4" s="3"/>
      <c r="R4" s="6"/>
      <c r="S4" s="3"/>
      <c r="T4" s="6"/>
      <c r="U4" s="3"/>
      <c r="V4" s="6"/>
      <c r="W4" s="3"/>
      <c r="X4" s="6"/>
      <c r="Y4" s="3"/>
      <c r="Z4" s="6"/>
    </row>
    <row r="5" ht="12.75" customHeight="1">
      <c r="A5" s="3"/>
      <c r="B5" s="4" t="s">
        <v>16</v>
      </c>
      <c r="C5" s="5" t="s">
        <v>238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/>
      <c r="B6" s="4" t="s">
        <v>239</v>
      </c>
      <c r="C6" s="5" t="s">
        <v>240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/>
      <c r="B7" s="4" t="s">
        <v>241</v>
      </c>
      <c r="C7" s="5" t="s">
        <v>242</v>
      </c>
      <c r="E7" s="3"/>
      <c r="F7" s="6"/>
      <c r="G7" s="3"/>
      <c r="H7" s="6"/>
      <c r="I7" s="3"/>
      <c r="J7" s="6"/>
      <c r="K7" s="3"/>
      <c r="L7" s="6"/>
      <c r="M7" s="3"/>
      <c r="N7" s="6"/>
      <c r="O7" s="3"/>
      <c r="P7" s="6"/>
      <c r="Q7" s="3"/>
      <c r="R7" s="6"/>
      <c r="S7" s="3"/>
      <c r="T7" s="6"/>
      <c r="U7" s="3"/>
      <c r="V7" s="6"/>
      <c r="W7" s="3"/>
      <c r="X7" s="6"/>
      <c r="Y7" s="3"/>
      <c r="Z7" s="6"/>
    </row>
    <row r="8" ht="12.75" customHeight="1">
      <c r="A8" s="3"/>
      <c r="B8" s="4" t="s">
        <v>243</v>
      </c>
      <c r="C8" s="5" t="s">
        <v>244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4" t="s">
        <v>245</v>
      </c>
      <c r="C9" s="5" t="s">
        <v>246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4" t="s">
        <v>247</v>
      </c>
      <c r="C10" s="5" t="s">
        <v>248</v>
      </c>
      <c r="E10" s="3"/>
      <c r="F10" s="6"/>
      <c r="G10" s="3"/>
      <c r="H10" s="6"/>
      <c r="I10" s="3"/>
      <c r="J10" s="6"/>
      <c r="K10" s="3"/>
      <c r="L10" s="6"/>
      <c r="M10" s="3"/>
      <c r="N10" s="6"/>
      <c r="O10" s="3"/>
      <c r="P10" s="6"/>
      <c r="Q10" s="3"/>
      <c r="R10" s="6"/>
      <c r="S10" s="3"/>
      <c r="T10" s="6"/>
      <c r="U10" s="3"/>
      <c r="V10" s="6"/>
      <c r="W10" s="3"/>
      <c r="X10" s="6"/>
      <c r="Y10" s="3"/>
      <c r="Z10" s="6"/>
    </row>
    <row r="11" ht="12.75" customHeight="1">
      <c r="A11" s="3"/>
      <c r="B11" s="4" t="s">
        <v>249</v>
      </c>
      <c r="C11" s="5" t="s">
        <v>250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4" t="s">
        <v>30</v>
      </c>
      <c r="C12" s="5" t="s">
        <v>19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4" t="s">
        <v>68</v>
      </c>
      <c r="C13" s="5" t="s">
        <v>251</v>
      </c>
      <c r="E13" s="3"/>
      <c r="F13" s="6"/>
      <c r="G13" s="3"/>
      <c r="H13" s="6"/>
      <c r="I13" s="3"/>
      <c r="J13" s="6"/>
      <c r="K13" s="3"/>
      <c r="L13" s="6"/>
      <c r="M13" s="3"/>
      <c r="N13" s="6"/>
      <c r="O13" s="3"/>
      <c r="P13" s="6"/>
      <c r="Q13" s="3"/>
      <c r="R13" s="6"/>
      <c r="S13" s="3"/>
      <c r="T13" s="6"/>
      <c r="U13" s="3"/>
      <c r="V13" s="6"/>
      <c r="W13" s="3"/>
      <c r="X13" s="6"/>
      <c r="Y13" s="3"/>
      <c r="Z13" s="6"/>
    </row>
    <row r="14" ht="12.75" customHeight="1">
      <c r="A14" s="3"/>
      <c r="B14" s="4" t="s">
        <v>252</v>
      </c>
      <c r="C14" s="5" t="s">
        <v>253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4" t="s">
        <v>32</v>
      </c>
      <c r="C15" s="5" t="s">
        <v>254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4" t="s">
        <v>255</v>
      </c>
      <c r="C16" s="5" t="s">
        <v>256</v>
      </c>
      <c r="E16" s="3"/>
      <c r="F16" s="5"/>
      <c r="G16" s="3"/>
      <c r="H16" s="5"/>
      <c r="I16" s="3"/>
      <c r="J16" s="5"/>
      <c r="K16" s="3"/>
      <c r="L16" s="5"/>
      <c r="M16" s="3"/>
      <c r="N16" s="5"/>
      <c r="O16" s="3"/>
      <c r="P16" s="5"/>
      <c r="Q16" s="3"/>
      <c r="R16" s="5"/>
      <c r="S16" s="3"/>
      <c r="T16" s="5"/>
      <c r="U16" s="3"/>
      <c r="V16" s="5"/>
      <c r="W16" s="3"/>
      <c r="X16" s="5"/>
      <c r="Y16" s="3"/>
      <c r="Z16" s="5"/>
    </row>
    <row r="17" ht="12.75" customHeight="1">
      <c r="A17" s="3"/>
      <c r="B17" s="4" t="s">
        <v>105</v>
      </c>
      <c r="C17" s="5" t="s">
        <v>257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4" t="s">
        <v>266</v>
      </c>
      <c r="C18" s="5" t="s">
        <v>269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4" t="s">
        <v>274</v>
      </c>
      <c r="C19" s="5" t="s">
        <v>275</v>
      </c>
      <c r="E19" s="3"/>
      <c r="F19" s="5"/>
      <c r="G19" s="3"/>
      <c r="H19" s="5"/>
      <c r="I19" s="3"/>
      <c r="J19" s="5"/>
      <c r="K19" s="3"/>
      <c r="L19" s="5"/>
      <c r="M19" s="3"/>
      <c r="N19" s="5"/>
      <c r="O19" s="3"/>
      <c r="P19" s="5"/>
      <c r="Q19" s="3"/>
      <c r="R19" s="5"/>
      <c r="S19" s="3"/>
      <c r="T19" s="5"/>
      <c r="U19" s="3"/>
      <c r="V19" s="5"/>
      <c r="W19" s="3"/>
      <c r="X19" s="5"/>
      <c r="Y19" s="3"/>
      <c r="Z19" s="5"/>
    </row>
    <row r="20" ht="12.75" customHeight="1">
      <c r="A20" s="3"/>
      <c r="B20" s="4" t="s">
        <v>278</v>
      </c>
      <c r="C20" s="5" t="s">
        <v>279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4" t="s">
        <v>280</v>
      </c>
      <c r="C21" s="5" t="s">
        <v>281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4" t="s">
        <v>289</v>
      </c>
      <c r="C22" s="5" t="s">
        <v>290</v>
      </c>
      <c r="E22" s="3"/>
      <c r="F22" s="5"/>
      <c r="G22" s="3"/>
      <c r="H22" s="5"/>
      <c r="I22" s="3"/>
      <c r="J22" s="5"/>
      <c r="K22" s="3"/>
      <c r="L22" s="5"/>
      <c r="M22" s="3"/>
      <c r="N22" s="5"/>
      <c r="O22" s="3"/>
      <c r="P22" s="5"/>
      <c r="Q22" s="3"/>
      <c r="R22" s="5"/>
      <c r="S22" s="3"/>
      <c r="T22" s="5"/>
      <c r="U22" s="3"/>
      <c r="V22" s="5"/>
      <c r="W22" s="3"/>
      <c r="X22" s="5"/>
      <c r="Y22" s="3"/>
      <c r="Z22" s="5"/>
    </row>
    <row r="23" ht="12.75" customHeight="1">
      <c r="A23" s="3"/>
      <c r="B23" s="4" t="s">
        <v>283</v>
      </c>
      <c r="C23" s="5" t="s">
        <v>284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4" t="s">
        <v>285</v>
      </c>
      <c r="C24" s="5" t="s">
        <v>286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4" t="s">
        <v>287</v>
      </c>
      <c r="C25" s="5" t="s">
        <v>288</v>
      </c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5"/>
      <c r="Q25" s="3"/>
      <c r="R25" s="5"/>
      <c r="S25" s="3"/>
      <c r="T25" s="5"/>
      <c r="U25" s="3"/>
      <c r="V25" s="5"/>
      <c r="W25" s="3"/>
      <c r="X25" s="5"/>
      <c r="Y25" s="3"/>
      <c r="Z25" s="5"/>
    </row>
    <row r="26" ht="12.75" customHeight="1">
      <c r="B26" s="4" t="s">
        <v>291</v>
      </c>
      <c r="C26" s="5" t="s">
        <v>292</v>
      </c>
    </row>
    <row r="27" ht="12.75" customHeight="1">
      <c r="B27" s="4" t="s">
        <v>293</v>
      </c>
      <c r="C27" s="5" t="s">
        <v>295</v>
      </c>
    </row>
    <row r="28" ht="12.75" customHeight="1">
      <c r="B28" s="4"/>
    </row>
    <row r="29" ht="12.75" customHeight="1">
      <c r="B29" s="4"/>
    </row>
    <row r="30" ht="12.75" customHeight="1">
      <c r="B30" s="4"/>
    </row>
    <row r="31" ht="12.75" customHeight="1">
      <c r="B31" s="4"/>
    </row>
    <row r="32" ht="12.75" customHeight="1">
      <c r="B32" s="4"/>
    </row>
    <row r="33" ht="12.75" customHeight="1">
      <c r="B33" s="4"/>
    </row>
    <row r="34" ht="12.75" customHeight="1">
      <c r="B34" s="4"/>
    </row>
    <row r="35" ht="12.75" customHeight="1">
      <c r="B35" s="4"/>
    </row>
    <row r="36" ht="12.75" customHeight="1">
      <c r="B36" s="4"/>
    </row>
    <row r="37" ht="12.75" customHeight="1">
      <c r="B37" s="4"/>
    </row>
    <row r="38" ht="12.75" customHeight="1">
      <c r="B38" s="4"/>
    </row>
    <row r="39" ht="12.75" customHeight="1">
      <c r="B39" s="4"/>
    </row>
    <row r="40" ht="12.75" customHeight="1">
      <c r="B40" s="4"/>
    </row>
    <row r="41" ht="12.75" customHeight="1">
      <c r="B41" s="4"/>
    </row>
    <row r="42" ht="12.75" customHeight="1">
      <c r="B42" s="4"/>
    </row>
    <row r="43" ht="12.75" customHeight="1">
      <c r="B43" s="4"/>
    </row>
    <row r="44" ht="12.75" customHeight="1">
      <c r="B44" s="4"/>
    </row>
    <row r="45" ht="12.75" customHeight="1">
      <c r="B45" s="4"/>
    </row>
    <row r="46" ht="12.75" customHeight="1">
      <c r="B46" s="4"/>
    </row>
    <row r="47" ht="12.75" customHeight="1">
      <c r="B47" s="4"/>
    </row>
    <row r="48" ht="12.75" customHeight="1">
      <c r="B48" s="4"/>
    </row>
    <row r="49" ht="12.75" customHeight="1">
      <c r="B49" s="4"/>
    </row>
    <row r="50" ht="12.75" customHeight="1">
      <c r="B50" s="4"/>
    </row>
    <row r="51" ht="12.75" customHeight="1">
      <c r="B51" s="4"/>
    </row>
    <row r="52" ht="12.75" customHeight="1">
      <c r="B52" s="4"/>
    </row>
    <row r="53" ht="12.75" customHeight="1">
      <c r="B53" s="4"/>
    </row>
  </sheetData>
  <mergeCells count="3">
    <mergeCell ref="C18:D18"/>
    <mergeCell ref="C19:D19"/>
    <mergeCell ref="C20:D20"/>
  </mergeCells>
  <drawing r:id="rId1"/>
</worksheet>
</file>