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 (Payment)Update\2024\Invoice\Invoice.S\dist\"/>
    </mc:Choice>
  </mc:AlternateContent>
  <xr:revisionPtr revIDLastSave="0" documentId="13_ncr:1_{F8935772-F56D-49B8-8179-2E3A484FAA04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Invoice(Room)" sheetId="1" r:id="rId1"/>
    <sheet name="Meals &amp; Other" sheetId="2" r:id="rId2"/>
  </sheets>
  <calcPr calcId="181029"/>
</workbook>
</file>

<file path=xl/calcChain.xml><?xml version="1.0" encoding="utf-8"?>
<calcChain xmlns="http://schemas.openxmlformats.org/spreadsheetml/2006/main">
  <c r="I29" i="1" l="1"/>
  <c r="I28" i="1"/>
  <c r="F28" i="2"/>
  <c r="L14" i="2"/>
  <c r="K14" i="2"/>
  <c r="L13" i="2"/>
  <c r="K13" i="2"/>
  <c r="L12" i="2"/>
  <c r="L26" i="2" s="1"/>
  <c r="K12" i="2"/>
  <c r="K26" i="2" s="1"/>
  <c r="K16" i="1"/>
  <c r="M16" i="1" s="1"/>
  <c r="K15" i="1"/>
  <c r="M15" i="1" s="1"/>
  <c r="K14" i="1"/>
  <c r="M14" i="1" s="1"/>
  <c r="L13" i="1"/>
  <c r="K13" i="1"/>
  <c r="M13" i="1" s="1"/>
  <c r="K12" i="1"/>
  <c r="M12" i="1" s="1"/>
  <c r="K11" i="1"/>
  <c r="M11" i="1" s="1"/>
  <c r="M24" i="1" s="1"/>
  <c r="M26" i="1" l="1"/>
  <c r="M25" i="1"/>
  <c r="L16" i="1"/>
  <c r="L11" i="1"/>
  <c r="L14" i="1"/>
  <c r="L12" i="1"/>
  <c r="L15" i="1"/>
</calcChain>
</file>

<file path=xl/sharedStrings.xml><?xml version="1.0" encoding="utf-8"?>
<sst xmlns="http://schemas.openxmlformats.org/spreadsheetml/2006/main" count="166" uniqueCount="83">
  <si>
    <t>BAGAN THANDE HOTEL, OLD BAGAN</t>
  </si>
  <si>
    <t>Name</t>
  </si>
  <si>
    <t xml:space="preserve">Date: </t>
  </si>
  <si>
    <t>CFM#</t>
  </si>
  <si>
    <t>Amount</t>
  </si>
  <si>
    <t>For Foreigner</t>
  </si>
  <si>
    <t>Description</t>
  </si>
  <si>
    <t>USD</t>
  </si>
  <si>
    <t>MMK</t>
  </si>
  <si>
    <t>•</t>
  </si>
  <si>
    <t>Room
 Qty</t>
  </si>
  <si>
    <t>Room Type</t>
  </si>
  <si>
    <t xml:space="preserve">Check In </t>
  </si>
  <si>
    <t xml:space="preserve">Check Out </t>
  </si>
  <si>
    <t>Rate($)</t>
  </si>
  <si>
    <t>Rate(ks)</t>
  </si>
  <si>
    <t>Extra Rate</t>
  </si>
  <si>
    <t>Nights</t>
  </si>
  <si>
    <t>Deluxe Garden View @ MMK 130,000 per room per night</t>
  </si>
  <si>
    <t xml:space="preserve">Superior room@ MMK 100,000 per room per night </t>
  </si>
  <si>
    <t>Remark</t>
  </si>
  <si>
    <t>Extra Bed@ MMK 50,000 per unit per night</t>
  </si>
  <si>
    <t>Price only validity for NRC card holder</t>
  </si>
  <si>
    <t>Ayeyarwaddy Suite@ MMK 250,000 per room per night.</t>
  </si>
  <si>
    <t>Total Amount</t>
  </si>
  <si>
    <t>50% Deposit</t>
  </si>
  <si>
    <t>50% Balance</t>
  </si>
  <si>
    <t>Payment dead line date (50% Deposit after confirmation):</t>
  </si>
  <si>
    <t>(For Non-Refundable)</t>
  </si>
  <si>
    <t>Payment dead line date (50% Balance on arrival check in):</t>
  </si>
  <si>
    <t>(For final payment)</t>
  </si>
  <si>
    <t xml:space="preserve">Superior room@ MMK 95,000 per room per night </t>
  </si>
  <si>
    <t xml:space="preserve">(For final payment). Prepayment &amp; Non Refundable &amp; Non Amendable </t>
  </si>
  <si>
    <t>Cancellation Policy : 100 %  Cancellation fees will be charge when booking cancelled or no-show or reduced.</t>
  </si>
  <si>
    <t>Important Note</t>
  </si>
  <si>
    <t>: Hotel will not guarantee your reservation when payment is overdue.</t>
  </si>
  <si>
    <t>: The deposit will not carry/refund if this group is not materialized</t>
  </si>
  <si>
    <t>Aye Mya Nyo</t>
  </si>
  <si>
    <t>Ayeyarwaddy Suite@ MMK 270,000 per room per night.</t>
  </si>
  <si>
    <t>Bagan Thande Hotel(Old Bagan)</t>
  </si>
  <si>
    <t>Bagan Thande Hotel Group Co.,Ltd</t>
  </si>
  <si>
    <t>Deluxe River View@ MMK 190,000 per room per night</t>
  </si>
  <si>
    <t xml:space="preserve">Superior room@ MMK 110,000 per room per night </t>
  </si>
  <si>
    <t xml:space="preserve">Invoice </t>
  </si>
  <si>
    <t xml:space="preserve">
Qty</t>
  </si>
  <si>
    <t xml:space="preserve"> Type</t>
  </si>
  <si>
    <t>Date</t>
  </si>
  <si>
    <t>Meeting &amp; Dinner Arrangement</t>
  </si>
  <si>
    <t xml:space="preserve">Payment dead line date : </t>
  </si>
  <si>
    <t>Bagan Thande Hotel (Old Bagan)</t>
  </si>
  <si>
    <t>Invoice</t>
  </si>
  <si>
    <t>Extra/
Other Type</t>
  </si>
  <si>
    <t xml:space="preserve">Updated on 13 Oct 2024                          </t>
  </si>
  <si>
    <t>Validity                : 01 to 24 Dec 2024 and 05 to 31 Jan 2025 , For Bagan (Not inclusive Gazette period and Week end)</t>
  </si>
  <si>
    <t>For Local</t>
  </si>
  <si>
    <t>• Prince of Wales Suite@ MMK 230,000 per room per night.</t>
  </si>
  <si>
    <t xml:space="preserve"> </t>
  </si>
  <si>
    <t>Deluxe River View@ MMK 150,000 per room per night</t>
  </si>
  <si>
    <t>Deluxe Garden View @ MMK 110,000 per room per night</t>
  </si>
  <si>
    <t xml:space="preserve">Superior room@ MMK 90,000 per room per night </t>
  </si>
  <si>
    <t>Extra Bed@ MMK 40,000 per unit per night</t>
  </si>
  <si>
    <t xml:space="preserve"> • Prince of Wales Suite@ MMK 250,000 per room per night.</t>
  </si>
  <si>
    <t xml:space="preserve">Updated on 13 Oct 2024            </t>
  </si>
  <si>
    <t>Validity                : 01 to 24 Dec 2024 and 05 to 31 Jan 2025 (Saturday and Sunday) , For Bagan</t>
  </si>
  <si>
    <t>Prince of Wales Suite@ MMK 250,000 per room per night.</t>
  </si>
  <si>
    <t>Deluxe River View@ MMK 160,000 per room per night</t>
  </si>
  <si>
    <t>Deluxe Garden View @ MMK 120,000 per room per night</t>
  </si>
  <si>
    <t xml:space="preserve">Extra Bed@ MMK 45,000 per unit per night                                     </t>
  </si>
  <si>
    <t>Ayeyarwaddy Suite@ MMK 280,000 per room per night.</t>
  </si>
  <si>
    <t>Ptince of Wales Suite@ MMK 270,000 per room per night.</t>
  </si>
  <si>
    <t>Deluxe River View@ MMK 195,000 per room per night</t>
  </si>
  <si>
    <t>Deluxe Garden View @ MMK 140,000 per room per night</t>
  </si>
  <si>
    <t>Validity                : 25 Dec 2024 to 04 Jan 2025 , For Bagan</t>
  </si>
  <si>
    <t>Ayeyarwaddy Suite@ MMK 290,000 per room per night.</t>
  </si>
  <si>
    <t xml:space="preserve">                                                  </t>
  </si>
  <si>
    <t xml:space="preserve"> •</t>
  </si>
  <si>
    <t>Prince of Wales Suite@ MMK 270,000 per room per night.</t>
  </si>
  <si>
    <t>Ayeyarwaddy Suite@ MMK 300,000 per room per night.</t>
  </si>
  <si>
    <t xml:space="preserve"> •Prince of Wales Suite@ MMK 280,000 per room per night.</t>
  </si>
  <si>
    <t>Deluxe River View@ MMK 210,000 per room per night</t>
  </si>
  <si>
    <t>Deluxe Garden View @ MMK 160,000 per room per night</t>
  </si>
  <si>
    <t xml:space="preserve">Superior room@ MMK 120,000 per room per night </t>
  </si>
  <si>
    <t>Extra Bed@ MMK 55,000 per unit per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</si>
</sst>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dd/mm/yyyy"/>
  </numFmts>
  <fonts count="24" x14ac:knownFonts="1">
    <font>
      <sz val="11"/>
      <name val="Calibri"/>
    </font>
    <font>
      <b/>
      <sz val="18"/>
      <color rgb="FF1F4A7E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376092"/>
      <name val="Calibri"/>
      <family val="2"/>
    </font>
    <font>
      <b/>
      <sz val="13"/>
      <color rgb="FF7030A0"/>
      <name val="Calibri"/>
      <family val="2"/>
    </font>
    <font>
      <b/>
      <i/>
      <sz val="13"/>
      <color rgb="FF7030A0"/>
      <name val="Calibri"/>
      <family val="2"/>
    </font>
    <font>
      <b/>
      <sz val="13"/>
      <color rgb="FF000000"/>
      <name val="Calibri"/>
      <family val="2"/>
    </font>
    <font>
      <sz val="14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mbria"/>
      <family val="1"/>
      <scheme val="maj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7030A0"/>
      <name val="Calibri"/>
      <family val="2"/>
    </font>
    <font>
      <b/>
      <sz val="15"/>
      <color rgb="FF000000"/>
      <name val="Calibri"/>
      <family val="2"/>
    </font>
    <font>
      <sz val="15"/>
      <name val="Calibri"/>
      <family val="2"/>
    </font>
    <font>
      <sz val="1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12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/>
    </xf>
    <xf numFmtId="3" fontId="5" fillId="0" borderId="1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17" fillId="3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wrapText="1"/>
    </xf>
    <xf numFmtId="0" fontId="18" fillId="3" borderId="4" xfId="0" applyFont="1" applyFill="1" applyBorder="1" applyAlignment="1">
      <alignment horizontal="center"/>
    </xf>
    <xf numFmtId="0" fontId="19" fillId="3" borderId="4" xfId="0" applyFont="1" applyFill="1" applyBorder="1" applyAlignment="1"/>
    <xf numFmtId="0" fontId="0" fillId="3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0" xfId="0" applyFont="1" applyFill="1">
      <alignment vertical="center"/>
    </xf>
    <xf numFmtId="3" fontId="5" fillId="3" borderId="4" xfId="0" applyNumberFormat="1" applyFont="1" applyFill="1" applyBorder="1" applyAlignment="1">
      <alignment horizontal="center"/>
    </xf>
    <xf numFmtId="3" fontId="5" fillId="3" borderId="4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3" fontId="5" fillId="3" borderId="9" xfId="0" applyNumberFormat="1" applyFont="1" applyFill="1" applyBorder="1" applyAlignment="1">
      <alignment horizontal="center"/>
    </xf>
    <xf numFmtId="3" fontId="5" fillId="3" borderId="9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/>
    <xf numFmtId="0" fontId="12" fillId="3" borderId="0" xfId="0" applyFont="1" applyFill="1" applyAlignment="1">
      <alignment horizontal="left"/>
    </xf>
    <xf numFmtId="164" fontId="12" fillId="3" borderId="0" xfId="0" applyNumberFormat="1" applyFont="1" applyFill="1" applyAlignment="1"/>
    <xf numFmtId="0" fontId="12" fillId="3" borderId="0" xfId="0" applyFont="1" applyFill="1" applyAlignment="1"/>
    <xf numFmtId="0" fontId="13" fillId="3" borderId="0" xfId="0" applyFont="1" applyFill="1" applyAlignment="1">
      <alignment horizontal="right"/>
    </xf>
    <xf numFmtId="0" fontId="13" fillId="3" borderId="0" xfId="0" applyFont="1" applyFill="1" applyAlignment="1"/>
    <xf numFmtId="0" fontId="14" fillId="3" borderId="0" xfId="0" applyFont="1" applyFill="1" applyAlignment="1"/>
    <xf numFmtId="0" fontId="2" fillId="3" borderId="0" xfId="0" applyFont="1" applyFill="1" applyAlignment="1"/>
    <xf numFmtId="0" fontId="15" fillId="3" borderId="0" xfId="0" applyFont="1" applyFill="1" applyAlignment="1"/>
    <xf numFmtId="0" fontId="16" fillId="3" borderId="0" xfId="0" applyFont="1" applyFill="1">
      <alignment vertical="center"/>
    </xf>
    <xf numFmtId="0" fontId="0" fillId="3" borderId="0" xfId="0" applyFill="1" applyAlignment="1"/>
    <xf numFmtId="0" fontId="20" fillId="3" borderId="0" xfId="0" applyFont="1" applyFill="1" applyAlignment="1"/>
    <xf numFmtId="0" fontId="16" fillId="0" borderId="0" xfId="1">
      <alignment vertical="center"/>
    </xf>
    <xf numFmtId="0" fontId="16" fillId="3" borderId="0" xfId="1" applyFill="1">
      <alignment vertical="center"/>
    </xf>
    <xf numFmtId="0" fontId="12" fillId="3" borderId="0" xfId="1" applyFont="1" applyFill="1" applyAlignment="1">
      <alignment horizontal="left"/>
    </xf>
    <xf numFmtId="0" fontId="12" fillId="3" borderId="0" xfId="1" applyFont="1" applyFill="1" applyAlignment="1"/>
    <xf numFmtId="0" fontId="13" fillId="3" borderId="0" xfId="1" applyFont="1" applyFill="1" applyAlignment="1">
      <alignment horizontal="right"/>
    </xf>
    <xf numFmtId="0" fontId="13" fillId="3" borderId="0" xfId="1" applyFont="1" applyFill="1" applyAlignment="1"/>
    <xf numFmtId="0" fontId="2" fillId="3" borderId="0" xfId="1" applyFont="1" applyFill="1" applyAlignment="1"/>
    <xf numFmtId="0" fontId="15" fillId="3" borderId="0" xfId="1" applyFont="1" applyFill="1" applyAlignment="1"/>
    <xf numFmtId="0" fontId="0" fillId="0" borderId="0" xfId="0" applyAlignment="1"/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3" fontId="6" fillId="0" borderId="4" xfId="0" applyNumberFormat="1" applyFont="1" applyBorder="1">
      <alignment vertical="center"/>
    </xf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3" fontId="5" fillId="0" borderId="4" xfId="0" applyNumberFormat="1" applyFont="1" applyBorder="1" applyAlignment="1">
      <alignment horizontal="right" vertical="center"/>
    </xf>
    <xf numFmtId="0" fontId="7" fillId="2" borderId="4" xfId="0" applyFont="1" applyFill="1" applyBorder="1" applyAlignment="1">
      <alignment horizontal="right" vertical="center"/>
    </xf>
    <xf numFmtId="3" fontId="16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165" fontId="20" fillId="4" borderId="0" xfId="1" applyNumberFormat="1" applyFont="1" applyFill="1" applyAlignment="1"/>
    <xf numFmtId="0" fontId="5" fillId="0" borderId="4" xfId="0" applyFont="1" applyBorder="1" applyAlignment="1">
      <alignment horizontal="center" vertical="center" wrapText="1"/>
    </xf>
    <xf numFmtId="165" fontId="20" fillId="3" borderId="0" xfId="1" applyNumberFormat="1" applyFont="1" applyFill="1" applyAlignment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/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/>
    <xf numFmtId="0" fontId="6" fillId="0" borderId="6" xfId="0" applyFont="1" applyBorder="1" applyAlignment="1">
      <alignment horizontal="center" vertical="center"/>
    </xf>
    <xf numFmtId="0" fontId="0" fillId="0" borderId="11" xfId="0" applyBorder="1" applyAlignment="1"/>
    <xf numFmtId="0" fontId="0" fillId="0" borderId="12" xfId="0" applyBorder="1" applyAlignment="1"/>
    <xf numFmtId="0" fontId="14" fillId="0" borderId="4" xfId="0" applyFont="1" applyBorder="1" applyAlignment="1">
      <alignment horizontal="center" vertical="center"/>
    </xf>
    <xf numFmtId="0" fontId="23" fillId="0" borderId="2" xfId="0" applyFont="1" applyBorder="1" applyAlignment="1"/>
    <xf numFmtId="0" fontId="23" fillId="0" borderId="3" xfId="0" applyFont="1" applyBorder="1" applyAlignment="1"/>
    <xf numFmtId="0" fontId="5" fillId="0" borderId="4" xfId="0" applyFont="1" applyBorder="1" applyAlignment="1">
      <alignment horizontal="center" vertical="center"/>
    </xf>
    <xf numFmtId="0" fontId="0" fillId="0" borderId="6" xfId="0" applyBorder="1" applyAlignment="1"/>
    <xf numFmtId="0" fontId="9" fillId="0" borderId="5" xfId="0" applyFont="1" applyBorder="1" applyAlignment="1">
      <alignment horizontal="center"/>
    </xf>
    <xf numFmtId="0" fontId="0" fillId="0" borderId="7" xfId="0" applyBorder="1" applyAlignment="1"/>
    <xf numFmtId="0" fontId="0" fillId="0" borderId="8" xfId="0" applyBorder="1" applyAlignment="1"/>
    <xf numFmtId="0" fontId="10" fillId="0" borderId="6" xfId="0" applyFont="1" applyBorder="1" applyAlignment="1">
      <alignment horizontal="center" vertical="center"/>
    </xf>
    <xf numFmtId="0" fontId="0" fillId="0" borderId="0" xfId="0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4" xfId="0" applyBorder="1" applyAlignment="1"/>
    <xf numFmtId="0" fontId="21" fillId="0" borderId="4" xfId="0" applyFont="1" applyBorder="1" applyAlignment="1">
      <alignment horizontal="center" vertical="center"/>
    </xf>
    <xf numFmtId="0" fontId="22" fillId="0" borderId="2" xfId="0" applyFont="1" applyBorder="1" applyAlignment="1"/>
    <xf numFmtId="0" fontId="22" fillId="0" borderId="3" xfId="0" applyFont="1" applyBorder="1" applyAlignment="1"/>
    <xf numFmtId="0" fontId="5" fillId="0" borderId="1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9" xfId="0" applyFont="1" applyBorder="1">
      <alignment vertical="center"/>
    </xf>
    <xf numFmtId="0" fontId="16" fillId="0" borderId="10" xfId="0" applyFont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center"/>
    </xf>
    <xf numFmtId="0" fontId="0" fillId="3" borderId="0" xfId="0" applyFill="1">
      <alignment vertical="center"/>
    </xf>
    <xf numFmtId="15" fontId="18" fillId="3" borderId="4" xfId="0" applyNumberFormat="1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/>
    <xf numFmtId="0" fontId="9" fillId="3" borderId="13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2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right"/>
    </xf>
    <xf numFmtId="0" fontId="17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538659</xdr:colOff>
      <xdr:row>0</xdr:row>
      <xdr:rowOff>34636</xdr:rowOff>
    </xdr:from>
    <xdr:to>
      <xdr:col>7</xdr:col>
      <xdr:colOff>404172</xdr:colOff>
      <xdr:row>4</xdr:row>
      <xdr:rowOff>4088</xdr:rowOff>
    </xdr:to>
    <xdr:pic>
      <xdr:nvPicPr>
        <xdr:cNvPr id="3" name="Picture 3" descr="Thande-Beach-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979204" y="34636"/>
          <a:ext cx="1608877" cy="70836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2017059</xdr:colOff>
      <xdr:row>0</xdr:row>
      <xdr:rowOff>37006</xdr:rowOff>
    </xdr:from>
    <xdr:to>
      <xdr:col>7</xdr:col>
      <xdr:colOff>62753</xdr:colOff>
      <xdr:row>4</xdr:row>
      <xdr:rowOff>17930</xdr:rowOff>
    </xdr:to>
    <xdr:pic>
      <xdr:nvPicPr>
        <xdr:cNvPr id="3" name="Picture 3" descr="Thande-Beach-Logo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612777" y="37006"/>
          <a:ext cx="1434352" cy="6981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72"/>
  <sheetViews>
    <sheetView showGridLines="0" tabSelected="1" zoomScale="85" zoomScaleNormal="85" workbookViewId="0">
      <selection activeCell="A43" sqref="A43:B72"/>
    </sheetView>
  </sheetViews>
  <sheetFormatPr defaultColWidth="9" defaultRowHeight="14.4" x14ac:dyDescent="0.3"/>
  <cols>
    <col min="1" max="1" width="6.33203125" style="54" customWidth="1"/>
    <col min="2" max="2" width="9.109375" style="54" customWidth="1"/>
    <col min="3" max="3" width="7.6640625" style="54" customWidth="1"/>
    <col min="4" max="4" width="14" style="54" customWidth="1"/>
    <col min="5" max="5" width="10.109375" style="54" customWidth="1"/>
    <col min="6" max="6" width="13.6640625" style="54" customWidth="1"/>
    <col min="7" max="7" width="12.77734375" style="54" customWidth="1"/>
    <col min="8" max="8" width="7.5546875" style="54" customWidth="1"/>
    <col min="9" max="9" width="13" style="54" customWidth="1"/>
    <col min="10" max="10" width="8.33203125" style="54" customWidth="1"/>
    <col min="11" max="11" width="6.77734375" style="54" customWidth="1"/>
    <col min="12" max="12" width="9.5546875" style="54" customWidth="1"/>
    <col min="13" max="13" width="12.77734375" style="54" customWidth="1"/>
    <col min="14" max="199" width="10" style="54" customWidth="1"/>
  </cols>
  <sheetData>
    <row r="1" spans="2:17" x14ac:dyDescent="0.3">
      <c r="P1" s="54" t="s">
        <v>52</v>
      </c>
    </row>
    <row r="3" spans="2:17" x14ac:dyDescent="0.3">
      <c r="P3" s="54" t="s">
        <v>53</v>
      </c>
    </row>
    <row r="5" spans="2:17" ht="23.4" customHeight="1" x14ac:dyDescent="0.45">
      <c r="B5" s="76" t="s">
        <v>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P5" s="54" t="s">
        <v>54</v>
      </c>
    </row>
    <row r="6" spans="2:17" ht="18" customHeight="1" x14ac:dyDescent="0.4">
      <c r="D6" s="97" t="s">
        <v>50</v>
      </c>
      <c r="E6" s="98"/>
      <c r="F6" s="98"/>
      <c r="G6" s="98"/>
      <c r="H6" s="98"/>
      <c r="I6" s="98"/>
      <c r="J6" s="98"/>
      <c r="K6" s="99"/>
      <c r="P6" s="54" t="s">
        <v>9</v>
      </c>
      <c r="Q6" s="54" t="s">
        <v>23</v>
      </c>
    </row>
    <row r="7" spans="2:17" ht="15.6" customHeight="1" x14ac:dyDescent="0.35">
      <c r="C7" s="1" t="s">
        <v>1</v>
      </c>
      <c r="D7" s="84"/>
      <c r="E7" s="85"/>
      <c r="F7" s="85"/>
      <c r="G7" s="85"/>
      <c r="H7" s="85"/>
      <c r="I7" s="85"/>
      <c r="J7" s="85"/>
      <c r="K7" s="86"/>
      <c r="L7" s="4" t="s">
        <v>2</v>
      </c>
      <c r="M7" s="64"/>
      <c r="P7"/>
    </row>
    <row r="8" spans="2:17" ht="17.399999999999999" x14ac:dyDescent="0.35">
      <c r="C8" s="2" t="s">
        <v>3</v>
      </c>
      <c r="D8" s="84"/>
      <c r="E8" s="85"/>
      <c r="F8" s="85"/>
      <c r="G8" s="85"/>
      <c r="H8" s="85"/>
      <c r="I8" s="85"/>
      <c r="J8" s="85"/>
      <c r="K8" s="86"/>
      <c r="L8" s="77" t="s">
        <v>4</v>
      </c>
      <c r="M8" s="78"/>
      <c r="P8" t="s">
        <v>55</v>
      </c>
    </row>
    <row r="9" spans="2:17" ht="18.600000000000001" customHeight="1" x14ac:dyDescent="0.3">
      <c r="C9" s="87" t="s">
        <v>6</v>
      </c>
      <c r="D9" s="80"/>
      <c r="E9" s="80"/>
      <c r="F9" s="80"/>
      <c r="G9" s="80"/>
      <c r="H9" s="80"/>
      <c r="I9" s="80"/>
      <c r="J9" s="80"/>
      <c r="K9" s="78"/>
      <c r="L9" s="87" t="s">
        <v>7</v>
      </c>
      <c r="M9" s="87" t="s">
        <v>8</v>
      </c>
      <c r="P9" t="s">
        <v>56</v>
      </c>
      <c r="Q9"/>
    </row>
    <row r="10" spans="2:17" ht="28.8" customHeight="1" x14ac:dyDescent="0.3">
      <c r="C10" s="11" t="s">
        <v>10</v>
      </c>
      <c r="D10" s="55" t="s">
        <v>11</v>
      </c>
      <c r="E10" s="74" t="s">
        <v>51</v>
      </c>
      <c r="F10" s="55" t="s">
        <v>12</v>
      </c>
      <c r="G10" s="55" t="s">
        <v>13</v>
      </c>
      <c r="H10" s="57" t="s">
        <v>14</v>
      </c>
      <c r="I10" s="55" t="s">
        <v>15</v>
      </c>
      <c r="J10" s="61" t="s">
        <v>16</v>
      </c>
      <c r="K10" s="58" t="s">
        <v>17</v>
      </c>
      <c r="L10" s="88"/>
      <c r="M10" s="88"/>
      <c r="P10" t="s">
        <v>9</v>
      </c>
      <c r="Q10" s="54" t="s">
        <v>57</v>
      </c>
    </row>
    <row r="11" spans="2:17" ht="14.4" customHeight="1" x14ac:dyDescent="0.3">
      <c r="C11" s="55"/>
      <c r="D11" s="56"/>
      <c r="E11" s="56"/>
      <c r="F11" s="64"/>
      <c r="G11" s="65"/>
      <c r="H11" s="68"/>
      <c r="I11" s="69"/>
      <c r="J11" s="69"/>
      <c r="K11" s="63">
        <f t="shared" ref="K11:K16" si="0">DATEDIF(F11, G11, "d")</f>
        <v>0</v>
      </c>
      <c r="L11" s="63">
        <f t="shared" ref="L11:L16" si="1">C11*H11*K11</f>
        <v>0</v>
      </c>
      <c r="M11" s="6">
        <f t="shared" ref="M11:M16" si="2">(I11*C11*K11)+C11*K11*J11</f>
        <v>0</v>
      </c>
      <c r="P11" t="s">
        <v>56</v>
      </c>
      <c r="Q11"/>
    </row>
    <row r="12" spans="2:17" x14ac:dyDescent="0.3">
      <c r="C12" s="55"/>
      <c r="D12" s="60"/>
      <c r="E12" s="60"/>
      <c r="F12" s="64"/>
      <c r="G12" s="64"/>
      <c r="H12" s="70"/>
      <c r="I12" s="71"/>
      <c r="J12" s="71"/>
      <c r="K12" s="63">
        <f t="shared" si="0"/>
        <v>0</v>
      </c>
      <c r="L12" s="5">
        <f t="shared" si="1"/>
        <v>0</v>
      </c>
      <c r="M12" s="6">
        <f t="shared" si="2"/>
        <v>0</v>
      </c>
      <c r="P12" t="s">
        <v>9</v>
      </c>
      <c r="Q12" s="54" t="s">
        <v>58</v>
      </c>
    </row>
    <row r="13" spans="2:17" x14ac:dyDescent="0.3">
      <c r="C13" s="55"/>
      <c r="D13" s="60"/>
      <c r="E13" s="60"/>
      <c r="F13" s="64"/>
      <c r="G13" s="64"/>
      <c r="H13" s="72"/>
      <c r="I13" s="69"/>
      <c r="J13" s="69"/>
      <c r="K13" s="63">
        <f t="shared" si="0"/>
        <v>0</v>
      </c>
      <c r="L13" s="5">
        <f t="shared" si="1"/>
        <v>0</v>
      </c>
      <c r="M13" s="6">
        <f t="shared" si="2"/>
        <v>0</v>
      </c>
      <c r="P13" t="s">
        <v>56</v>
      </c>
      <c r="Q13"/>
    </row>
    <row r="14" spans="2:17" x14ac:dyDescent="0.3">
      <c r="C14" s="55"/>
      <c r="D14" s="60"/>
      <c r="E14" s="60"/>
      <c r="F14" s="64"/>
      <c r="G14" s="64"/>
      <c r="H14" s="72"/>
      <c r="I14" s="69"/>
      <c r="J14" s="69"/>
      <c r="K14" s="63">
        <f t="shared" si="0"/>
        <v>0</v>
      </c>
      <c r="L14" s="5">
        <f t="shared" si="1"/>
        <v>0</v>
      </c>
      <c r="M14" s="6">
        <f t="shared" si="2"/>
        <v>0</v>
      </c>
      <c r="P14" t="s">
        <v>9</v>
      </c>
      <c r="Q14" s="54" t="s">
        <v>59</v>
      </c>
    </row>
    <row r="15" spans="2:17" x14ac:dyDescent="0.3">
      <c r="C15" s="55"/>
      <c r="D15" s="60"/>
      <c r="E15" s="60"/>
      <c r="F15" s="64"/>
      <c r="G15" s="64"/>
      <c r="H15" s="72"/>
      <c r="I15" s="69"/>
      <c r="J15" s="69"/>
      <c r="K15" s="63">
        <f t="shared" si="0"/>
        <v>0</v>
      </c>
      <c r="L15" s="5">
        <f t="shared" si="1"/>
        <v>0</v>
      </c>
      <c r="M15" s="6">
        <f t="shared" si="2"/>
        <v>0</v>
      </c>
      <c r="P15" s="54" t="s">
        <v>56</v>
      </c>
    </row>
    <row r="16" spans="2:17" x14ac:dyDescent="0.3">
      <c r="C16" s="59"/>
      <c r="D16" s="60"/>
      <c r="E16" s="60"/>
      <c r="F16" s="64"/>
      <c r="G16" s="64"/>
      <c r="H16" s="72"/>
      <c r="I16" s="69"/>
      <c r="J16" s="69"/>
      <c r="K16" s="63">
        <f t="shared" si="0"/>
        <v>0</v>
      </c>
      <c r="L16" s="5">
        <f t="shared" si="1"/>
        <v>0</v>
      </c>
      <c r="M16" s="6">
        <f t="shared" si="2"/>
        <v>0</v>
      </c>
      <c r="P16" t="s">
        <v>9</v>
      </c>
      <c r="Q16" t="s">
        <v>60</v>
      </c>
    </row>
    <row r="17" spans="1:17" x14ac:dyDescent="0.3">
      <c r="C17" s="89" t="s">
        <v>20</v>
      </c>
      <c r="D17" s="90"/>
      <c r="E17" s="90"/>
      <c r="F17" s="90"/>
      <c r="G17" s="90"/>
      <c r="H17" s="90"/>
      <c r="I17" s="90"/>
      <c r="J17" s="90"/>
      <c r="K17" s="91"/>
      <c r="L17" s="7"/>
      <c r="M17" s="8"/>
      <c r="P17" t="s">
        <v>56</v>
      </c>
    </row>
    <row r="18" spans="1:17" x14ac:dyDescent="0.3">
      <c r="C18" s="100"/>
      <c r="D18" s="101"/>
      <c r="E18" s="101"/>
      <c r="F18" s="101"/>
      <c r="G18" s="101"/>
      <c r="H18" s="101"/>
      <c r="I18" s="101"/>
      <c r="J18" s="101"/>
      <c r="K18" s="102"/>
      <c r="L18" s="7"/>
      <c r="M18" s="8"/>
      <c r="P18" t="s">
        <v>5</v>
      </c>
      <c r="Q18"/>
    </row>
    <row r="19" spans="1:17" x14ac:dyDescent="0.3">
      <c r="C19" s="103"/>
      <c r="D19" s="101"/>
      <c r="E19" s="101"/>
      <c r="F19" s="101"/>
      <c r="G19" s="101"/>
      <c r="H19" s="101"/>
      <c r="I19" s="101"/>
      <c r="J19" s="101"/>
      <c r="K19" s="102"/>
      <c r="L19" s="7"/>
      <c r="M19" s="8"/>
      <c r="P19" s="54" t="s">
        <v>9</v>
      </c>
      <c r="Q19" s="54" t="s">
        <v>38</v>
      </c>
    </row>
    <row r="20" spans="1:17" x14ac:dyDescent="0.3">
      <c r="C20" s="103"/>
      <c r="D20" s="101"/>
      <c r="E20" s="101"/>
      <c r="F20" s="101"/>
      <c r="G20" s="101"/>
      <c r="H20" s="101"/>
      <c r="I20" s="101"/>
      <c r="J20" s="101"/>
      <c r="K20" s="102"/>
      <c r="L20" s="7"/>
      <c r="M20" s="8"/>
    </row>
    <row r="21" spans="1:17" ht="13.8" customHeight="1" x14ac:dyDescent="0.3">
      <c r="C21" s="92" t="s">
        <v>22</v>
      </c>
      <c r="D21" s="93"/>
      <c r="E21" s="93"/>
      <c r="F21" s="93"/>
      <c r="G21" s="93"/>
      <c r="H21" s="93"/>
      <c r="I21" s="93"/>
      <c r="J21" s="93"/>
      <c r="K21" s="94"/>
      <c r="L21" s="7"/>
      <c r="M21" s="8"/>
      <c r="P21" s="54" t="s">
        <v>61</v>
      </c>
    </row>
    <row r="22" spans="1:17" x14ac:dyDescent="0.3">
      <c r="C22" s="95"/>
      <c r="D22" s="93"/>
      <c r="E22" s="93"/>
      <c r="F22" s="93"/>
      <c r="G22" s="93"/>
      <c r="H22" s="93"/>
      <c r="I22" s="93"/>
      <c r="J22" s="93"/>
      <c r="K22" s="94"/>
      <c r="L22" s="7"/>
      <c r="M22" s="8"/>
      <c r="P22"/>
    </row>
    <row r="23" spans="1:17" x14ac:dyDescent="0.3">
      <c r="C23" s="96"/>
      <c r="D23" s="82"/>
      <c r="E23" s="82"/>
      <c r="F23" s="82"/>
      <c r="G23" s="82"/>
      <c r="H23" s="82"/>
      <c r="I23" s="82"/>
      <c r="J23" s="82"/>
      <c r="K23" s="83"/>
      <c r="L23" s="9"/>
      <c r="M23" s="10"/>
      <c r="P23" t="s">
        <v>9</v>
      </c>
      <c r="Q23" t="s">
        <v>41</v>
      </c>
    </row>
    <row r="24" spans="1:17" x14ac:dyDescent="0.3">
      <c r="C24" s="3"/>
      <c r="D24" s="3"/>
      <c r="E24" s="3"/>
      <c r="F24" s="3"/>
      <c r="G24" s="3"/>
      <c r="H24" s="3"/>
      <c r="I24" s="81" t="s">
        <v>24</v>
      </c>
      <c r="J24" s="82"/>
      <c r="K24" s="83"/>
      <c r="L24" s="62"/>
      <c r="M24" s="67">
        <f>SUM(M11:M16)</f>
        <v>0</v>
      </c>
      <c r="P24" t="s">
        <v>56</v>
      </c>
    </row>
    <row r="25" spans="1:17" x14ac:dyDescent="0.3">
      <c r="C25" s="3"/>
      <c r="D25" s="3"/>
      <c r="E25" s="3"/>
      <c r="F25" s="3"/>
      <c r="G25" s="3"/>
      <c r="H25" s="3"/>
      <c r="I25" s="79" t="s">
        <v>25</v>
      </c>
      <c r="J25" s="80"/>
      <c r="K25" s="78"/>
      <c r="L25" s="62"/>
      <c r="M25" s="67">
        <f>M24/2</f>
        <v>0</v>
      </c>
      <c r="P25" t="s">
        <v>9</v>
      </c>
      <c r="Q25" t="s">
        <v>18</v>
      </c>
    </row>
    <row r="26" spans="1:17" x14ac:dyDescent="0.3">
      <c r="C26" s="3"/>
      <c r="D26" s="3"/>
      <c r="E26" s="3"/>
      <c r="F26" s="3"/>
      <c r="G26" s="3"/>
      <c r="H26" s="3"/>
      <c r="I26" s="79" t="s">
        <v>26</v>
      </c>
      <c r="J26" s="80"/>
      <c r="K26" s="78"/>
      <c r="L26" s="62"/>
      <c r="M26" s="67">
        <f>M24/2</f>
        <v>0</v>
      </c>
      <c r="P26" t="s">
        <v>56</v>
      </c>
    </row>
    <row r="27" spans="1:17" x14ac:dyDescent="0.3">
      <c r="P27" t="s">
        <v>9</v>
      </c>
      <c r="Q27" t="s">
        <v>19</v>
      </c>
    </row>
    <row r="28" spans="1:17" ht="18.600000000000001" customHeight="1" x14ac:dyDescent="0.35">
      <c r="A28" s="44"/>
      <c r="B28" s="49" t="s">
        <v>27</v>
      </c>
      <c r="C28" s="49"/>
      <c r="D28" s="49"/>
      <c r="E28" s="49"/>
      <c r="F28" s="66"/>
      <c r="G28" s="75"/>
      <c r="H28" s="49"/>
      <c r="I28" s="73">
        <f>M7+2</f>
        <v>2</v>
      </c>
      <c r="J28" s="49" t="s">
        <v>28</v>
      </c>
      <c r="K28" s="49"/>
      <c r="L28" s="49"/>
      <c r="M28" s="49"/>
      <c r="N28" s="45"/>
      <c r="O28" s="16"/>
      <c r="P28" s="54" t="s">
        <v>56</v>
      </c>
      <c r="Q28"/>
    </row>
    <row r="29" spans="1:17" ht="17.399999999999999" customHeight="1" x14ac:dyDescent="0.35">
      <c r="A29" s="44"/>
      <c r="B29" s="49" t="s">
        <v>29</v>
      </c>
      <c r="C29" s="49"/>
      <c r="D29" s="49"/>
      <c r="E29" s="49"/>
      <c r="F29" s="66"/>
      <c r="G29" s="75"/>
      <c r="H29" s="49"/>
      <c r="I29" s="73">
        <f>F11</f>
        <v>0</v>
      </c>
      <c r="J29" s="49" t="s">
        <v>30</v>
      </c>
      <c r="K29" s="49"/>
      <c r="L29" s="49"/>
      <c r="M29" s="45"/>
      <c r="N29" s="16"/>
      <c r="P29" t="s">
        <v>9</v>
      </c>
      <c r="Q29" t="s">
        <v>21</v>
      </c>
    </row>
    <row r="30" spans="1:17" ht="17.399999999999999" customHeight="1" x14ac:dyDescent="0.35">
      <c r="A30" s="44"/>
      <c r="B30" s="48" t="s">
        <v>32</v>
      </c>
      <c r="C30" s="49"/>
      <c r="D30" s="49"/>
      <c r="E30" s="49"/>
      <c r="F30" s="48"/>
      <c r="G30" s="51"/>
      <c r="H30" s="51"/>
      <c r="I30" s="48"/>
      <c r="J30" s="48"/>
      <c r="K30" s="48"/>
      <c r="L30" s="48"/>
      <c r="M30" s="35"/>
      <c r="N30" s="16"/>
      <c r="P30"/>
    </row>
    <row r="31" spans="1:17" ht="17.399999999999999" customHeight="1" x14ac:dyDescent="0.35">
      <c r="A31" s="44"/>
      <c r="B31" s="49" t="s">
        <v>33</v>
      </c>
      <c r="C31" s="46"/>
      <c r="D31" s="46"/>
      <c r="E31" s="46"/>
      <c r="F31" s="49"/>
      <c r="G31" s="49"/>
      <c r="H31" s="49"/>
      <c r="I31" s="49"/>
      <c r="J31" s="49"/>
      <c r="K31" s="49"/>
      <c r="L31" s="49"/>
      <c r="M31" s="37"/>
      <c r="N31" s="16"/>
      <c r="P31"/>
      <c r="Q31"/>
    </row>
    <row r="32" spans="1:17" ht="18" customHeight="1" x14ac:dyDescent="0.35">
      <c r="A32" s="44"/>
      <c r="B32" s="48" t="s">
        <v>34</v>
      </c>
      <c r="C32" s="50"/>
      <c r="D32" s="49" t="s">
        <v>35</v>
      </c>
      <c r="E32" s="49"/>
      <c r="F32" s="51"/>
      <c r="G32" s="52"/>
      <c r="H32" s="52"/>
      <c r="I32" s="51"/>
      <c r="J32" s="51"/>
      <c r="K32" s="51"/>
      <c r="L32" s="51"/>
      <c r="M32" s="39"/>
      <c r="N32" s="16"/>
      <c r="P32" t="s">
        <v>62</v>
      </c>
    </row>
    <row r="33" spans="1:17" ht="17.399999999999999" customHeight="1" x14ac:dyDescent="0.35">
      <c r="A33" s="44"/>
      <c r="B33" s="49"/>
      <c r="C33" s="49"/>
      <c r="D33" s="49" t="s">
        <v>36</v>
      </c>
      <c r="E33" s="49"/>
      <c r="F33" s="49"/>
      <c r="G33" s="47"/>
      <c r="H33" s="47"/>
      <c r="I33" s="49"/>
      <c r="J33" s="49"/>
      <c r="K33" s="49"/>
      <c r="L33" s="49"/>
      <c r="M33" s="37"/>
      <c r="N33" s="16"/>
      <c r="P33"/>
    </row>
    <row r="34" spans="1:17" ht="18" customHeight="1" x14ac:dyDescent="0.35">
      <c r="A34" s="44"/>
      <c r="B34" s="52"/>
      <c r="C34" s="52"/>
      <c r="D34" s="52"/>
      <c r="E34" s="52"/>
      <c r="F34" s="52"/>
      <c r="G34" s="47"/>
      <c r="H34" s="47"/>
      <c r="I34" s="47" t="s">
        <v>37</v>
      </c>
      <c r="J34" s="47"/>
      <c r="K34" s="53"/>
      <c r="L34" s="53"/>
      <c r="M34" s="42"/>
      <c r="N34" s="16"/>
      <c r="P34" t="s">
        <v>63</v>
      </c>
      <c r="Q34"/>
    </row>
    <row r="35" spans="1:17" x14ac:dyDescent="0.3">
      <c r="A35" s="44"/>
      <c r="B35" s="47"/>
      <c r="C35" s="47"/>
      <c r="D35" s="47"/>
      <c r="E35" s="47"/>
      <c r="F35" s="47"/>
      <c r="I35" s="47" t="s">
        <v>39</v>
      </c>
      <c r="J35" s="47"/>
      <c r="K35" s="47"/>
      <c r="L35" s="47"/>
      <c r="M35" s="16"/>
      <c r="N35" s="16"/>
      <c r="P35"/>
    </row>
    <row r="36" spans="1:17" ht="16.2" customHeight="1" x14ac:dyDescent="0.3">
      <c r="A36" s="44"/>
      <c r="B36" s="47"/>
      <c r="C36" s="47"/>
      <c r="D36" s="47"/>
      <c r="E36" s="47"/>
      <c r="F36" s="47"/>
      <c r="I36" s="47" t="s">
        <v>40</v>
      </c>
      <c r="J36" s="47"/>
      <c r="K36" s="47"/>
      <c r="L36" s="47"/>
      <c r="M36" s="16"/>
      <c r="N36" s="16"/>
      <c r="P36" t="s">
        <v>54</v>
      </c>
      <c r="Q36"/>
    </row>
    <row r="37" spans="1:17" x14ac:dyDescent="0.3">
      <c r="P37" t="s">
        <v>9</v>
      </c>
      <c r="Q37" s="54" t="s">
        <v>38</v>
      </c>
    </row>
    <row r="38" spans="1:17" x14ac:dyDescent="0.3">
      <c r="P38"/>
      <c r="Q38"/>
    </row>
    <row r="39" spans="1:17" x14ac:dyDescent="0.3">
      <c r="P39" t="s">
        <v>9</v>
      </c>
      <c r="Q39" s="54" t="s">
        <v>64</v>
      </c>
    </row>
    <row r="40" spans="1:17" x14ac:dyDescent="0.3">
      <c r="P40" t="s">
        <v>56</v>
      </c>
      <c r="Q40"/>
    </row>
    <row r="41" spans="1:17" x14ac:dyDescent="0.3">
      <c r="P41" t="s">
        <v>9</v>
      </c>
      <c r="Q41" s="54" t="s">
        <v>65</v>
      </c>
    </row>
    <row r="42" spans="1:17" x14ac:dyDescent="0.3">
      <c r="P42" t="s">
        <v>56</v>
      </c>
      <c r="Q42"/>
    </row>
    <row r="43" spans="1:17" x14ac:dyDescent="0.3">
      <c r="A43" s="54" t="s">
        <v>72</v>
      </c>
      <c r="P43" s="54" t="s">
        <v>9</v>
      </c>
      <c r="Q43" s="54" t="s">
        <v>66</v>
      </c>
    </row>
    <row r="44" spans="1:17" x14ac:dyDescent="0.3">
      <c r="P44" s="54" t="s">
        <v>56</v>
      </c>
    </row>
    <row r="45" spans="1:17" x14ac:dyDescent="0.3">
      <c r="A45" s="54" t="s">
        <v>54</v>
      </c>
      <c r="P45" s="54" t="s">
        <v>9</v>
      </c>
      <c r="Q45" s="54" t="s">
        <v>31</v>
      </c>
    </row>
    <row r="46" spans="1:17" x14ac:dyDescent="0.3">
      <c r="P46" s="54" t="s">
        <v>56</v>
      </c>
    </row>
    <row r="47" spans="1:17" x14ac:dyDescent="0.3">
      <c r="A47" s="54" t="s">
        <v>9</v>
      </c>
      <c r="B47" s="54" t="s">
        <v>73</v>
      </c>
      <c r="P47" s="54" t="s">
        <v>9</v>
      </c>
      <c r="Q47" s="54" t="s">
        <v>67</v>
      </c>
    </row>
    <row r="48" spans="1:17" x14ac:dyDescent="0.3">
      <c r="A48" s="54" t="s">
        <v>74</v>
      </c>
    </row>
    <row r="49" spans="1:17" x14ac:dyDescent="0.3">
      <c r="P49" s="54" t="s">
        <v>5</v>
      </c>
    </row>
    <row r="50" spans="1:17" x14ac:dyDescent="0.3">
      <c r="A50" s="54" t="s">
        <v>75</v>
      </c>
      <c r="B50" s="54" t="s">
        <v>76</v>
      </c>
    </row>
    <row r="51" spans="1:17" x14ac:dyDescent="0.3">
      <c r="P51" s="54" t="s">
        <v>9</v>
      </c>
      <c r="Q51" s="54" t="s">
        <v>68</v>
      </c>
    </row>
    <row r="52" spans="1:17" x14ac:dyDescent="0.3">
      <c r="A52" s="54" t="s">
        <v>75</v>
      </c>
      <c r="B52" s="54" t="s">
        <v>41</v>
      </c>
    </row>
    <row r="53" spans="1:17" x14ac:dyDescent="0.3">
      <c r="A53" s="54" t="s">
        <v>56</v>
      </c>
      <c r="P53" s="54" t="s">
        <v>9</v>
      </c>
      <c r="Q53" s="54" t="s">
        <v>69</v>
      </c>
    </row>
    <row r="54" spans="1:17" x14ac:dyDescent="0.3">
      <c r="A54" s="54" t="s">
        <v>9</v>
      </c>
      <c r="B54" s="54" t="s">
        <v>71</v>
      </c>
      <c r="P54" s="54" t="s">
        <v>56</v>
      </c>
    </row>
    <row r="55" spans="1:17" x14ac:dyDescent="0.3">
      <c r="A55" s="54" t="s">
        <v>56</v>
      </c>
      <c r="P55" s="54" t="s">
        <v>9</v>
      </c>
      <c r="Q55" s="54" t="s">
        <v>70</v>
      </c>
    </row>
    <row r="56" spans="1:17" x14ac:dyDescent="0.3">
      <c r="A56" s="54" t="s">
        <v>9</v>
      </c>
      <c r="B56" s="54" t="s">
        <v>42</v>
      </c>
      <c r="P56" s="54" t="s">
        <v>56</v>
      </c>
    </row>
    <row r="57" spans="1:17" x14ac:dyDescent="0.3">
      <c r="A57" s="54" t="s">
        <v>56</v>
      </c>
      <c r="P57" s="54" t="s">
        <v>9</v>
      </c>
      <c r="Q57" s="54" t="s">
        <v>71</v>
      </c>
    </row>
    <row r="58" spans="1:17" x14ac:dyDescent="0.3">
      <c r="A58" s="54" t="s">
        <v>9</v>
      </c>
      <c r="B58" s="54" t="s">
        <v>21</v>
      </c>
      <c r="P58" s="54" t="s">
        <v>56</v>
      </c>
    </row>
    <row r="59" spans="1:17" x14ac:dyDescent="0.3">
      <c r="A59" s="54" t="s">
        <v>56</v>
      </c>
      <c r="P59" s="54" t="s">
        <v>9</v>
      </c>
      <c r="Q59" s="54" t="s">
        <v>42</v>
      </c>
    </row>
    <row r="60" spans="1:17" x14ac:dyDescent="0.3">
      <c r="A60" s="54" t="s">
        <v>5</v>
      </c>
      <c r="P60" s="54" t="s">
        <v>56</v>
      </c>
    </row>
    <row r="61" spans="1:17" x14ac:dyDescent="0.3">
      <c r="P61" s="54" t="s">
        <v>9</v>
      </c>
      <c r="Q61" s="54" t="s">
        <v>21</v>
      </c>
    </row>
    <row r="62" spans="1:17" x14ac:dyDescent="0.3">
      <c r="A62" s="54" t="s">
        <v>9</v>
      </c>
      <c r="B62" s="54" t="s">
        <v>77</v>
      </c>
    </row>
    <row r="64" spans="1:17" x14ac:dyDescent="0.3">
      <c r="A64" s="54" t="s">
        <v>78</v>
      </c>
    </row>
    <row r="66" spans="1:2" x14ac:dyDescent="0.3">
      <c r="A66" s="54" t="s">
        <v>9</v>
      </c>
      <c r="B66" s="54" t="s">
        <v>79</v>
      </c>
    </row>
    <row r="67" spans="1:2" x14ac:dyDescent="0.3">
      <c r="A67" s="54" t="s">
        <v>56</v>
      </c>
    </row>
    <row r="68" spans="1:2" x14ac:dyDescent="0.3">
      <c r="A68" s="54" t="s">
        <v>9</v>
      </c>
      <c r="B68" s="54" t="s">
        <v>80</v>
      </c>
    </row>
    <row r="69" spans="1:2" x14ac:dyDescent="0.3">
      <c r="A69" s="54" t="s">
        <v>56</v>
      </c>
    </row>
    <row r="70" spans="1:2" x14ac:dyDescent="0.3">
      <c r="A70" s="54" t="s">
        <v>9</v>
      </c>
      <c r="B70" s="54" t="s">
        <v>81</v>
      </c>
    </row>
    <row r="71" spans="1:2" x14ac:dyDescent="0.3">
      <c r="A71" s="54" t="s">
        <v>56</v>
      </c>
    </row>
    <row r="72" spans="1:2" x14ac:dyDescent="0.3">
      <c r="A72" s="54" t="s">
        <v>9</v>
      </c>
      <c r="B72" s="54" t="s">
        <v>82</v>
      </c>
    </row>
  </sheetData>
  <mergeCells count="14">
    <mergeCell ref="I26:K26"/>
    <mergeCell ref="C17:K17"/>
    <mergeCell ref="C21:K23"/>
    <mergeCell ref="D6:K6"/>
    <mergeCell ref="C18:K20"/>
    <mergeCell ref="B5:M5"/>
    <mergeCell ref="L8:M8"/>
    <mergeCell ref="I25:K25"/>
    <mergeCell ref="I24:K24"/>
    <mergeCell ref="D7:K7"/>
    <mergeCell ref="D8:K8"/>
    <mergeCell ref="M9:M10"/>
    <mergeCell ref="L9:L10"/>
    <mergeCell ref="C9:K9"/>
  </mergeCells>
  <pageMargins left="0.28000000000000003" right="0.25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M36"/>
  <sheetViews>
    <sheetView zoomScale="85" zoomScaleNormal="85" workbookViewId="0">
      <selection activeCell="D6" sqref="C6:L36"/>
    </sheetView>
  </sheetViews>
  <sheetFormatPr defaultRowHeight="14.4" x14ac:dyDescent="0.3"/>
  <cols>
    <col min="1" max="1" width="5.88671875" style="16" customWidth="1"/>
    <col min="2" max="2" width="3.88671875" style="16" customWidth="1"/>
    <col min="3" max="3" width="6.5546875" style="16" customWidth="1"/>
    <col min="4" max="4" width="6.88671875" style="16" customWidth="1"/>
    <col min="5" max="5" width="36.33203125" style="16" customWidth="1"/>
    <col min="6" max="6" width="10.109375" style="16" customWidth="1"/>
    <col min="7" max="7" width="3" style="16" customWidth="1"/>
    <col min="8" max="8" width="8.88671875" style="16" customWidth="1"/>
    <col min="9" max="9" width="7.109375" style="16" customWidth="1"/>
    <col min="10" max="10" width="5.5546875" style="16" customWidth="1"/>
    <col min="11" max="11" width="9.6640625" style="16" customWidth="1"/>
    <col min="12" max="12" width="14.6640625" style="16" customWidth="1"/>
    <col min="13" max="13" width="8.88671875" style="16" customWidth="1"/>
  </cols>
  <sheetData>
    <row r="5" spans="3:13" ht="23.4" customHeight="1" x14ac:dyDescent="0.45">
      <c r="C5" s="118" t="s">
        <v>0</v>
      </c>
      <c r="D5" s="107"/>
      <c r="E5" s="107"/>
      <c r="F5" s="107"/>
      <c r="G5" s="107"/>
      <c r="H5" s="107"/>
      <c r="I5" s="107"/>
      <c r="J5" s="107"/>
      <c r="K5" s="107"/>
      <c r="L5" s="107"/>
    </row>
    <row r="6" spans="3:13" ht="18" customHeight="1" x14ac:dyDescent="0.3">
      <c r="E6" s="104" t="s">
        <v>43</v>
      </c>
      <c r="F6" s="80"/>
      <c r="G6" s="80"/>
      <c r="H6" s="80"/>
      <c r="I6" s="80"/>
      <c r="J6" s="78"/>
    </row>
    <row r="7" spans="3:13" ht="15.6" customHeight="1" x14ac:dyDescent="0.3">
      <c r="D7" s="17" t="s">
        <v>1</v>
      </c>
      <c r="E7" s="110"/>
      <c r="F7" s="80"/>
      <c r="G7" s="80"/>
      <c r="H7" s="80"/>
      <c r="I7" s="80"/>
      <c r="J7" s="78"/>
      <c r="K7" s="18" t="s">
        <v>2</v>
      </c>
      <c r="L7" s="19">
        <v>45200</v>
      </c>
    </row>
    <row r="8" spans="3:13" x14ac:dyDescent="0.3">
      <c r="D8" s="20" t="s">
        <v>3</v>
      </c>
      <c r="E8" s="110"/>
      <c r="F8" s="80"/>
      <c r="G8" s="80"/>
      <c r="H8" s="80"/>
      <c r="I8" s="80"/>
      <c r="J8" s="78"/>
      <c r="K8" s="110" t="s">
        <v>4</v>
      </c>
      <c r="L8" s="78"/>
      <c r="M8" s="21"/>
    </row>
    <row r="9" spans="3:13" x14ac:dyDescent="0.3">
      <c r="D9" s="113" t="s">
        <v>6</v>
      </c>
      <c r="E9" s="80"/>
      <c r="F9" s="80"/>
      <c r="G9" s="80"/>
      <c r="H9" s="80"/>
      <c r="I9" s="80"/>
      <c r="J9" s="78"/>
      <c r="K9" s="119" t="s">
        <v>7</v>
      </c>
      <c r="L9" s="119" t="s">
        <v>8</v>
      </c>
      <c r="M9" s="21"/>
    </row>
    <row r="10" spans="3:13" ht="27.6" customHeight="1" x14ac:dyDescent="0.3">
      <c r="D10" s="13" t="s">
        <v>44</v>
      </c>
      <c r="E10" s="12" t="s">
        <v>45</v>
      </c>
      <c r="F10" s="113" t="s">
        <v>46</v>
      </c>
      <c r="G10" s="78"/>
      <c r="H10" s="12" t="s">
        <v>14</v>
      </c>
      <c r="I10" s="113" t="s">
        <v>15</v>
      </c>
      <c r="J10" s="78"/>
      <c r="K10" s="88"/>
      <c r="L10" s="88"/>
    </row>
    <row r="11" spans="3:13" ht="15" customHeight="1" x14ac:dyDescent="0.3">
      <c r="D11" s="121" t="s">
        <v>47</v>
      </c>
      <c r="E11" s="80"/>
      <c r="F11" s="80"/>
      <c r="G11" s="80"/>
      <c r="H11" s="80"/>
      <c r="I11" s="80"/>
      <c r="J11" s="78"/>
      <c r="K11" s="22"/>
      <c r="L11" s="23"/>
    </row>
    <row r="12" spans="3:13" ht="15.6" customHeight="1" x14ac:dyDescent="0.3">
      <c r="D12" s="14"/>
      <c r="E12" s="15"/>
      <c r="F12" s="108"/>
      <c r="G12" s="78"/>
      <c r="H12" s="14"/>
      <c r="I12" s="111"/>
      <c r="J12" s="78"/>
      <c r="K12" s="22">
        <f>D12*H12*J12</f>
        <v>0</v>
      </c>
      <c r="L12" s="23">
        <f>D12*I12*J12</f>
        <v>0</v>
      </c>
    </row>
    <row r="13" spans="3:13" ht="15.6" customHeight="1" x14ac:dyDescent="0.3">
      <c r="D13" s="14"/>
      <c r="E13" s="15"/>
      <c r="F13" s="108"/>
      <c r="G13" s="78"/>
      <c r="H13" s="14"/>
      <c r="I13" s="111"/>
      <c r="J13" s="78"/>
      <c r="K13" s="22">
        <f>D13*H13*J13</f>
        <v>0</v>
      </c>
      <c r="L13" s="23">
        <f>D13*I13*J13</f>
        <v>0</v>
      </c>
    </row>
    <row r="14" spans="3:13" ht="15.6" customHeight="1" x14ac:dyDescent="0.3">
      <c r="D14" s="14"/>
      <c r="E14" s="15"/>
      <c r="F14" s="108"/>
      <c r="G14" s="78"/>
      <c r="H14" s="14"/>
      <c r="I14" s="120"/>
      <c r="J14" s="78"/>
      <c r="K14" s="22">
        <f>D14*H14*J14</f>
        <v>0</v>
      </c>
      <c r="L14" s="23">
        <f>D14*I14*J14</f>
        <v>0</v>
      </c>
    </row>
    <row r="15" spans="3:13" x14ac:dyDescent="0.3">
      <c r="D15" s="116" t="s">
        <v>20</v>
      </c>
      <c r="E15" s="90"/>
      <c r="F15" s="90"/>
      <c r="G15" s="90"/>
      <c r="H15" s="90"/>
      <c r="I15" s="90"/>
      <c r="J15" s="91"/>
      <c r="K15" s="25"/>
      <c r="L15" s="26"/>
    </row>
    <row r="16" spans="3:13" x14ac:dyDescent="0.3">
      <c r="D16" s="27"/>
      <c r="E16" s="24"/>
      <c r="F16" s="24"/>
      <c r="G16" s="24"/>
      <c r="H16" s="24"/>
      <c r="I16" s="24"/>
      <c r="J16" s="28"/>
      <c r="K16" s="25"/>
      <c r="L16" s="26"/>
    </row>
    <row r="17" spans="3:13" x14ac:dyDescent="0.3">
      <c r="D17" s="115"/>
      <c r="E17" s="107"/>
      <c r="F17" s="107"/>
      <c r="G17" s="107"/>
      <c r="H17" s="107"/>
      <c r="I17" s="107"/>
      <c r="J17" s="94"/>
      <c r="K17" s="25"/>
      <c r="L17" s="26"/>
    </row>
    <row r="18" spans="3:13" x14ac:dyDescent="0.3">
      <c r="D18" s="112"/>
      <c r="E18" s="107"/>
      <c r="F18" s="107"/>
      <c r="G18" s="107"/>
      <c r="H18" s="107"/>
      <c r="I18" s="107"/>
      <c r="J18" s="94"/>
      <c r="K18" s="25"/>
      <c r="L18" s="26"/>
    </row>
    <row r="19" spans="3:13" x14ac:dyDescent="0.3">
      <c r="D19" s="27"/>
      <c r="E19" s="24"/>
      <c r="F19" s="24"/>
      <c r="G19" s="24"/>
      <c r="H19" s="24"/>
      <c r="I19" s="24"/>
      <c r="J19" s="28"/>
      <c r="K19" s="25"/>
      <c r="L19" s="26"/>
    </row>
    <row r="20" spans="3:13" x14ac:dyDescent="0.3">
      <c r="D20" s="109"/>
      <c r="E20" s="107"/>
      <c r="F20" s="107"/>
      <c r="G20" s="107"/>
      <c r="H20" s="107"/>
      <c r="I20" s="107"/>
      <c r="J20" s="94"/>
      <c r="K20" s="25"/>
      <c r="L20" s="26"/>
    </row>
    <row r="21" spans="3:13" x14ac:dyDescent="0.3">
      <c r="D21" s="115"/>
      <c r="E21" s="107"/>
      <c r="F21" s="107"/>
      <c r="G21" s="107"/>
      <c r="H21" s="107"/>
      <c r="I21" s="107"/>
      <c r="J21" s="94"/>
      <c r="K21" s="25"/>
      <c r="L21" s="26"/>
    </row>
    <row r="22" spans="3:13" x14ac:dyDescent="0.3">
      <c r="D22" s="109" t="s">
        <v>22</v>
      </c>
      <c r="E22" s="107"/>
      <c r="F22" s="107"/>
      <c r="G22" s="107"/>
      <c r="H22" s="107"/>
      <c r="I22" s="107"/>
      <c r="J22" s="94"/>
      <c r="K22" s="25"/>
      <c r="L22" s="26"/>
    </row>
    <row r="23" spans="3:13" x14ac:dyDescent="0.3">
      <c r="D23" s="106"/>
      <c r="E23" s="107"/>
      <c r="F23" s="107"/>
      <c r="G23" s="107"/>
      <c r="H23" s="107"/>
      <c r="I23" s="107"/>
      <c r="J23" s="94"/>
      <c r="K23" s="25"/>
      <c r="L23" s="26"/>
    </row>
    <row r="24" spans="3:13" x14ac:dyDescent="0.3">
      <c r="D24" s="115"/>
      <c r="E24" s="107"/>
      <c r="F24" s="107"/>
      <c r="G24" s="107"/>
      <c r="H24" s="107"/>
      <c r="I24" s="107"/>
      <c r="J24" s="94"/>
      <c r="K24" s="25"/>
      <c r="L24" s="26"/>
    </row>
    <row r="25" spans="3:13" x14ac:dyDescent="0.3">
      <c r="D25" s="114"/>
      <c r="E25" s="82"/>
      <c r="F25" s="82"/>
      <c r="G25" s="82"/>
      <c r="H25" s="82"/>
      <c r="I25" s="82"/>
      <c r="J25" s="83"/>
      <c r="K25" s="30"/>
      <c r="L25" s="31"/>
    </row>
    <row r="26" spans="3:13" x14ac:dyDescent="0.3">
      <c r="D26" s="29"/>
      <c r="E26" s="29"/>
      <c r="F26" s="29"/>
      <c r="G26" s="29"/>
      <c r="H26" s="29"/>
      <c r="I26" s="105" t="s">
        <v>24</v>
      </c>
      <c r="J26" s="83"/>
      <c r="K26" s="32">
        <f>SUM(K10:K25)</f>
        <v>0</v>
      </c>
      <c r="L26" s="32">
        <f>SUM(L10:L25)</f>
        <v>0</v>
      </c>
    </row>
    <row r="27" spans="3:13" ht="15.6" customHeight="1" x14ac:dyDescent="0.3">
      <c r="D27" s="33"/>
      <c r="E27" s="33"/>
      <c r="F27" s="34"/>
      <c r="G27" s="34"/>
      <c r="H27" s="34"/>
      <c r="I27" s="34"/>
      <c r="J27" s="34"/>
      <c r="K27" s="34"/>
    </row>
    <row r="28" spans="3:13" ht="17.399999999999999" customHeight="1" x14ac:dyDescent="0.35">
      <c r="C28" s="117" t="s">
        <v>48</v>
      </c>
      <c r="D28" s="107"/>
      <c r="E28" s="107"/>
      <c r="F28" s="36">
        <f>L7+2</f>
        <v>45202</v>
      </c>
      <c r="G28" s="34"/>
      <c r="H28" s="34"/>
      <c r="I28" s="34"/>
      <c r="J28" s="34"/>
      <c r="K28" s="34"/>
    </row>
    <row r="29" spans="3:13" ht="17.399999999999999" customHeight="1" x14ac:dyDescent="0.35">
      <c r="C29" s="117" t="s">
        <v>32</v>
      </c>
      <c r="D29" s="107"/>
      <c r="E29" s="107"/>
      <c r="F29" s="107"/>
      <c r="G29" s="107"/>
      <c r="H29" s="107"/>
      <c r="I29" s="107"/>
      <c r="J29" s="107"/>
      <c r="K29" s="107"/>
      <c r="L29" s="107"/>
      <c r="M29" s="37"/>
    </row>
    <row r="30" spans="3:13" ht="17.399999999999999" customHeight="1" x14ac:dyDescent="0.35">
      <c r="C30" s="117" t="s">
        <v>33</v>
      </c>
      <c r="D30" s="107"/>
      <c r="E30" s="107"/>
      <c r="F30" s="107"/>
      <c r="G30" s="107"/>
      <c r="H30" s="107"/>
      <c r="I30" s="107"/>
      <c r="J30" s="107"/>
      <c r="K30" s="107"/>
      <c r="L30" s="107"/>
      <c r="M30" s="37"/>
    </row>
    <row r="31" spans="3:13" ht="17.399999999999999" customHeight="1" x14ac:dyDescent="0.35">
      <c r="C31" s="35" t="s">
        <v>34</v>
      </c>
      <c r="D31" s="38"/>
      <c r="E31" s="37" t="s">
        <v>35</v>
      </c>
      <c r="F31" s="39"/>
      <c r="G31" s="39"/>
      <c r="H31" s="39"/>
      <c r="I31" s="39"/>
      <c r="J31" s="39"/>
      <c r="K31" s="39"/>
      <c r="L31" s="39"/>
      <c r="M31" s="37"/>
    </row>
    <row r="32" spans="3:13" ht="17.399999999999999" customHeight="1" x14ac:dyDescent="0.35">
      <c r="C32" s="37"/>
      <c r="D32" s="37"/>
      <c r="E32" s="37" t="s">
        <v>36</v>
      </c>
      <c r="F32" s="37"/>
      <c r="G32" s="37"/>
      <c r="H32" s="37"/>
      <c r="I32" s="37"/>
      <c r="J32" s="37"/>
      <c r="K32" s="37"/>
      <c r="L32" s="37"/>
      <c r="M32" s="37"/>
    </row>
    <row r="33" spans="3:13" ht="17.399999999999999" customHeight="1" x14ac:dyDescent="0.35"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3:13" ht="18" customHeight="1" x14ac:dyDescent="0.35">
      <c r="C34" s="41"/>
      <c r="D34" s="41"/>
      <c r="E34" s="41"/>
      <c r="F34" s="41"/>
      <c r="G34" s="41"/>
      <c r="H34" s="41"/>
      <c r="I34" s="16" t="s">
        <v>37</v>
      </c>
      <c r="J34" s="42"/>
      <c r="K34" s="42"/>
    </row>
    <row r="35" spans="3:13" x14ac:dyDescent="0.3">
      <c r="I35" s="43" t="s">
        <v>49</v>
      </c>
    </row>
    <row r="36" spans="3:13" x14ac:dyDescent="0.3">
      <c r="I36" s="43" t="s">
        <v>40</v>
      </c>
    </row>
  </sheetData>
  <mergeCells count="30">
    <mergeCell ref="C30:L30"/>
    <mergeCell ref="E7:J7"/>
    <mergeCell ref="C5:L5"/>
    <mergeCell ref="I12:J12"/>
    <mergeCell ref="C28:E28"/>
    <mergeCell ref="D22:J22"/>
    <mergeCell ref="L9:L10"/>
    <mergeCell ref="K8:L8"/>
    <mergeCell ref="D21:J21"/>
    <mergeCell ref="C29:L29"/>
    <mergeCell ref="I14:J14"/>
    <mergeCell ref="F13:G13"/>
    <mergeCell ref="D11:J11"/>
    <mergeCell ref="K9:K10"/>
    <mergeCell ref="D17:J17"/>
    <mergeCell ref="I10:J10"/>
    <mergeCell ref="E6:J6"/>
    <mergeCell ref="I26:J26"/>
    <mergeCell ref="D23:J23"/>
    <mergeCell ref="F12:G12"/>
    <mergeCell ref="D20:J20"/>
    <mergeCell ref="E8:J8"/>
    <mergeCell ref="F14:G14"/>
    <mergeCell ref="I13:J13"/>
    <mergeCell ref="D18:J18"/>
    <mergeCell ref="D9:J9"/>
    <mergeCell ref="F10:G10"/>
    <mergeCell ref="D25:J25"/>
    <mergeCell ref="D24:J24"/>
    <mergeCell ref="D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Invoice(Room)</vt:lpstr>
      <vt:lpstr>Meals &amp;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</dc:creator>
  <cp:lastModifiedBy>user</cp:lastModifiedBy>
  <dcterms:created xsi:type="dcterms:W3CDTF">2013-01-03T16:21:43Z</dcterms:created>
  <dcterms:modified xsi:type="dcterms:W3CDTF">2024-11-13T16:11:48Z</dcterms:modified>
</cp:coreProperties>
</file>