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599" firstSheet="0" activeTab="0" autoFilterDateGrouping="1"/>
  </bookViews>
  <sheets>
    <sheet name="Invoice(Room)" sheetId="1" state="visible" r:id="rId1"/>
    <sheet name="Meals &amp; Other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3">
    <numFmt numFmtId="164" formatCode="[$-409]d\-mmm\-yy;@"/>
    <numFmt numFmtId="165" formatCode="dd/mm/yyyy"/>
    <numFmt numFmtId="166" formatCode="DD/MM/YYYY"/>
  </numFmts>
  <fonts count="24">
    <font>
      <name val="Calibri"/>
      <sz val="11"/>
    </font>
    <font>
      <name val="Calibri"/>
      <family val="2"/>
      <b val="1"/>
      <color rgb="FF1F4A7E"/>
      <sz val="18"/>
    </font>
    <font>
      <name val="Calibri"/>
      <family val="2"/>
      <b val="1"/>
      <color rgb="FF000000"/>
      <sz val="14"/>
    </font>
    <font>
      <name val="Calibri"/>
      <family val="2"/>
      <b val="1"/>
      <color rgb="FF000000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ambria"/>
      <family val="1"/>
      <b val="1"/>
      <color rgb="FF000000"/>
      <sz val="11"/>
    </font>
    <font>
      <name val="Cambria"/>
      <family val="1"/>
      <sz val="11"/>
    </font>
    <font>
      <name val="Cambria"/>
      <family val="1"/>
      <b val="1"/>
      <sz val="11"/>
    </font>
    <font>
      <name val="Calibri"/>
      <family val="2"/>
      <color rgb="FF000000"/>
      <sz val="11"/>
      <u val="single"/>
    </font>
    <font>
      <name val="Calibri"/>
      <family val="2"/>
      <color rgb="FF00B050"/>
      <sz val="11"/>
    </font>
    <font>
      <name val="Calibri"/>
      <family val="2"/>
      <color rgb="FF376092"/>
      <sz val="11"/>
    </font>
    <font>
      <name val="Calibri"/>
      <family val="2"/>
      <b val="1"/>
      <color rgb="FF7030A0"/>
      <sz val="13"/>
    </font>
    <font>
      <name val="Calibri"/>
      <family val="2"/>
      <b val="1"/>
      <i val="1"/>
      <color rgb="FF7030A0"/>
      <sz val="13"/>
    </font>
    <font>
      <name val="Calibri"/>
      <family val="2"/>
      <b val="1"/>
      <color rgb="FF000000"/>
      <sz val="13"/>
    </font>
    <font>
      <name val="Calibri"/>
      <family val="2"/>
      <color rgb="FF000000"/>
      <sz val="14"/>
    </font>
    <font>
      <name val="Calibri"/>
      <family val="2"/>
      <sz val="11"/>
    </font>
    <font>
      <name val="Cambria"/>
      <family val="1"/>
      <b val="1"/>
      <color rgb="FF000000"/>
      <sz val="11"/>
      <scheme val="major"/>
    </font>
    <font>
      <name val="Calibri"/>
      <family val="2"/>
      <b val="1"/>
      <color rgb="FF000000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7030A0"/>
      <sz val="12"/>
    </font>
    <font>
      <name val="Calibri"/>
      <family val="2"/>
      <b val="1"/>
      <color rgb="FF000000"/>
      <sz val="15"/>
    </font>
    <font>
      <name val="Calibri"/>
      <family val="2"/>
      <sz val="15"/>
    </font>
    <font>
      <name val="Calibri"/>
      <family val="2"/>
      <sz val="13"/>
    </font>
  </fonts>
  <fills count="5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 applyAlignment="1">
      <alignment vertical="center"/>
    </xf>
    <xf numFmtId="0" fontId="16" fillId="0" borderId="0" applyAlignment="1">
      <alignment vertical="center"/>
    </xf>
  </cellStyleXfs>
  <cellXfs count="126">
    <xf numFmtId="0" fontId="0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3" fontId="5" fillId="0" borderId="4" applyAlignment="1" pivotButton="0" quotePrefix="0" xfId="0">
      <alignment horizontal="center"/>
    </xf>
    <xf numFmtId="3" fontId="5" fillId="0" borderId="4" applyAlignment="1" pivotButton="0" quotePrefix="0" xfId="0">
      <alignment horizontal="center" vertical="center"/>
    </xf>
    <xf numFmtId="3" fontId="5" fillId="0" borderId="9" applyAlignment="1" pivotButton="0" quotePrefix="0" xfId="0">
      <alignment horizontal="center"/>
    </xf>
    <xf numFmtId="3" fontId="5" fillId="0" borderId="9" applyAlignment="1" pivotButton="0" quotePrefix="0" xfId="0">
      <alignment horizontal="center" vertical="center"/>
    </xf>
    <xf numFmtId="3" fontId="5" fillId="0" borderId="12" applyAlignment="1" pivotButton="0" quotePrefix="0" xfId="0">
      <alignment horizontal="center"/>
    </xf>
    <xf numFmtId="3" fontId="5" fillId="0" borderId="12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wrapText="1"/>
    </xf>
    <xf numFmtId="0" fontId="17" fillId="3" borderId="4" applyAlignment="1" pivotButton="0" quotePrefix="0" xfId="0">
      <alignment horizontal="center"/>
    </xf>
    <xf numFmtId="0" fontId="17" fillId="3" borderId="4" applyAlignment="1" pivotButton="0" quotePrefix="0" xfId="0">
      <alignment horizontal="center" wrapText="1"/>
    </xf>
    <xf numFmtId="0" fontId="18" fillId="3" borderId="4" applyAlignment="1" pivotButton="0" quotePrefix="0" xfId="0">
      <alignment horizontal="center"/>
    </xf>
    <xf numFmtId="0" fontId="19" fillId="3" borderId="4" pivotButton="0" quotePrefix="0" xfId="0"/>
    <xf numFmtId="0" fontId="0" fillId="3" borderId="0" applyAlignment="1" pivotButton="0" quotePrefix="0" xfId="0">
      <alignment vertical="center"/>
    </xf>
    <xf numFmtId="0" fontId="3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5" fontId="4" fillId="3" borderId="4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 wrapText="1"/>
    </xf>
    <xf numFmtId="0" fontId="5" fillId="3" borderId="0" applyAlignment="1" pivotButton="0" quotePrefix="0" xfId="0">
      <alignment vertical="center"/>
    </xf>
    <xf numFmtId="3" fontId="5" fillId="3" borderId="4" applyAlignment="1" pivotButton="0" quotePrefix="0" xfId="0">
      <alignment horizontal="center"/>
    </xf>
    <xf numFmtId="3" fontId="5" fillId="3" borderId="4" applyAlignment="1" pivotButton="0" quotePrefix="0" xfId="0">
      <alignment horizontal="center" vertical="center"/>
    </xf>
    <xf numFmtId="0" fontId="9" fillId="3" borderId="0" applyAlignment="1" pivotButton="0" quotePrefix="0" xfId="0">
      <alignment horizontal="center"/>
    </xf>
    <xf numFmtId="3" fontId="5" fillId="3" borderId="9" applyAlignment="1" pivotButton="0" quotePrefix="0" xfId="0">
      <alignment horizontal="center"/>
    </xf>
    <xf numFmtId="3" fontId="5" fillId="3" borderId="9" applyAlignment="1" pivotButton="0" quotePrefix="0" xfId="0">
      <alignment horizontal="center" vertical="center"/>
    </xf>
    <xf numFmtId="0" fontId="9" fillId="3" borderId="10" applyAlignment="1" pivotButton="0" quotePrefix="0" xfId="0">
      <alignment horizontal="center"/>
    </xf>
    <xf numFmtId="0" fontId="9" fillId="3" borderId="9" applyAlignment="1" pivotButton="0" quotePrefix="0" xfId="0">
      <alignment horizontal="center"/>
    </xf>
    <xf numFmtId="0" fontId="5" fillId="3" borderId="0" applyAlignment="1" pivotButton="0" quotePrefix="0" xfId="0">
      <alignment horizontal="center"/>
    </xf>
    <xf numFmtId="3" fontId="5" fillId="3" borderId="12" applyAlignment="1" pivotButton="0" quotePrefix="0" xfId="0">
      <alignment horizontal="center"/>
    </xf>
    <xf numFmtId="3" fontId="5" fillId="3" borderId="12" applyAlignment="1" pivotButton="0" quotePrefix="0" xfId="0">
      <alignment horizontal="center" vertical="center"/>
    </xf>
    <xf numFmtId="3" fontId="6" fillId="3" borderId="4" applyAlignment="1" pivotButton="0" quotePrefix="0" xfId="0">
      <alignment horizontal="center" vertical="center"/>
    </xf>
    <xf numFmtId="0" fontId="3" fillId="3" borderId="0" pivotButton="0" quotePrefix="0" xfId="0"/>
    <xf numFmtId="0" fontId="4" fillId="3" borderId="0" pivotButton="0" quotePrefix="0" xfId="0"/>
    <xf numFmtId="0" fontId="12" fillId="3" borderId="0" applyAlignment="1" pivotButton="0" quotePrefix="0" xfId="0">
      <alignment horizontal="left"/>
    </xf>
    <xf numFmtId="164" fontId="12" fillId="3" borderId="0" pivotButton="0" quotePrefix="0" xfId="0"/>
    <xf numFmtId="0" fontId="12" fillId="3" borderId="0" pivotButton="0" quotePrefix="0" xfId="0"/>
    <xf numFmtId="0" fontId="13" fillId="3" borderId="0" applyAlignment="1" pivotButton="0" quotePrefix="0" xfId="0">
      <alignment horizontal="right"/>
    </xf>
    <xf numFmtId="0" fontId="13" fillId="3" borderId="0" pivotButton="0" quotePrefix="0" xfId="0"/>
    <xf numFmtId="0" fontId="14" fillId="3" borderId="0" pivotButton="0" quotePrefix="0" xfId="0"/>
    <xf numFmtId="0" fontId="2" fillId="3" borderId="0" pivotButton="0" quotePrefix="0" xfId="0"/>
    <xf numFmtId="0" fontId="15" fillId="3" borderId="0" pivotButton="0" quotePrefix="0" xfId="0"/>
    <xf numFmtId="0" fontId="16" fillId="3" borderId="0" applyAlignment="1" pivotButton="0" quotePrefix="0" xfId="0">
      <alignment vertical="center"/>
    </xf>
    <xf numFmtId="0" fontId="0" fillId="3" borderId="0" pivotButton="0" quotePrefix="0" xfId="0"/>
    <xf numFmtId="0" fontId="20" fillId="3" borderId="0" pivotButton="0" quotePrefix="0" xfId="0"/>
    <xf numFmtId="0" fontId="16" fillId="0" borderId="0" applyAlignment="1" pivotButton="0" quotePrefix="0" xfId="1">
      <alignment vertical="center"/>
    </xf>
    <xf numFmtId="0" fontId="16" fillId="3" borderId="0" applyAlignment="1" pivotButton="0" quotePrefix="0" xfId="1">
      <alignment vertical="center"/>
    </xf>
    <xf numFmtId="0" fontId="12" fillId="3" borderId="0" applyAlignment="1" pivotButton="0" quotePrefix="0" xfId="1">
      <alignment horizontal="left"/>
    </xf>
    <xf numFmtId="0" fontId="12" fillId="3" borderId="0" pivotButton="0" quotePrefix="0" xfId="1"/>
    <xf numFmtId="0" fontId="13" fillId="3" borderId="0" applyAlignment="1" pivotButton="0" quotePrefix="0" xfId="1">
      <alignment horizontal="right"/>
    </xf>
    <xf numFmtId="0" fontId="13" fillId="3" borderId="0" pivotButton="0" quotePrefix="0" xfId="1"/>
    <xf numFmtId="0" fontId="2" fillId="3" borderId="0" pivotButton="0" quotePrefix="0" xfId="1"/>
    <xf numFmtId="0" fontId="15" fillId="3" borderId="0" pivotButton="0" quotePrefix="0" xfId="1"/>
    <xf numFmtId="0" fontId="0" fillId="0" borderId="0" pivotButton="0" quotePrefix="0" xfId="0"/>
    <xf numFmtId="0" fontId="5" fillId="0" borderId="4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8" fillId="2" borderId="4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 wrapText="1"/>
    </xf>
    <xf numFmtId="3" fontId="6" fillId="0" borderId="4" applyAlignment="1" pivotButton="0" quotePrefix="0" xfId="0">
      <alignment vertical="center"/>
    </xf>
    <xf numFmtId="0" fontId="5" fillId="0" borderId="4" applyAlignment="1" pivotButton="0" quotePrefix="0" xfId="0">
      <alignment horizontal="center"/>
    </xf>
    <xf numFmtId="165" fontId="5" fillId="0" borderId="4" applyAlignment="1" pivotButton="0" quotePrefix="0" xfId="0">
      <alignment horizontal="center" vertical="center"/>
    </xf>
    <xf numFmtId="165" fontId="5" fillId="0" borderId="1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3" fontId="6" fillId="0" borderId="3" applyAlignment="1" pivotButton="0" quotePrefix="0" xfId="0">
      <alignment horizontal="center" vertical="center"/>
    </xf>
    <xf numFmtId="0" fontId="5" fillId="0" borderId="5" applyAlignment="1" pivotButton="0" quotePrefix="0" xfId="0">
      <alignment horizontal="right" vertical="center"/>
    </xf>
    <xf numFmtId="3" fontId="5" fillId="0" borderId="4" applyAlignment="1" pivotButton="0" quotePrefix="0" xfId="0">
      <alignment horizontal="right" vertical="center"/>
    </xf>
    <xf numFmtId="0" fontId="7" fillId="2" borderId="4" applyAlignment="1" pivotButton="0" quotePrefix="0" xfId="0">
      <alignment horizontal="right" vertical="center"/>
    </xf>
    <xf numFmtId="3" fontId="16" fillId="0" borderId="4" applyAlignment="1" pivotButton="0" quotePrefix="0" xfId="0">
      <alignment horizontal="right" vertical="center"/>
    </xf>
    <xf numFmtId="0" fontId="5" fillId="0" borderId="4" applyAlignment="1" pivotButton="0" quotePrefix="0" xfId="0">
      <alignment horizontal="right" vertical="center"/>
    </xf>
    <xf numFmtId="165" fontId="20" fillId="4" borderId="0" pivotButton="0" quotePrefix="0" xfId="1"/>
    <xf numFmtId="0" fontId="5" fillId="0" borderId="4" applyAlignment="1" pivotButton="0" quotePrefix="0" xfId="0">
      <alignment horizontal="center" vertical="center" wrapText="1"/>
    </xf>
    <xf numFmtId="165" fontId="20" fillId="3" borderId="0" pivotButton="0" quotePrefix="0" xfId="1"/>
    <xf numFmtId="0" fontId="1" fillId="0" borderId="0" applyAlignment="1" pivotButton="0" quotePrefix="0" xfId="0">
      <alignment horizontal="center"/>
    </xf>
    <xf numFmtId="0" fontId="0" fillId="0" borderId="4" applyAlignment="1" pivotButton="0" quotePrefix="0" xfId="0">
      <alignment horizontal="center" vertical="center"/>
    </xf>
    <xf numFmtId="0" fontId="0" fillId="0" borderId="3" pivotButton="0" quotePrefix="0" xfId="0"/>
    <xf numFmtId="0" fontId="6" fillId="0" borderId="4" applyAlignment="1" pivotButton="0" quotePrefix="0" xfId="0">
      <alignment horizontal="center" vertical="center"/>
    </xf>
    <xf numFmtId="0" fontId="0" fillId="0" borderId="2" pivotButton="0" quotePrefix="0" xfId="0"/>
    <xf numFmtId="0" fontId="6" fillId="0" borderId="6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0" fontId="14" fillId="0" borderId="4" applyAlignment="1" pivotButton="0" quotePrefix="0" xfId="0">
      <alignment horizontal="center" vertical="center"/>
    </xf>
    <xf numFmtId="0" fontId="23" fillId="0" borderId="2" pivotButton="0" quotePrefix="0" xfId="0"/>
    <xf numFmtId="0" fontId="23" fillId="0" borderId="3" pivotButton="0" quotePrefix="0" xfId="0"/>
    <xf numFmtId="0" fontId="5" fillId="0" borderId="4" applyAlignment="1" pivotButton="0" quotePrefix="0" xfId="0">
      <alignment horizontal="center" vertical="center"/>
    </xf>
    <xf numFmtId="0" fontId="0" fillId="0" borderId="6" pivotButton="0" quotePrefix="0" xfId="0"/>
    <xf numFmtId="0" fontId="9" fillId="0" borderId="5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10" fillId="0" borderId="6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4" pivotButton="0" quotePrefix="0" xfId="0"/>
    <xf numFmtId="0" fontId="21" fillId="0" borderId="4" applyAlignment="1" pivotButton="0" quotePrefix="0" xfId="0">
      <alignment horizontal="center" vertical="center"/>
    </xf>
    <xf numFmtId="0" fontId="22" fillId="0" borderId="2" pivotButton="0" quotePrefix="0" xfId="0"/>
    <xf numFmtId="0" fontId="22" fillId="0" borderId="3" pivotButton="0" quotePrefix="0" xfId="0"/>
    <xf numFmtId="0" fontId="5" fillId="0" borderId="13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16" fillId="0" borderId="9" applyAlignment="1" pivotButton="0" quotePrefix="0" xfId="0">
      <alignment vertical="center"/>
    </xf>
    <xf numFmtId="0" fontId="16" fillId="0" borderId="10" applyAlignment="1" pivotButton="0" quotePrefix="0" xfId="0">
      <alignment vertical="center"/>
    </xf>
    <xf numFmtId="0" fontId="2" fillId="3" borderId="4" applyAlignment="1" pivotButton="0" quotePrefix="0" xfId="0">
      <alignment horizontal="center" vertical="center"/>
    </xf>
    <xf numFmtId="0" fontId="6" fillId="3" borderId="6" applyAlignment="1" pivotButton="0" quotePrefix="0" xfId="0">
      <alignment horizontal="left" vertical="center"/>
    </xf>
    <xf numFmtId="0" fontId="11" fillId="3" borderId="13" applyAlignment="1" pivotButton="0" quotePrefix="0" xfId="0">
      <alignment horizontal="center"/>
    </xf>
    <xf numFmtId="0" fontId="0" fillId="3" borderId="0" applyAlignment="1" pivotButton="0" quotePrefix="0" xfId="0">
      <alignment vertical="center"/>
    </xf>
    <xf numFmtId="15" fontId="18" fillId="3" borderId="4" applyAlignment="1" pivotButton="0" quotePrefix="0" xfId="0">
      <alignment horizontal="center"/>
    </xf>
    <xf numFmtId="0" fontId="10" fillId="3" borderId="13" applyAlignment="1" pivotButton="0" quotePrefix="0" xfId="0">
      <alignment horizontal="center"/>
    </xf>
    <xf numFmtId="0" fontId="4" fillId="3" borderId="4" applyAlignment="1" pivotButton="0" quotePrefix="0" xfId="0">
      <alignment horizontal="center" vertical="center"/>
    </xf>
    <xf numFmtId="3" fontId="18" fillId="3" borderId="4" pivotButton="0" quotePrefix="0" xfId="0"/>
    <xf numFmtId="0" fontId="9" fillId="3" borderId="13" applyAlignment="1" pivotButton="0" quotePrefix="0" xfId="0">
      <alignment horizontal="center"/>
    </xf>
    <xf numFmtId="0" fontId="17" fillId="3" borderId="4" applyAlignment="1" pivotButton="0" quotePrefix="0" xfId="0">
      <alignment horizontal="center"/>
    </xf>
    <xf numFmtId="0" fontId="5" fillId="3" borderId="6" applyAlignment="1" pivotButton="0" quotePrefix="0" xfId="0">
      <alignment horizontal="center"/>
    </xf>
    <xf numFmtId="0" fontId="5" fillId="3" borderId="13" applyAlignment="1" pivotButton="0" quotePrefix="0" xfId="0">
      <alignment horizontal="center"/>
    </xf>
    <xf numFmtId="0" fontId="9" fillId="3" borderId="5" applyAlignment="1" pivotButton="0" quotePrefix="0" xfId="0">
      <alignment horizontal="center"/>
    </xf>
    <xf numFmtId="0" fontId="12" fillId="3" borderId="0" applyAlignment="1" pivotButton="0" quotePrefix="0" xfId="0">
      <alignment horizontal="left"/>
    </xf>
    <xf numFmtId="0" fontId="1" fillId="3" borderId="0" applyAlignment="1" pivotButton="0" quotePrefix="0" xfId="0">
      <alignment horizontal="center"/>
    </xf>
    <xf numFmtId="0" fontId="5" fillId="3" borderId="4" applyAlignment="1" pivotButton="0" quotePrefix="0" xfId="0">
      <alignment horizontal="center" vertical="center"/>
    </xf>
    <xf numFmtId="3" fontId="18" fillId="3" borderId="4" applyAlignment="1" pivotButton="0" quotePrefix="0" xfId="0">
      <alignment horizontal="right"/>
    </xf>
    <xf numFmtId="0" fontId="17" fillId="3" borderId="4" applyAlignment="1" pivotButton="0" quotePrefix="0" xfId="0">
      <alignment horizontal="center" wrapText="1"/>
    </xf>
    <xf numFmtId="166" fontId="5" fillId="0" borderId="4" applyAlignment="1" pivotButton="0" quotePrefix="0" xfId="0">
      <alignment horizontal="center" vertical="center"/>
    </xf>
    <xf numFmtId="166" fontId="20" fillId="3" borderId="0" pivotButton="0" quotePrefix="0" xfId="1"/>
    <xf numFmtId="166" fontId="0" fillId="0" borderId="0" applyAlignment="1" pivotButton="0" quotePrefix="0" xfId="0">
      <alignment horizontal="center" vertical="center"/>
    </xf>
    <xf numFmtId="166" fontId="5" fillId="0" borderId="1" applyAlignment="1" pivotButton="0" quotePrefix="0" xfId="0">
      <alignment horizontal="center" vertical="center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5</col>
      <colOff>538659</colOff>
      <row>0</row>
      <rowOff>34636</rowOff>
    </from>
    <to>
      <col>7</col>
      <colOff>404172</colOff>
      <row>4</row>
      <rowOff>4088</rowOff>
    </to>
    <pic>
      <nvPicPr>
        <cNvPr id="3" name="Picture 3" descr="Thande-Beach-Logo.jpg"/>
        <cNvPicPr/>
      </nvPicPr>
      <blipFill>
        <a:blip r:embed="rId1"/>
        <a:srcRect/>
        <a:stretch>
          <a:fillRect/>
        </a:stretch>
      </blipFill>
      <spPr>
        <a:xfrm>
          <a:off x="3979204" y="34636"/>
          <a:ext cx="1608877" cy="70836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4</col>
      <colOff>2017059</colOff>
      <row>0</row>
      <rowOff>37006</rowOff>
    </from>
    <to>
      <col>7</col>
      <colOff>62753</colOff>
      <row>4</row>
      <rowOff>17930</rowOff>
    </to>
    <pic>
      <nvPicPr>
        <cNvPr id="3" name="Picture 3" descr="Thande-Beach-Logo.jpg"/>
        <cNvPicPr/>
      </nvPicPr>
      <blipFill>
        <a:blip r:embed="rId1"/>
        <a:srcRect/>
        <a:stretch>
          <a:fillRect/>
        </a:stretch>
      </blipFill>
      <spPr>
        <a:xfrm>
          <a:off x="3612777" y="37006"/>
          <a:ext cx="1434352" cy="69810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72"/>
  <sheetViews>
    <sheetView showGridLines="0" tabSelected="1" zoomScale="85" zoomScaleNormal="85" workbookViewId="0">
      <selection activeCell="A43" sqref="A43:B72"/>
    </sheetView>
  </sheetViews>
  <sheetFormatPr baseColWidth="8" defaultColWidth="9" defaultRowHeight="14.4"/>
  <cols>
    <col width="6.33203125" customWidth="1" style="93" min="1" max="1"/>
    <col width="9.109375" customWidth="1" style="93" min="2" max="2"/>
    <col width="7.6640625" customWidth="1" style="93" min="3" max="3"/>
    <col width="14" customWidth="1" style="93" min="4" max="4"/>
    <col width="10.109375" customWidth="1" style="93" min="5" max="5"/>
    <col width="13.6640625" customWidth="1" style="93" min="6" max="6"/>
    <col width="12.77734375" customWidth="1" style="93" min="7" max="7"/>
    <col width="7.5546875" customWidth="1" style="93" min="8" max="8"/>
    <col width="13" customWidth="1" style="93" min="9" max="9"/>
    <col width="8.33203125" customWidth="1" style="93" min="10" max="10"/>
    <col width="6.77734375" customWidth="1" style="93" min="11" max="11"/>
    <col width="9.5546875" customWidth="1" style="93" min="12" max="12"/>
    <col width="12.77734375" customWidth="1" style="93" min="13" max="13"/>
    <col width="10" customWidth="1" style="93" min="14" max="199"/>
  </cols>
  <sheetData>
    <row r="1">
      <c r="P1" s="0" t="inlineStr">
        <is>
          <t xml:space="preserve">Updated on 13 Oct 2024                          </t>
        </is>
      </c>
    </row>
    <row r="3">
      <c r="P3" s="0" t="inlineStr">
        <is>
          <t>Validity                : 01 to 24 Dec 2024 and 05 to 31 Jan 2025 , For Bagan (Not inclusive Gazette period and Week end)</t>
        </is>
      </c>
    </row>
    <row r="5" ht="23.4" customHeight="1" s="93">
      <c r="B5" s="76" t="inlineStr">
        <is>
          <t>BAGAN THANDE HOTEL, OLD BAGAN</t>
        </is>
      </c>
      <c r="P5" s="0" t="inlineStr">
        <is>
          <t>For Local</t>
        </is>
      </c>
    </row>
    <row r="6" ht="18" customHeight="1" s="93">
      <c r="D6" s="97" t="inlineStr">
        <is>
          <t>Invoice</t>
        </is>
      </c>
      <c r="E6" s="80" t="n"/>
      <c r="F6" s="80" t="n"/>
      <c r="G6" s="80" t="n"/>
      <c r="H6" s="80" t="n"/>
      <c r="I6" s="80" t="n"/>
      <c r="J6" s="80" t="n"/>
      <c r="K6" s="78" t="n"/>
      <c r="P6" s="0" t="inlineStr">
        <is>
          <t>•</t>
        </is>
      </c>
      <c r="Q6" s="0" t="inlineStr">
        <is>
          <t>Ayeyarwaddy Suite@ MMK 250,000 per room per night.</t>
        </is>
      </c>
    </row>
    <row r="7" ht="15.6" customHeight="1" s="93">
      <c r="C7" s="1" t="inlineStr">
        <is>
          <t>Name</t>
        </is>
      </c>
      <c r="D7" s="84" t="inlineStr">
        <is>
          <t>dwdw</t>
        </is>
      </c>
      <c r="E7" s="80" t="n"/>
      <c r="F7" s="80" t="n"/>
      <c r="G7" s="80" t="n"/>
      <c r="H7" s="80" t="n"/>
      <c r="I7" s="80" t="n"/>
      <c r="J7" s="80" t="n"/>
      <c r="K7" s="78" t="n"/>
      <c r="L7" s="4" t="inlineStr">
        <is>
          <t xml:space="preserve">Date: </t>
        </is>
      </c>
      <c r="M7" s="122" t="n">
        <v>45743</v>
      </c>
      <c r="P7" s="0" t="n"/>
    </row>
    <row r="8" ht="17.4" customHeight="1" s="93">
      <c r="C8" s="2" t="inlineStr">
        <is>
          <t>CFM#</t>
        </is>
      </c>
      <c r="D8" s="84" t="inlineStr"/>
      <c r="E8" s="80" t="n"/>
      <c r="F8" s="80" t="n"/>
      <c r="G8" s="80" t="n"/>
      <c r="H8" s="80" t="n"/>
      <c r="I8" s="80" t="n"/>
      <c r="J8" s="80" t="n"/>
      <c r="K8" s="78" t="n"/>
      <c r="L8" s="77" t="inlineStr">
        <is>
          <t>Amount</t>
        </is>
      </c>
      <c r="M8" s="78" t="n"/>
      <c r="P8" s="0" t="inlineStr">
        <is>
          <t>• Prince of Wales Suite@ MMK 230,000 per room per night.</t>
        </is>
      </c>
    </row>
    <row r="9" ht="18.6" customHeight="1" s="93">
      <c r="C9" s="87" t="inlineStr">
        <is>
          <t>Description</t>
        </is>
      </c>
      <c r="D9" s="80" t="n"/>
      <c r="E9" s="80" t="n"/>
      <c r="F9" s="80" t="n"/>
      <c r="G9" s="80" t="n"/>
      <c r="H9" s="80" t="n"/>
      <c r="I9" s="80" t="n"/>
      <c r="J9" s="80" t="n"/>
      <c r="K9" s="78" t="n"/>
      <c r="L9" s="87" t="inlineStr">
        <is>
          <t>USD</t>
        </is>
      </c>
      <c r="M9" s="87" t="inlineStr">
        <is>
          <t>MMK</t>
        </is>
      </c>
      <c r="P9" s="0" t="inlineStr">
        <is>
          <t> </t>
        </is>
      </c>
      <c r="Q9" s="0" t="n"/>
    </row>
    <row r="10" ht="28.8" customHeight="1" s="93">
      <c r="C10" s="11" t="inlineStr">
        <is>
          <t>Room
 Qty</t>
        </is>
      </c>
      <c r="D10" s="87" t="inlineStr">
        <is>
          <t>Room Type</t>
        </is>
      </c>
      <c r="E10" s="74" t="inlineStr">
        <is>
          <t>Extra/
Other Type</t>
        </is>
      </c>
      <c r="F10" s="87" t="inlineStr">
        <is>
          <t xml:space="preserve">Check In </t>
        </is>
      </c>
      <c r="G10" s="87" t="inlineStr">
        <is>
          <t xml:space="preserve">Check Out </t>
        </is>
      </c>
      <c r="H10" s="57" t="inlineStr">
        <is>
          <t>Rate($)</t>
        </is>
      </c>
      <c r="I10" s="87" t="inlineStr">
        <is>
          <t>Rate(ks)</t>
        </is>
      </c>
      <c r="J10" s="61" t="inlineStr">
        <is>
          <t>Extra Rate</t>
        </is>
      </c>
      <c r="K10" s="58" t="inlineStr">
        <is>
          <t>Nights</t>
        </is>
      </c>
      <c r="L10" s="88" t="n"/>
      <c r="M10" s="88" t="n"/>
      <c r="P10" s="0" t="inlineStr">
        <is>
          <t>•</t>
        </is>
      </c>
      <c r="Q10" s="0" t="inlineStr">
        <is>
          <t>Deluxe River View@ MMK 150,000 per room per night</t>
        </is>
      </c>
    </row>
    <row r="11" ht="14.4" customHeight="1" s="93">
      <c r="C11" s="87" t="inlineStr">
        <is>
          <t>2</t>
        </is>
      </c>
      <c r="D11" s="79" t="inlineStr">
        <is>
          <t>A-Suite</t>
        </is>
      </c>
      <c r="E11" s="79" t="inlineStr">
        <is>
          <t>Extra bed</t>
        </is>
      </c>
      <c r="F11" s="122" t="n">
        <v>45743</v>
      </c>
      <c r="G11" s="125" t="n">
        <v>45743</v>
      </c>
      <c r="H11" s="68" t="n"/>
      <c r="I11" s="69" t="n">
        <v>235000</v>
      </c>
      <c r="J11" s="69" t="n">
        <v>40000</v>
      </c>
      <c r="K11" s="63">
        <f>DATEDIF(F11, G11, "d")</f>
        <v/>
      </c>
      <c r="L11" s="63">
        <f>C11*H11*K11</f>
        <v/>
      </c>
      <c r="M11" s="6">
        <f>(I11*C11*K11)+C11*K11*J11</f>
        <v/>
      </c>
      <c r="P11" s="0" t="inlineStr">
        <is>
          <t> </t>
        </is>
      </c>
      <c r="Q11" s="0" t="n"/>
    </row>
    <row r="12">
      <c r="C12" s="87" t="inlineStr">
        <is>
          <t>3</t>
        </is>
      </c>
      <c r="D12" s="60" t="inlineStr">
        <is>
          <t>DRV</t>
        </is>
      </c>
      <c r="E12" s="60" t="inlineStr">
        <is>
          <t>-</t>
        </is>
      </c>
      <c r="F12" s="122" t="n">
        <v>45761</v>
      </c>
      <c r="G12" s="122" t="n">
        <v>45762</v>
      </c>
      <c r="H12" s="70" t="n"/>
      <c r="I12" s="71" t="n">
        <v>140000</v>
      </c>
      <c r="J12" s="71" t="n">
        <v>0</v>
      </c>
      <c r="K12" s="63">
        <f>DATEDIF(F12, G12, "d")</f>
        <v/>
      </c>
      <c r="L12" s="5">
        <f>C12*H12*K12</f>
        <v/>
      </c>
      <c r="M12" s="6">
        <f>(I12*C12*K12)+C12*K12*J12</f>
        <v/>
      </c>
      <c r="P12" s="0" t="inlineStr">
        <is>
          <t>•</t>
        </is>
      </c>
      <c r="Q12" s="0" t="inlineStr">
        <is>
          <t>Deluxe Garden View @ MMK 110,000 per room per night</t>
        </is>
      </c>
    </row>
    <row r="13">
      <c r="C13" s="87" t="inlineStr">
        <is>
          <t>2</t>
        </is>
      </c>
      <c r="D13" s="60" t="inlineStr">
        <is>
          <t>SUP</t>
        </is>
      </c>
      <c r="E13" s="60" t="inlineStr">
        <is>
          <t>-</t>
        </is>
      </c>
      <c r="F13" s="122" t="n">
        <v>45733</v>
      </c>
      <c r="G13" s="122" t="n">
        <v>45735</v>
      </c>
      <c r="H13" s="72" t="n"/>
      <c r="I13" s="69" t="n">
        <v>85000</v>
      </c>
      <c r="J13" s="69" t="n">
        <v>0</v>
      </c>
      <c r="K13" s="63">
        <f>DATEDIF(F13, G13, "d")</f>
        <v/>
      </c>
      <c r="L13" s="5">
        <f>C13*H13*K13</f>
        <v/>
      </c>
      <c r="M13" s="6">
        <f>(I13*C13*K13)+C13*K13*J13</f>
        <v/>
      </c>
      <c r="P13" s="0" t="inlineStr">
        <is>
          <t> </t>
        </is>
      </c>
      <c r="Q13" s="0" t="n"/>
    </row>
    <row r="14">
      <c r="C14" s="87" t="n"/>
      <c r="D14" s="60" t="n"/>
      <c r="E14" s="60" t="n"/>
      <c r="F14" s="64" t="n"/>
      <c r="G14" s="64" t="n"/>
      <c r="H14" s="72" t="n"/>
      <c r="I14" s="69" t="n"/>
      <c r="J14" s="69" t="n"/>
      <c r="K14" s="63">
        <f>DATEDIF(F14, G14, "d")</f>
        <v/>
      </c>
      <c r="L14" s="5">
        <f>C14*H14*K14</f>
        <v/>
      </c>
      <c r="M14" s="6">
        <f>(I14*C14*K14)+C14*K14*J14</f>
        <v/>
      </c>
      <c r="P14" s="0" t="inlineStr">
        <is>
          <t>•</t>
        </is>
      </c>
      <c r="Q14" s="0" t="inlineStr">
        <is>
          <t xml:space="preserve">Superior room@ MMK 90,000 per room per night </t>
        </is>
      </c>
    </row>
    <row r="15">
      <c r="C15" s="87" t="n"/>
      <c r="D15" s="60" t="n"/>
      <c r="E15" s="60" t="n"/>
      <c r="F15" s="64" t="n"/>
      <c r="G15" s="64" t="n"/>
      <c r="H15" s="72" t="n"/>
      <c r="I15" s="69" t="n"/>
      <c r="J15" s="69" t="n"/>
      <c r="K15" s="63">
        <f>DATEDIF(F15, G15, "d")</f>
        <v/>
      </c>
      <c r="L15" s="5">
        <f>C15*H15*K15</f>
        <v/>
      </c>
      <c r="M15" s="6">
        <f>(I15*C15*K15)+C15*K15*J15</f>
        <v/>
      </c>
      <c r="P15" s="0" t="inlineStr">
        <is>
          <t> </t>
        </is>
      </c>
    </row>
    <row r="16">
      <c r="C16" s="59" t="n"/>
      <c r="D16" s="60" t="n"/>
      <c r="E16" s="60" t="n"/>
      <c r="F16" s="64" t="n"/>
      <c r="G16" s="64" t="n"/>
      <c r="H16" s="72" t="n"/>
      <c r="I16" s="69" t="n"/>
      <c r="J16" s="69" t="n"/>
      <c r="K16" s="63">
        <f>DATEDIF(F16, G16, "d")</f>
        <v/>
      </c>
      <c r="L16" s="5">
        <f>C16*H16*K16</f>
        <v/>
      </c>
      <c r="M16" s="6">
        <f>(I16*C16*K16)+C16*K16*J16</f>
        <v/>
      </c>
      <c r="P16" s="0" t="inlineStr">
        <is>
          <t>•</t>
        </is>
      </c>
      <c r="Q16" s="0" t="inlineStr">
        <is>
          <t>Extra Bed@ MMK 40,000 per unit per night</t>
        </is>
      </c>
    </row>
    <row r="17">
      <c r="C17" s="89" t="inlineStr">
        <is>
          <t>Remark</t>
        </is>
      </c>
      <c r="D17" s="90" t="n"/>
      <c r="E17" s="90" t="n"/>
      <c r="F17" s="90" t="n"/>
      <c r="G17" s="90" t="n"/>
      <c r="H17" s="90" t="n"/>
      <c r="I17" s="90" t="n"/>
      <c r="J17" s="90" t="n"/>
      <c r="K17" s="91" t="n"/>
      <c r="L17" s="7" t="n"/>
      <c r="M17" s="8" t="n"/>
      <c r="P17" s="0" t="inlineStr">
        <is>
          <t> </t>
        </is>
      </c>
    </row>
    <row r="18">
      <c r="C18" s="100" t="inlineStr">
        <is>
          <t>might kill you</t>
        </is>
      </c>
      <c r="K18" s="94" t="n"/>
      <c r="L18" s="7" t="n"/>
      <c r="M18" s="8" t="n"/>
      <c r="P18" s="0" t="inlineStr">
        <is>
          <t>For Foreigner</t>
        </is>
      </c>
      <c r="Q18" s="0" t="n"/>
    </row>
    <row r="19">
      <c r="C19" s="95" t="n"/>
      <c r="K19" s="94" t="n"/>
      <c r="L19" s="7" t="n"/>
      <c r="M19" s="8" t="n"/>
      <c r="P19" s="0" t="inlineStr">
        <is>
          <t>•</t>
        </is>
      </c>
      <c r="Q19" s="0" t="inlineStr">
        <is>
          <t>Ayeyarwaddy Suite@ MMK 270,000 per room per night.</t>
        </is>
      </c>
    </row>
    <row r="20">
      <c r="C20" s="95" t="n"/>
      <c r="K20" s="94" t="n"/>
      <c r="L20" s="7" t="n"/>
      <c r="M20" s="8" t="n"/>
    </row>
    <row r="21" ht="13.8" customHeight="1" s="93">
      <c r="C21" s="92" t="inlineStr">
        <is>
          <t>Price only validity for NRC card holder</t>
        </is>
      </c>
      <c r="K21" s="94" t="n"/>
      <c r="L21" s="7" t="n"/>
      <c r="M21" s="8" t="n"/>
      <c r="P21" s="0" t="inlineStr">
        <is>
          <t xml:space="preserve"> • Prince of Wales Suite@ MMK 250,000 per room per night.</t>
        </is>
      </c>
    </row>
    <row r="22">
      <c r="C22" s="95" t="n"/>
      <c r="K22" s="94" t="n"/>
      <c r="L22" s="7" t="n"/>
      <c r="M22" s="8" t="n"/>
      <c r="P22" s="0" t="n"/>
    </row>
    <row r="23">
      <c r="C23" s="96" t="n"/>
      <c r="D23" s="82" t="n"/>
      <c r="E23" s="82" t="n"/>
      <c r="F23" s="82" t="n"/>
      <c r="G23" s="82" t="n"/>
      <c r="H23" s="82" t="n"/>
      <c r="I23" s="82" t="n"/>
      <c r="J23" s="82" t="n"/>
      <c r="K23" s="83" t="n"/>
      <c r="L23" s="9" t="n"/>
      <c r="M23" s="10" t="n"/>
      <c r="P23" s="0" t="inlineStr">
        <is>
          <t>•</t>
        </is>
      </c>
      <c r="Q23" s="0" t="inlineStr">
        <is>
          <t>Deluxe River View@ MMK 190,000 per room per night</t>
        </is>
      </c>
    </row>
    <row r="24">
      <c r="C24" s="3" t="n"/>
      <c r="D24" s="3" t="n"/>
      <c r="E24" s="3" t="n"/>
      <c r="F24" s="3" t="n"/>
      <c r="G24" s="3" t="n"/>
      <c r="H24" s="3" t="n"/>
      <c r="I24" s="81" t="inlineStr">
        <is>
          <t>Total Amount</t>
        </is>
      </c>
      <c r="J24" s="82" t="n"/>
      <c r="K24" s="83" t="n"/>
      <c r="L24" s="62" t="n"/>
      <c r="M24" s="67">
        <f>SUM(M11:M16)</f>
        <v/>
      </c>
      <c r="P24" s="0" t="inlineStr">
        <is>
          <t> </t>
        </is>
      </c>
    </row>
    <row r="25">
      <c r="C25" s="3" t="n"/>
      <c r="D25" s="3" t="n"/>
      <c r="E25" s="3" t="n"/>
      <c r="F25" s="3" t="n"/>
      <c r="G25" s="3" t="n"/>
      <c r="H25" s="3" t="n"/>
      <c r="I25" s="79" t="inlineStr">
        <is>
          <t>50% Deposit</t>
        </is>
      </c>
      <c r="J25" s="80" t="n"/>
      <c r="K25" s="78" t="n"/>
      <c r="L25" s="62" t="n"/>
      <c r="M25" s="67">
        <f>M24/2</f>
        <v/>
      </c>
      <c r="P25" s="0" t="inlineStr">
        <is>
          <t>•</t>
        </is>
      </c>
      <c r="Q25" s="0" t="inlineStr">
        <is>
          <t>Deluxe Garden View @ MMK 130,000 per room per night</t>
        </is>
      </c>
    </row>
    <row r="26">
      <c r="C26" s="3" t="n"/>
      <c r="D26" s="3" t="n"/>
      <c r="E26" s="3" t="n"/>
      <c r="F26" s="3" t="n"/>
      <c r="G26" s="3" t="n"/>
      <c r="H26" s="3" t="n"/>
      <c r="I26" s="79" t="inlineStr">
        <is>
          <t>50% Balance</t>
        </is>
      </c>
      <c r="J26" s="80" t="n"/>
      <c r="K26" s="78" t="n"/>
      <c r="L26" s="62" t="n"/>
      <c r="M26" s="67">
        <f>M24/2</f>
        <v/>
      </c>
      <c r="P26" s="0" t="inlineStr">
        <is>
          <t> </t>
        </is>
      </c>
    </row>
    <row r="27">
      <c r="P27" s="0" t="inlineStr">
        <is>
          <t>•</t>
        </is>
      </c>
      <c r="Q27" s="0" t="inlineStr">
        <is>
          <t xml:space="preserve">Superior room@ MMK 100,000 per room per night </t>
        </is>
      </c>
    </row>
    <row r="28" ht="18.6" customHeight="1" s="93">
      <c r="A28" s="44" t="n"/>
      <c r="B28" s="49" t="inlineStr">
        <is>
          <t>Payment dead line date (50% Deposit after confirmation):</t>
        </is>
      </c>
      <c r="C28" s="49" t="n"/>
      <c r="D28" s="49" t="n"/>
      <c r="E28" s="49" t="n"/>
      <c r="F28" s="66" t="n"/>
      <c r="G28" s="123" t="n"/>
      <c r="H28" s="49" t="n"/>
      <c r="I28" s="73">
        <f>M7+2</f>
        <v/>
      </c>
      <c r="J28" s="49" t="inlineStr">
        <is>
          <t>(For Non-Refundable)</t>
        </is>
      </c>
      <c r="K28" s="49" t="n"/>
      <c r="L28" s="49" t="n"/>
      <c r="M28" s="49" t="n"/>
      <c r="N28" s="45" t="n"/>
      <c r="O28" s="107" t="n"/>
      <c r="P28" s="0" t="inlineStr">
        <is>
          <t> </t>
        </is>
      </c>
      <c r="Q28" s="0" t="n"/>
    </row>
    <row r="29" ht="17.4" customHeight="1" s="93">
      <c r="A29" s="44" t="n"/>
      <c r="B29" s="49" t="inlineStr">
        <is>
          <t>Payment dead line date (50% Balance on arrival check in):</t>
        </is>
      </c>
      <c r="C29" s="49" t="n"/>
      <c r="D29" s="49" t="n"/>
      <c r="E29" s="49" t="n"/>
      <c r="F29" s="124" t="n"/>
      <c r="G29" s="123" t="n"/>
      <c r="H29" s="49" t="n"/>
      <c r="I29" s="73">
        <f>F11</f>
        <v/>
      </c>
      <c r="J29" s="49" t="inlineStr">
        <is>
          <t>(For final payment)</t>
        </is>
      </c>
      <c r="K29" s="49" t="n"/>
      <c r="L29" s="49" t="n"/>
      <c r="M29" s="45" t="n"/>
      <c r="N29" s="107" t="n"/>
      <c r="P29" s="0" t="inlineStr">
        <is>
          <t>•</t>
        </is>
      </c>
      <c r="Q29" s="0" t="inlineStr">
        <is>
          <t>Extra Bed@ MMK 50,000 per unit per night</t>
        </is>
      </c>
    </row>
    <row r="30" ht="17.4" customHeight="1" s="93">
      <c r="A30" s="44" t="n"/>
      <c r="B30" s="48" t="inlineStr">
        <is>
          <t xml:space="preserve">(For final payment). Prepayment &amp; Non Refundable &amp; Non Amendable </t>
        </is>
      </c>
      <c r="C30" s="49" t="n"/>
      <c r="D30" s="49" t="n"/>
      <c r="E30" s="49" t="n"/>
      <c r="F30" s="48" t="n"/>
      <c r="G30" s="51" t="n"/>
      <c r="H30" s="51" t="n"/>
      <c r="I30" s="48" t="n"/>
      <c r="J30" s="48" t="n"/>
      <c r="K30" s="48" t="n"/>
      <c r="L30" s="48" t="n"/>
      <c r="M30" s="117" t="n"/>
      <c r="N30" s="107" t="n"/>
      <c r="P30" s="0" t="n"/>
    </row>
    <row r="31" ht="17.4" customHeight="1" s="93">
      <c r="A31" s="44" t="n"/>
      <c r="B31" s="49" t="inlineStr">
        <is>
          <t>Cancellation Policy : 100 %  Cancellation fees will be charge when booking cancelled or no-show or reduced.</t>
        </is>
      </c>
      <c r="C31" s="46" t="n"/>
      <c r="D31" s="46" t="n"/>
      <c r="E31" s="46" t="n"/>
      <c r="F31" s="49" t="n"/>
      <c r="G31" s="49" t="n"/>
      <c r="H31" s="49" t="n"/>
      <c r="I31" s="49" t="n"/>
      <c r="J31" s="49" t="n"/>
      <c r="K31" s="49" t="n"/>
      <c r="L31" s="49" t="n"/>
      <c r="M31" s="37" t="n"/>
      <c r="N31" s="107" t="n"/>
      <c r="P31" s="0" t="n"/>
      <c r="Q31" s="0" t="n"/>
    </row>
    <row r="32" ht="18" customHeight="1" s="93">
      <c r="A32" s="44" t="n"/>
      <c r="B32" s="48" t="inlineStr">
        <is>
          <t>Important Note</t>
        </is>
      </c>
      <c r="C32" s="50" t="n"/>
      <c r="D32" s="49" t="inlineStr">
        <is>
          <t>: Hotel will not guarantee your reservation when payment is overdue.</t>
        </is>
      </c>
      <c r="E32" s="49" t="n"/>
      <c r="F32" s="51" t="n"/>
      <c r="G32" s="52" t="n"/>
      <c r="H32" s="52" t="n"/>
      <c r="I32" s="51" t="n"/>
      <c r="J32" s="51" t="n"/>
      <c r="K32" s="51" t="n"/>
      <c r="L32" s="51" t="n"/>
      <c r="M32" s="39" t="n"/>
      <c r="N32" s="107" t="n"/>
      <c r="P32" s="0" t="inlineStr">
        <is>
          <t xml:space="preserve">Updated on 13 Oct 2024            </t>
        </is>
      </c>
    </row>
    <row r="33" ht="17.4" customHeight="1" s="93">
      <c r="A33" s="44" t="n"/>
      <c r="B33" s="49" t="n"/>
      <c r="C33" s="49" t="n"/>
      <c r="D33" s="49" t="inlineStr">
        <is>
          <t>: The deposit will not carry/refund if this group is not materialized</t>
        </is>
      </c>
      <c r="E33" s="49" t="n"/>
      <c r="F33" s="49" t="n"/>
      <c r="G33" s="47" t="n"/>
      <c r="H33" s="47" t="n"/>
      <c r="I33" s="49" t="n"/>
      <c r="J33" s="49" t="n"/>
      <c r="K33" s="49" t="n"/>
      <c r="L33" s="49" t="n"/>
      <c r="M33" s="37" t="n"/>
      <c r="N33" s="107" t="n"/>
      <c r="P33" s="0" t="n"/>
    </row>
    <row r="34" ht="18" customHeight="1" s="93">
      <c r="A34" s="44" t="n"/>
      <c r="B34" s="52" t="n"/>
      <c r="C34" s="52" t="n"/>
      <c r="D34" s="52" t="n"/>
      <c r="E34" s="52" t="n"/>
      <c r="F34" s="52" t="n"/>
      <c r="G34" s="47" t="n"/>
      <c r="H34" s="47" t="n"/>
      <c r="I34" s="47" t="inlineStr">
        <is>
          <t>Aye Mya Nyo</t>
        </is>
      </c>
      <c r="J34" s="47" t="n"/>
      <c r="K34" s="53" t="n"/>
      <c r="L34" s="53" t="n"/>
      <c r="M34" s="42" t="n"/>
      <c r="N34" s="107" t="n"/>
      <c r="P34" s="0" t="inlineStr">
        <is>
          <t>Validity                : 01 to 24 Dec 2024 and 05 to 31 Jan 2025 (Saturday and Sunday) , For Bagan</t>
        </is>
      </c>
      <c r="Q34" s="0" t="n"/>
    </row>
    <row r="35">
      <c r="A35" s="44" t="n"/>
      <c r="B35" s="47" t="n"/>
      <c r="C35" s="47" t="n"/>
      <c r="D35" s="47" t="n"/>
      <c r="E35" s="47" t="n"/>
      <c r="F35" s="47" t="n"/>
      <c r="I35" s="47" t="inlineStr">
        <is>
          <t>Bagan Thande Hotel(Old Bagan)</t>
        </is>
      </c>
      <c r="J35" s="47" t="n"/>
      <c r="K35" s="47" t="n"/>
      <c r="L35" s="47" t="n"/>
      <c r="M35" s="107" t="n"/>
      <c r="N35" s="107" t="n"/>
      <c r="P35" s="0" t="n"/>
    </row>
    <row r="36" ht="16.2" customHeight="1" s="93">
      <c r="A36" s="44" t="n"/>
      <c r="B36" s="47" t="n"/>
      <c r="C36" s="47" t="n"/>
      <c r="D36" s="47" t="n"/>
      <c r="E36" s="47" t="n"/>
      <c r="F36" s="47" t="n"/>
      <c r="I36" s="47" t="inlineStr">
        <is>
          <t>Bagan Thande Hotel Group Co.,Ltd</t>
        </is>
      </c>
      <c r="J36" s="47" t="n"/>
      <c r="K36" s="47" t="n"/>
      <c r="L36" s="47" t="n"/>
      <c r="M36" s="107" t="n"/>
      <c r="N36" s="107" t="n"/>
      <c r="P36" s="0" t="inlineStr">
        <is>
          <t>For Local</t>
        </is>
      </c>
      <c r="Q36" s="0" t="n"/>
    </row>
    <row r="37">
      <c r="P37" s="0" t="inlineStr">
        <is>
          <t>•</t>
        </is>
      </c>
      <c r="Q37" s="0" t="inlineStr">
        <is>
          <t>Ayeyarwaddy Suite@ MMK 270,000 per room per night.</t>
        </is>
      </c>
    </row>
    <row r="38">
      <c r="P38" s="0" t="n"/>
      <c r="Q38" s="0" t="n"/>
    </row>
    <row r="39">
      <c r="P39" s="0" t="inlineStr">
        <is>
          <t>•</t>
        </is>
      </c>
      <c r="Q39" s="0" t="inlineStr">
        <is>
          <t>Prince of Wales Suite@ MMK 250,000 per room per night.</t>
        </is>
      </c>
    </row>
    <row r="40">
      <c r="P40" s="0" t="inlineStr">
        <is>
          <t> </t>
        </is>
      </c>
      <c r="Q40" s="0" t="n"/>
    </row>
    <row r="41">
      <c r="P41" s="0" t="inlineStr">
        <is>
          <t>•</t>
        </is>
      </c>
      <c r="Q41" s="0" t="inlineStr">
        <is>
          <t>Deluxe River View@ MMK 160,000 per room per night</t>
        </is>
      </c>
    </row>
    <row r="42">
      <c r="P42" s="0" t="inlineStr">
        <is>
          <t> </t>
        </is>
      </c>
      <c r="Q42" s="0" t="n"/>
    </row>
    <row r="43">
      <c r="A43" s="0" t="inlineStr">
        <is>
          <t>Validity                : 25 Dec 2024 to 04 Jan 2025 , For Bagan</t>
        </is>
      </c>
      <c r="P43" s="0" t="inlineStr">
        <is>
          <t>•</t>
        </is>
      </c>
      <c r="Q43" s="0" t="inlineStr">
        <is>
          <t>Deluxe Garden View @ MMK 120,000 per room per night</t>
        </is>
      </c>
    </row>
    <row r="44">
      <c r="P44" s="0" t="inlineStr">
        <is>
          <t> </t>
        </is>
      </c>
    </row>
    <row r="45">
      <c r="A45" s="0" t="inlineStr">
        <is>
          <t>For Local</t>
        </is>
      </c>
      <c r="P45" s="0" t="inlineStr">
        <is>
          <t>•</t>
        </is>
      </c>
      <c r="Q45" s="0" t="inlineStr">
        <is>
          <t xml:space="preserve">Superior room@ MMK 95,000 per room per night </t>
        </is>
      </c>
    </row>
    <row r="46">
      <c r="P46" s="0" t="inlineStr">
        <is>
          <t> </t>
        </is>
      </c>
    </row>
    <row r="47">
      <c r="A47" s="0" t="inlineStr">
        <is>
          <t>•</t>
        </is>
      </c>
      <c r="B47" s="0" t="inlineStr">
        <is>
          <t>Ayeyarwaddy Suite@ MMK 290,000 per room per night.</t>
        </is>
      </c>
      <c r="P47" s="0" t="inlineStr">
        <is>
          <t>•</t>
        </is>
      </c>
      <c r="Q47" s="0" t="inlineStr">
        <is>
          <t xml:space="preserve">Extra Bed@ MMK 45,000 per unit per night                                     </t>
        </is>
      </c>
    </row>
    <row r="48">
      <c r="A48" s="0" t="inlineStr">
        <is>
          <t>                                                  </t>
        </is>
      </c>
    </row>
    <row r="49">
      <c r="P49" s="0" t="inlineStr">
        <is>
          <t>For Foreigner</t>
        </is>
      </c>
    </row>
    <row r="50">
      <c r="A50" s="0" t="inlineStr">
        <is>
          <t xml:space="preserve"> •</t>
        </is>
      </c>
      <c r="B50" s="0" t="inlineStr">
        <is>
          <t>Prince of Wales Suite@ MMK 270,000 per room per night.</t>
        </is>
      </c>
    </row>
    <row r="51">
      <c r="P51" s="0" t="inlineStr">
        <is>
          <t>•</t>
        </is>
      </c>
      <c r="Q51" s="0" t="inlineStr">
        <is>
          <t>Ayeyarwaddy Suite@ MMK 280,000 per room per night.</t>
        </is>
      </c>
    </row>
    <row r="52">
      <c r="A52" s="0" t="inlineStr">
        <is>
          <t xml:space="preserve"> •</t>
        </is>
      </c>
      <c r="B52" s="0" t="inlineStr">
        <is>
          <t>Deluxe River View@ MMK 190,000 per room per night</t>
        </is>
      </c>
    </row>
    <row r="53">
      <c r="A53" s="0" t="inlineStr">
        <is>
          <t> </t>
        </is>
      </c>
      <c r="P53" s="0" t="inlineStr">
        <is>
          <t>•</t>
        </is>
      </c>
      <c r="Q53" s="0" t="inlineStr">
        <is>
          <t>Ptince of Wales Suite@ MMK 270,000 per room per night.</t>
        </is>
      </c>
    </row>
    <row r="54">
      <c r="A54" s="0" t="inlineStr">
        <is>
          <t>•</t>
        </is>
      </c>
      <c r="B54" s="0" t="inlineStr">
        <is>
          <t>Deluxe Garden View @ MMK 140,000 per room per night</t>
        </is>
      </c>
      <c r="P54" s="0" t="inlineStr">
        <is>
          <t> </t>
        </is>
      </c>
    </row>
    <row r="55">
      <c r="A55" s="0" t="inlineStr">
        <is>
          <t> </t>
        </is>
      </c>
      <c r="P55" s="0" t="inlineStr">
        <is>
          <t>•</t>
        </is>
      </c>
      <c r="Q55" s="0" t="inlineStr">
        <is>
          <t>Deluxe River View@ MMK 195,000 per room per night</t>
        </is>
      </c>
    </row>
    <row r="56">
      <c r="A56" s="0" t="inlineStr">
        <is>
          <t>•</t>
        </is>
      </c>
      <c r="B56" s="0" t="inlineStr">
        <is>
          <t xml:space="preserve">Superior room@ MMK 110,000 per room per night </t>
        </is>
      </c>
      <c r="P56" s="0" t="inlineStr">
        <is>
          <t> </t>
        </is>
      </c>
    </row>
    <row r="57">
      <c r="A57" s="0" t="inlineStr">
        <is>
          <t> </t>
        </is>
      </c>
      <c r="P57" s="0" t="inlineStr">
        <is>
          <t>•</t>
        </is>
      </c>
      <c r="Q57" s="0" t="inlineStr">
        <is>
          <t>Deluxe Garden View @ MMK 140,000 per room per night</t>
        </is>
      </c>
    </row>
    <row r="58">
      <c r="A58" s="0" t="inlineStr">
        <is>
          <t>•</t>
        </is>
      </c>
      <c r="B58" s="0" t="inlineStr">
        <is>
          <t>Extra Bed@ MMK 50,000 per unit per night</t>
        </is>
      </c>
      <c r="P58" s="0" t="inlineStr">
        <is>
          <t> </t>
        </is>
      </c>
    </row>
    <row r="59">
      <c r="A59" s="0" t="inlineStr">
        <is>
          <t> </t>
        </is>
      </c>
      <c r="P59" s="0" t="inlineStr">
        <is>
          <t>•</t>
        </is>
      </c>
      <c r="Q59" s="0" t="inlineStr">
        <is>
          <t xml:space="preserve">Superior room@ MMK 110,000 per room per night </t>
        </is>
      </c>
    </row>
    <row r="60">
      <c r="A60" s="0" t="inlineStr">
        <is>
          <t>For Foreigner</t>
        </is>
      </c>
      <c r="P60" s="0" t="inlineStr">
        <is>
          <t> </t>
        </is>
      </c>
    </row>
    <row r="61">
      <c r="P61" s="0" t="inlineStr">
        <is>
          <t>•</t>
        </is>
      </c>
      <c r="Q61" s="0" t="inlineStr">
        <is>
          <t>Extra Bed@ MMK 50,000 per unit per night</t>
        </is>
      </c>
    </row>
    <row r="62">
      <c r="A62" s="0" t="inlineStr">
        <is>
          <t>•</t>
        </is>
      </c>
      <c r="B62" s="0" t="inlineStr">
        <is>
          <t>Ayeyarwaddy Suite@ MMK 300,000 per room per night.</t>
        </is>
      </c>
    </row>
    <row r="64">
      <c r="A64" s="0" t="inlineStr">
        <is>
          <t xml:space="preserve"> •Prince of Wales Suite@ MMK 280,000 per room per night.</t>
        </is>
      </c>
    </row>
    <row r="66">
      <c r="A66" s="0" t="inlineStr">
        <is>
          <t>•</t>
        </is>
      </c>
      <c r="B66" s="0" t="inlineStr">
        <is>
          <t>Deluxe River View@ MMK 210,000 per room per night</t>
        </is>
      </c>
    </row>
    <row r="67">
      <c r="A67" s="0" t="inlineStr">
        <is>
          <t> </t>
        </is>
      </c>
    </row>
    <row r="68">
      <c r="A68" s="0" t="inlineStr">
        <is>
          <t>•</t>
        </is>
      </c>
      <c r="B68" s="0" t="inlineStr">
        <is>
          <t>Deluxe Garden View @ MMK 160,000 per room per night</t>
        </is>
      </c>
    </row>
    <row r="69">
      <c r="A69" s="0" t="inlineStr">
        <is>
          <t> </t>
        </is>
      </c>
    </row>
    <row r="70">
      <c r="A70" s="0" t="inlineStr">
        <is>
          <t>•</t>
        </is>
      </c>
      <c r="B70" s="0" t="inlineStr">
        <is>
          <t xml:space="preserve">Superior room@ MMK 120,000 per room per night </t>
        </is>
      </c>
    </row>
    <row r="71">
      <c r="A71" s="0" t="inlineStr">
        <is>
          <t> </t>
        </is>
      </c>
    </row>
    <row r="72">
      <c r="A72" s="0" t="inlineStr">
        <is>
          <t>•</t>
        </is>
      </c>
      <c r="B72" s="0" t="inlineStr">
        <is>
          <t>Extra Bed@ MMK 55,000 per unit per night</t>
        </is>
      </c>
    </row>
  </sheetData>
  <mergeCells count="14">
    <mergeCell ref="I24:K24"/>
    <mergeCell ref="D7:K7"/>
    <mergeCell ref="C18:K20"/>
    <mergeCell ref="D6:K6"/>
    <mergeCell ref="B5:M5"/>
    <mergeCell ref="D8:K8"/>
    <mergeCell ref="M9:M10"/>
    <mergeCell ref="L9:L10"/>
    <mergeCell ref="C9:K9"/>
    <mergeCell ref="I26:K26"/>
    <mergeCell ref="C17:K17"/>
    <mergeCell ref="C21:K23"/>
    <mergeCell ref="L8:M8"/>
    <mergeCell ref="I25:K25"/>
  </mergeCells>
  <pageMargins left="0.28" right="0.25" top="0.75" bottom="0.75" header="0.3" footer="0.3"/>
  <pageSetup orientation="portrait" paperSize="9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C5:M36"/>
  <sheetViews>
    <sheetView zoomScale="85" zoomScaleNormal="85" workbookViewId="0">
      <selection activeCell="D6" sqref="C6:L36"/>
    </sheetView>
  </sheetViews>
  <sheetFormatPr baseColWidth="8" defaultRowHeight="14.4"/>
  <cols>
    <col width="5.88671875" customWidth="1" style="107" min="1" max="1"/>
    <col width="3.88671875" customWidth="1" style="107" min="2" max="2"/>
    <col width="6.5546875" customWidth="1" style="107" min="3" max="3"/>
    <col width="6.88671875" customWidth="1" style="107" min="4" max="4"/>
    <col width="36.33203125" customWidth="1" style="107" min="5" max="5"/>
    <col width="10.109375" customWidth="1" style="107" min="6" max="6"/>
    <col width="3" customWidth="1" style="107" min="7" max="7"/>
    <col width="8.88671875" customWidth="1" style="107" min="8" max="8"/>
    <col width="7.109375" customWidth="1" style="107" min="9" max="9"/>
    <col width="5.5546875" customWidth="1" style="107" min="10" max="10"/>
    <col width="9.6640625" customWidth="1" style="107" min="11" max="11"/>
    <col width="14.6640625" customWidth="1" style="107" min="12" max="12"/>
    <col width="8.88671875" customWidth="1" style="107" min="13" max="13"/>
  </cols>
  <sheetData>
    <row r="5" ht="23.4" customHeight="1" s="93">
      <c r="C5" s="118" t="inlineStr">
        <is>
          <t>BAGAN THANDE HOTEL, OLD BAGAN</t>
        </is>
      </c>
    </row>
    <row r="6" ht="18" customHeight="1" s="93">
      <c r="E6" s="104" t="inlineStr">
        <is>
          <t xml:space="preserve">Invoice </t>
        </is>
      </c>
      <c r="F6" s="80" t="n"/>
      <c r="G6" s="80" t="n"/>
      <c r="H6" s="80" t="n"/>
      <c r="I6" s="80" t="n"/>
      <c r="J6" s="78" t="n"/>
    </row>
    <row r="7" ht="15.6" customHeight="1" s="93">
      <c r="D7" s="17" t="inlineStr">
        <is>
          <t>Name</t>
        </is>
      </c>
      <c r="E7" s="110" t="n"/>
      <c r="F7" s="80" t="n"/>
      <c r="G7" s="80" t="n"/>
      <c r="H7" s="80" t="n"/>
      <c r="I7" s="80" t="n"/>
      <c r="J7" s="78" t="n"/>
      <c r="K7" s="18" t="inlineStr">
        <is>
          <t xml:space="preserve">Date: </t>
        </is>
      </c>
      <c r="L7" s="19" t="n">
        <v>45200</v>
      </c>
    </row>
    <row r="8">
      <c r="D8" s="20" t="inlineStr">
        <is>
          <t>CFM#</t>
        </is>
      </c>
      <c r="E8" s="110" t="n"/>
      <c r="F8" s="80" t="n"/>
      <c r="G8" s="80" t="n"/>
      <c r="H8" s="80" t="n"/>
      <c r="I8" s="80" t="n"/>
      <c r="J8" s="78" t="n"/>
      <c r="K8" s="110" t="inlineStr">
        <is>
          <t>Amount</t>
        </is>
      </c>
      <c r="L8" s="78" t="n"/>
      <c r="M8" s="21" t="n"/>
    </row>
    <row r="9">
      <c r="D9" s="113" t="inlineStr">
        <is>
          <t>Description</t>
        </is>
      </c>
      <c r="E9" s="80" t="n"/>
      <c r="F9" s="80" t="n"/>
      <c r="G9" s="80" t="n"/>
      <c r="H9" s="80" t="n"/>
      <c r="I9" s="80" t="n"/>
      <c r="J9" s="78" t="n"/>
      <c r="K9" s="119" t="inlineStr">
        <is>
          <t>USD</t>
        </is>
      </c>
      <c r="L9" s="119" t="inlineStr">
        <is>
          <t>MMK</t>
        </is>
      </c>
      <c r="M9" s="21" t="n"/>
    </row>
    <row r="10" ht="27.6" customHeight="1" s="93">
      <c r="D10" s="121" t="inlineStr">
        <is>
          <t xml:space="preserve">
Qty</t>
        </is>
      </c>
      <c r="E10" s="113" t="inlineStr">
        <is>
          <t xml:space="preserve"> Type</t>
        </is>
      </c>
      <c r="F10" s="113" t="inlineStr">
        <is>
          <t>Date</t>
        </is>
      </c>
      <c r="G10" s="78" t="n"/>
      <c r="H10" s="113" t="inlineStr">
        <is>
          <t>Rate($)</t>
        </is>
      </c>
      <c r="I10" s="113" t="inlineStr">
        <is>
          <t>Rate(ks)</t>
        </is>
      </c>
      <c r="J10" s="78" t="n"/>
      <c r="K10" s="88" t="n"/>
      <c r="L10" s="88" t="n"/>
    </row>
    <row r="11" ht="15" customHeight="1" s="93">
      <c r="D11" s="121" t="inlineStr">
        <is>
          <t>Meeting &amp; Dinner Arrangement</t>
        </is>
      </c>
      <c r="E11" s="80" t="n"/>
      <c r="F11" s="80" t="n"/>
      <c r="G11" s="80" t="n"/>
      <c r="H11" s="80" t="n"/>
      <c r="I11" s="80" t="n"/>
      <c r="J11" s="78" t="n"/>
      <c r="K11" s="22" t="n"/>
      <c r="L11" s="23" t="n"/>
    </row>
    <row r="12" ht="15.6" customHeight="1" s="93">
      <c r="D12" s="14" t="n"/>
      <c r="E12" s="15" t="n"/>
      <c r="F12" s="108" t="n"/>
      <c r="G12" s="78" t="n"/>
      <c r="H12" s="14" t="n"/>
      <c r="I12" s="111" t="n"/>
      <c r="J12" s="78" t="n"/>
      <c r="K12" s="22">
        <f>D12*H12*J12</f>
        <v/>
      </c>
      <c r="L12" s="23">
        <f>D12*I12*J12</f>
        <v/>
      </c>
    </row>
    <row r="13" ht="15.6" customHeight="1" s="93">
      <c r="D13" s="14" t="n"/>
      <c r="E13" s="15" t="n"/>
      <c r="F13" s="108" t="n"/>
      <c r="G13" s="78" t="n"/>
      <c r="H13" s="14" t="n"/>
      <c r="I13" s="111" t="n"/>
      <c r="J13" s="78" t="n"/>
      <c r="K13" s="22">
        <f>D13*H13*J13</f>
        <v/>
      </c>
      <c r="L13" s="23">
        <f>D13*I13*J13</f>
        <v/>
      </c>
    </row>
    <row r="14" ht="15.6" customHeight="1" s="93">
      <c r="D14" s="14" t="n"/>
      <c r="E14" s="15" t="n"/>
      <c r="F14" s="108" t="n"/>
      <c r="G14" s="78" t="n"/>
      <c r="H14" s="14" t="n"/>
      <c r="I14" s="120" t="n"/>
      <c r="J14" s="78" t="n"/>
      <c r="K14" s="22">
        <f>D14*H14*J14</f>
        <v/>
      </c>
      <c r="L14" s="23">
        <f>D14*I14*J14</f>
        <v/>
      </c>
    </row>
    <row r="15">
      <c r="D15" s="116" t="inlineStr">
        <is>
          <t>Remark</t>
        </is>
      </c>
      <c r="E15" s="90" t="n"/>
      <c r="F15" s="90" t="n"/>
      <c r="G15" s="90" t="n"/>
      <c r="H15" s="90" t="n"/>
      <c r="I15" s="90" t="n"/>
      <c r="J15" s="91" t="n"/>
      <c r="K15" s="25" t="n"/>
      <c r="L15" s="26" t="n"/>
    </row>
    <row r="16">
      <c r="D16" s="27" t="n"/>
      <c r="E16" s="24" t="n"/>
      <c r="F16" s="24" t="n"/>
      <c r="G16" s="24" t="n"/>
      <c r="H16" s="24" t="n"/>
      <c r="I16" s="24" t="n"/>
      <c r="J16" s="28" t="n"/>
      <c r="K16" s="25" t="n"/>
      <c r="L16" s="26" t="n"/>
    </row>
    <row r="17">
      <c r="D17" s="115" t="n"/>
      <c r="J17" s="94" t="n"/>
      <c r="K17" s="25" t="n"/>
      <c r="L17" s="26" t="n"/>
    </row>
    <row r="18">
      <c r="D18" s="112" t="n"/>
      <c r="J18" s="94" t="n"/>
      <c r="K18" s="25" t="n"/>
      <c r="L18" s="26" t="n"/>
    </row>
    <row r="19">
      <c r="D19" s="27" t="n"/>
      <c r="E19" s="24" t="n"/>
      <c r="F19" s="24" t="n"/>
      <c r="G19" s="24" t="n"/>
      <c r="H19" s="24" t="n"/>
      <c r="I19" s="24" t="n"/>
      <c r="J19" s="28" t="n"/>
      <c r="K19" s="25" t="n"/>
      <c r="L19" s="26" t="n"/>
    </row>
    <row r="20">
      <c r="D20" s="109" t="n"/>
      <c r="J20" s="94" t="n"/>
      <c r="K20" s="25" t="n"/>
      <c r="L20" s="26" t="n"/>
    </row>
    <row r="21">
      <c r="D21" s="115" t="n"/>
      <c r="J21" s="94" t="n"/>
      <c r="K21" s="25" t="n"/>
      <c r="L21" s="26" t="n"/>
    </row>
    <row r="22">
      <c r="D22" s="109" t="inlineStr">
        <is>
          <t>Price only validity for NRC card holder</t>
        </is>
      </c>
      <c r="J22" s="94" t="n"/>
      <c r="K22" s="25" t="n"/>
      <c r="L22" s="26" t="n"/>
    </row>
    <row r="23">
      <c r="D23" s="106" t="n"/>
      <c r="J23" s="94" t="n"/>
      <c r="K23" s="25" t="n"/>
      <c r="L23" s="26" t="n"/>
    </row>
    <row r="24">
      <c r="D24" s="115" t="n"/>
      <c r="J24" s="94" t="n"/>
      <c r="K24" s="25" t="n"/>
      <c r="L24" s="26" t="n"/>
    </row>
    <row r="25">
      <c r="D25" s="114" t="n"/>
      <c r="E25" s="82" t="n"/>
      <c r="F25" s="82" t="n"/>
      <c r="G25" s="82" t="n"/>
      <c r="H25" s="82" t="n"/>
      <c r="I25" s="82" t="n"/>
      <c r="J25" s="83" t="n"/>
      <c r="K25" s="30" t="n"/>
      <c r="L25" s="31" t="n"/>
    </row>
    <row r="26">
      <c r="D26" s="29" t="n"/>
      <c r="E26" s="29" t="n"/>
      <c r="F26" s="29" t="n"/>
      <c r="G26" s="29" t="n"/>
      <c r="H26" s="29" t="n"/>
      <c r="I26" s="105" t="inlineStr">
        <is>
          <t>Total Amount</t>
        </is>
      </c>
      <c r="J26" s="83" t="n"/>
      <c r="K26" s="32">
        <f>SUM(K10:K25)</f>
        <v/>
      </c>
      <c r="L26" s="32">
        <f>SUM(L10:L25)</f>
        <v/>
      </c>
    </row>
    <row r="27" ht="15.6" customHeight="1" s="93">
      <c r="D27" s="33" t="n"/>
      <c r="E27" s="33" t="n"/>
      <c r="F27" s="34" t="n"/>
      <c r="G27" s="34" t="n"/>
      <c r="H27" s="34" t="n"/>
      <c r="I27" s="34" t="n"/>
      <c r="J27" s="34" t="n"/>
      <c r="K27" s="34" t="n"/>
    </row>
    <row r="28" ht="17.4" customHeight="1" s="93">
      <c r="C28" s="117" t="inlineStr">
        <is>
          <t xml:space="preserve">Payment dead line date : </t>
        </is>
      </c>
      <c r="F28" s="36">
        <f>L7+2</f>
        <v/>
      </c>
      <c r="G28" s="34" t="n"/>
      <c r="H28" s="34" t="n"/>
      <c r="I28" s="34" t="n"/>
      <c r="J28" s="34" t="n"/>
      <c r="K28" s="34" t="n"/>
    </row>
    <row r="29" ht="17.4" customHeight="1" s="93">
      <c r="C29" s="117" t="inlineStr">
        <is>
          <t xml:space="preserve">(For final payment). Prepayment &amp; Non Refundable &amp; Non Amendable </t>
        </is>
      </c>
      <c r="M29" s="37" t="n"/>
    </row>
    <row r="30" ht="17.4" customHeight="1" s="93">
      <c r="C30" s="117" t="inlineStr">
        <is>
          <t>Cancellation Policy : 100 %  Cancellation fees will be charge when booking cancelled or no-show or reduced.</t>
        </is>
      </c>
      <c r="M30" s="37" t="n"/>
    </row>
    <row r="31" ht="17.4" customHeight="1" s="93">
      <c r="C31" s="117" t="inlineStr">
        <is>
          <t>Important Note</t>
        </is>
      </c>
      <c r="D31" s="38" t="n"/>
      <c r="E31" s="37" t="inlineStr">
        <is>
          <t>: Hotel will not guarantee your reservation when payment is overdue.</t>
        </is>
      </c>
      <c r="F31" s="39" t="n"/>
      <c r="G31" s="39" t="n"/>
      <c r="H31" s="39" t="n"/>
      <c r="I31" s="39" t="n"/>
      <c r="J31" s="39" t="n"/>
      <c r="K31" s="39" t="n"/>
      <c r="L31" s="39" t="n"/>
      <c r="M31" s="37" t="n"/>
    </row>
    <row r="32" ht="17.4" customHeight="1" s="93">
      <c r="C32" s="37" t="n"/>
      <c r="D32" s="37" t="n"/>
      <c r="E32" s="37" t="inlineStr">
        <is>
          <t>: The deposit will not carry/refund if this group is not materialized</t>
        </is>
      </c>
      <c r="F32" s="37" t="n"/>
      <c r="G32" s="37" t="n"/>
      <c r="H32" s="37" t="n"/>
      <c r="I32" s="37" t="n"/>
      <c r="J32" s="37" t="n"/>
      <c r="K32" s="37" t="n"/>
      <c r="L32" s="37" t="n"/>
      <c r="M32" s="37" t="n"/>
    </row>
    <row r="33" ht="17.4" customHeight="1" s="93">
      <c r="C33" s="40" t="n"/>
      <c r="D33" s="40" t="n"/>
      <c r="E33" s="40" t="n"/>
      <c r="F33" s="40" t="n"/>
      <c r="G33" s="40" t="n"/>
      <c r="H33" s="40" t="n"/>
      <c r="I33" s="40" t="n"/>
      <c r="J33" s="40" t="n"/>
      <c r="K33" s="40" t="n"/>
      <c r="L33" s="40" t="n"/>
      <c r="M33" s="40" t="n"/>
    </row>
    <row r="34" ht="18" customHeight="1" s="93">
      <c r="C34" s="41" t="n"/>
      <c r="D34" s="41" t="n"/>
      <c r="E34" s="41" t="n"/>
      <c r="F34" s="41" t="n"/>
      <c r="G34" s="41" t="n"/>
      <c r="H34" s="41" t="n"/>
      <c r="I34" s="107" t="inlineStr">
        <is>
          <t>Aye Mya Nyo</t>
        </is>
      </c>
      <c r="J34" s="42" t="n"/>
      <c r="K34" s="42" t="n"/>
    </row>
    <row r="35">
      <c r="I35" s="43" t="inlineStr">
        <is>
          <t>Bagan Thande Hotel (Old Bagan)</t>
        </is>
      </c>
    </row>
    <row r="36">
      <c r="I36" s="43" t="inlineStr">
        <is>
          <t>Bagan Thande Hotel Group Co.,Ltd</t>
        </is>
      </c>
    </row>
  </sheetData>
  <mergeCells count="30">
    <mergeCell ref="D18:J18"/>
    <mergeCell ref="D9:J9"/>
    <mergeCell ref="F10:G10"/>
    <mergeCell ref="D25:J25"/>
    <mergeCell ref="D24:J24"/>
    <mergeCell ref="D15:J15"/>
    <mergeCell ref="E6:J6"/>
    <mergeCell ref="I26:J26"/>
    <mergeCell ref="D23:J23"/>
    <mergeCell ref="F12:G12"/>
    <mergeCell ref="D20:J20"/>
    <mergeCell ref="C30:L30"/>
    <mergeCell ref="E7:J7"/>
    <mergeCell ref="C5:L5"/>
    <mergeCell ref="I12:J12"/>
    <mergeCell ref="C28:E28"/>
    <mergeCell ref="D22:J22"/>
    <mergeCell ref="L9:L10"/>
    <mergeCell ref="K8:L8"/>
    <mergeCell ref="D21:J21"/>
    <mergeCell ref="C29:L29"/>
    <mergeCell ref="F13:G13"/>
    <mergeCell ref="I14:J14"/>
    <mergeCell ref="D11:J11"/>
    <mergeCell ref="K9:K10"/>
    <mergeCell ref="D17:J17"/>
    <mergeCell ref="I10:J10"/>
    <mergeCell ref="E8:J8"/>
    <mergeCell ref="F14:G14"/>
    <mergeCell ref="I13:J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ICE</dc:creator>
  <dcterms:created xsi:type="dcterms:W3CDTF">2013-01-03T16:21:43Z</dcterms:created>
  <dcterms:modified xsi:type="dcterms:W3CDTF">2025-03-27T07:50:24Z</dcterms:modified>
  <cp:lastModifiedBy>user</cp:lastModifiedBy>
</cp:coreProperties>
</file>