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encini\Dropbox\BISF_2023_2024\Lezione_5_Rendimenti\"/>
    </mc:Choice>
  </mc:AlternateContent>
  <xr:revisionPtr revIDLastSave="0" documentId="13_ncr:1_{E0497EB1-AF91-4BD6-A653-5821DCD1A41A}" xr6:coauthVersionLast="47" xr6:coauthVersionMax="47" xr10:uidLastSave="{00000000-0000-0000-0000-000000000000}"/>
  <bookViews>
    <workbookView xWindow="-19310" yWindow="-110" windowWidth="19420" windowHeight="10420" xr2:uid="{839B7B7D-C56D-4F7B-9283-F26E4C3740F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7" i="1" l="1"/>
  <c r="G636" i="1"/>
  <c r="G635" i="1"/>
  <c r="G634" i="1"/>
  <c r="G633" i="1"/>
  <c r="G632" i="1"/>
  <c r="G631" i="1"/>
  <c r="G630" i="1"/>
  <c r="G629" i="1"/>
  <c r="G628" i="1"/>
  <c r="G627" i="1"/>
  <c r="G625" i="1"/>
  <c r="G624" i="1"/>
  <c r="G623" i="1"/>
  <c r="G622" i="1"/>
  <c r="G621" i="1"/>
  <c r="G620" i="1"/>
  <c r="G619" i="1"/>
  <c r="G618" i="1"/>
  <c r="G617" i="1"/>
  <c r="G616" i="1"/>
  <c r="G615" i="1"/>
  <c r="G613" i="1"/>
  <c r="G612" i="1"/>
  <c r="G611" i="1"/>
  <c r="G610" i="1"/>
  <c r="G609" i="1"/>
  <c r="G608" i="1"/>
  <c r="G607" i="1"/>
  <c r="G606" i="1"/>
  <c r="G605" i="1"/>
  <c r="G604" i="1"/>
  <c r="G603" i="1"/>
  <c r="G601" i="1"/>
  <c r="G600" i="1"/>
  <c r="G599" i="1"/>
  <c r="G598" i="1"/>
  <c r="G597" i="1"/>
  <c r="G596" i="1"/>
  <c r="G595" i="1"/>
  <c r="G594" i="1"/>
  <c r="G593" i="1"/>
  <c r="G592" i="1"/>
  <c r="G591" i="1"/>
  <c r="G589" i="1"/>
  <c r="G588" i="1"/>
  <c r="G587" i="1"/>
  <c r="G586" i="1"/>
  <c r="G585" i="1"/>
  <c r="G584" i="1"/>
  <c r="G583" i="1"/>
  <c r="G582" i="1"/>
  <c r="G581" i="1"/>
  <c r="G580" i="1"/>
  <c r="G579" i="1"/>
  <c r="G577" i="1"/>
  <c r="G576" i="1"/>
  <c r="G575" i="1"/>
  <c r="G574" i="1"/>
  <c r="G573" i="1"/>
  <c r="G572" i="1"/>
  <c r="G571" i="1"/>
  <c r="G570" i="1"/>
  <c r="G569" i="1"/>
  <c r="G568" i="1"/>
  <c r="G567" i="1"/>
  <c r="G565" i="1"/>
  <c r="G564" i="1"/>
  <c r="G563" i="1"/>
  <c r="G562" i="1"/>
  <c r="G561" i="1"/>
  <c r="G560" i="1"/>
  <c r="G559" i="1"/>
  <c r="G558" i="1"/>
  <c r="G557" i="1"/>
  <c r="G556" i="1"/>
  <c r="G555" i="1"/>
  <c r="G553" i="1"/>
  <c r="G552" i="1"/>
  <c r="G551" i="1"/>
  <c r="G550" i="1"/>
  <c r="G549" i="1"/>
  <c r="G548" i="1"/>
  <c r="G547" i="1"/>
  <c r="G546" i="1"/>
  <c r="G545" i="1"/>
  <c r="G544" i="1"/>
  <c r="G543" i="1"/>
  <c r="G541" i="1"/>
  <c r="G540" i="1"/>
  <c r="G539" i="1"/>
  <c r="G538" i="1"/>
  <c r="G537" i="1"/>
  <c r="G536" i="1"/>
  <c r="G535" i="1"/>
  <c r="G534" i="1"/>
  <c r="G533" i="1"/>
  <c r="G532" i="1"/>
  <c r="G531" i="1"/>
  <c r="G529" i="1"/>
  <c r="G528" i="1"/>
  <c r="G527" i="1"/>
  <c r="G526" i="1"/>
  <c r="G525" i="1"/>
  <c r="G524" i="1"/>
  <c r="G523" i="1"/>
  <c r="G522" i="1"/>
  <c r="G521" i="1"/>
  <c r="G520" i="1"/>
  <c r="G519" i="1"/>
  <c r="G517" i="1"/>
  <c r="G516" i="1"/>
  <c r="G515" i="1"/>
  <c r="G514" i="1"/>
  <c r="G513" i="1"/>
  <c r="G512" i="1"/>
  <c r="G511" i="1"/>
  <c r="G510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3" i="1"/>
  <c r="G492" i="1"/>
  <c r="G491" i="1"/>
  <c r="G490" i="1"/>
  <c r="G489" i="1"/>
  <c r="G488" i="1"/>
  <c r="G487" i="1"/>
  <c r="G486" i="1"/>
  <c r="G485" i="1"/>
  <c r="G484" i="1"/>
  <c r="G483" i="1"/>
  <c r="G481" i="1"/>
  <c r="G480" i="1"/>
  <c r="G479" i="1"/>
  <c r="G478" i="1"/>
  <c r="G477" i="1"/>
  <c r="G476" i="1"/>
  <c r="G475" i="1"/>
  <c r="G474" i="1"/>
  <c r="G473" i="1"/>
  <c r="G472" i="1"/>
  <c r="G471" i="1"/>
  <c r="G469" i="1"/>
  <c r="G468" i="1"/>
  <c r="G467" i="1"/>
  <c r="G466" i="1"/>
  <c r="G465" i="1"/>
  <c r="G464" i="1"/>
  <c r="G463" i="1"/>
  <c r="G462" i="1"/>
  <c r="G461" i="1"/>
  <c r="G460" i="1"/>
  <c r="G459" i="1"/>
  <c r="G457" i="1"/>
  <c r="G456" i="1"/>
  <c r="G455" i="1"/>
  <c r="G454" i="1"/>
  <c r="G453" i="1"/>
  <c r="G452" i="1"/>
  <c r="G451" i="1"/>
  <c r="G450" i="1"/>
  <c r="G449" i="1"/>
  <c r="G448" i="1"/>
  <c r="G447" i="1"/>
  <c r="G445" i="1"/>
  <c r="G444" i="1"/>
  <c r="G443" i="1"/>
  <c r="G442" i="1"/>
  <c r="G441" i="1"/>
  <c r="G440" i="1"/>
  <c r="G439" i="1"/>
  <c r="G438" i="1"/>
  <c r="G437" i="1"/>
  <c r="G436" i="1"/>
  <c r="G435" i="1"/>
  <c r="G433" i="1"/>
  <c r="G432" i="1"/>
  <c r="G431" i="1"/>
  <c r="G430" i="1"/>
  <c r="G429" i="1"/>
  <c r="G428" i="1"/>
  <c r="G427" i="1"/>
  <c r="G426" i="1"/>
  <c r="G425" i="1"/>
  <c r="G424" i="1"/>
  <c r="G423" i="1"/>
  <c r="G421" i="1"/>
  <c r="G420" i="1"/>
  <c r="G419" i="1"/>
  <c r="G418" i="1"/>
  <c r="G417" i="1"/>
  <c r="G416" i="1"/>
  <c r="G415" i="1"/>
  <c r="G414" i="1"/>
  <c r="G413" i="1"/>
  <c r="G412" i="1"/>
  <c r="G411" i="1"/>
  <c r="G409" i="1"/>
  <c r="G408" i="1"/>
  <c r="G407" i="1"/>
  <c r="G406" i="1"/>
  <c r="G405" i="1"/>
  <c r="G404" i="1"/>
  <c r="G403" i="1"/>
  <c r="G402" i="1"/>
  <c r="G401" i="1"/>
  <c r="G400" i="1"/>
  <c r="G399" i="1"/>
  <c r="G397" i="1"/>
  <c r="G396" i="1"/>
  <c r="G395" i="1"/>
  <c r="G394" i="1"/>
  <c r="G393" i="1"/>
  <c r="G392" i="1"/>
  <c r="G391" i="1"/>
  <c r="G390" i="1"/>
  <c r="G389" i="1"/>
  <c r="G388" i="1"/>
  <c r="G387" i="1"/>
  <c r="G385" i="1"/>
  <c r="G384" i="1"/>
  <c r="G383" i="1"/>
  <c r="G382" i="1"/>
  <c r="G381" i="1"/>
  <c r="G380" i="1"/>
  <c r="G379" i="1"/>
  <c r="G378" i="1"/>
  <c r="G377" i="1"/>
  <c r="G376" i="1"/>
  <c r="G375" i="1"/>
  <c r="G373" i="1"/>
  <c r="G372" i="1"/>
  <c r="G371" i="1"/>
  <c r="G370" i="1"/>
  <c r="G369" i="1"/>
  <c r="G368" i="1"/>
  <c r="G367" i="1"/>
  <c r="G366" i="1"/>
  <c r="G365" i="1"/>
  <c r="G364" i="1"/>
  <c r="G363" i="1"/>
  <c r="G361" i="1"/>
  <c r="G360" i="1"/>
  <c r="G359" i="1"/>
  <c r="G358" i="1"/>
  <c r="G357" i="1"/>
  <c r="G356" i="1"/>
  <c r="G355" i="1"/>
  <c r="G354" i="1"/>
  <c r="G353" i="1"/>
  <c r="G352" i="1"/>
  <c r="G351" i="1"/>
  <c r="G349" i="1"/>
  <c r="G348" i="1"/>
  <c r="G347" i="1"/>
  <c r="G346" i="1"/>
  <c r="G345" i="1"/>
  <c r="G344" i="1"/>
  <c r="G343" i="1"/>
  <c r="G342" i="1"/>
  <c r="G341" i="1"/>
  <c r="G340" i="1"/>
  <c r="G339" i="1"/>
  <c r="G337" i="1"/>
  <c r="G336" i="1"/>
  <c r="G335" i="1"/>
  <c r="G334" i="1"/>
  <c r="G333" i="1"/>
  <c r="G332" i="1"/>
  <c r="G331" i="1"/>
  <c r="G330" i="1"/>
  <c r="G329" i="1"/>
  <c r="G328" i="1"/>
  <c r="G327" i="1"/>
  <c r="G325" i="1"/>
  <c r="G324" i="1"/>
  <c r="G323" i="1"/>
  <c r="G322" i="1"/>
  <c r="G321" i="1"/>
  <c r="G320" i="1"/>
  <c r="G319" i="1"/>
  <c r="G318" i="1"/>
  <c r="G317" i="1"/>
  <c r="G316" i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1" i="1"/>
  <c r="G300" i="1"/>
  <c r="G299" i="1"/>
  <c r="G298" i="1"/>
  <c r="G297" i="1"/>
  <c r="G296" i="1"/>
  <c r="G295" i="1"/>
  <c r="G294" i="1"/>
  <c r="G293" i="1"/>
  <c r="G292" i="1"/>
  <c r="G291" i="1"/>
  <c r="G289" i="1"/>
  <c r="G288" i="1"/>
  <c r="G287" i="1"/>
  <c r="G286" i="1"/>
  <c r="G285" i="1"/>
  <c r="G284" i="1"/>
  <c r="G283" i="1"/>
  <c r="G282" i="1"/>
  <c r="G281" i="1"/>
  <c r="G280" i="1"/>
  <c r="G279" i="1"/>
  <c r="G277" i="1"/>
  <c r="G276" i="1"/>
  <c r="G275" i="1"/>
  <c r="G274" i="1"/>
  <c r="G273" i="1"/>
  <c r="G272" i="1"/>
  <c r="G271" i="1"/>
  <c r="G270" i="1"/>
  <c r="G269" i="1"/>
  <c r="G268" i="1"/>
  <c r="G267" i="1"/>
  <c r="G265" i="1"/>
  <c r="G264" i="1"/>
  <c r="G263" i="1"/>
  <c r="G262" i="1"/>
  <c r="G261" i="1"/>
  <c r="G260" i="1"/>
  <c r="G259" i="1"/>
  <c r="G258" i="1"/>
  <c r="G257" i="1"/>
  <c r="G256" i="1"/>
  <c r="G255" i="1"/>
  <c r="G253" i="1"/>
  <c r="G252" i="1"/>
  <c r="G251" i="1"/>
  <c r="G250" i="1"/>
  <c r="G249" i="1"/>
  <c r="G248" i="1"/>
  <c r="G247" i="1"/>
  <c r="G246" i="1"/>
  <c r="G245" i="1"/>
  <c r="G244" i="1"/>
  <c r="G243" i="1"/>
  <c r="G241" i="1"/>
  <c r="G240" i="1"/>
  <c r="G239" i="1"/>
  <c r="G238" i="1"/>
  <c r="G237" i="1"/>
  <c r="G236" i="1"/>
  <c r="G235" i="1"/>
  <c r="G234" i="1"/>
  <c r="G233" i="1"/>
  <c r="G232" i="1"/>
  <c r="G231" i="1"/>
  <c r="G229" i="1"/>
  <c r="G228" i="1"/>
  <c r="G227" i="1"/>
  <c r="G226" i="1"/>
  <c r="G225" i="1"/>
  <c r="G224" i="1"/>
  <c r="G223" i="1"/>
  <c r="G222" i="1"/>
  <c r="G221" i="1"/>
  <c r="G220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E1492" i="1"/>
  <c r="I1015" i="1" s="1"/>
  <c r="E1461" i="1"/>
  <c r="H1461" i="1" s="1"/>
  <c r="D1488" i="1"/>
  <c r="D1487" i="1"/>
  <c r="D1485" i="1"/>
  <c r="D1484" i="1"/>
  <c r="D1482" i="1"/>
  <c r="D1481" i="1"/>
  <c r="K1481" i="1" s="1"/>
  <c r="D1479" i="1"/>
  <c r="K1479" i="1" s="1"/>
  <c r="D1478" i="1"/>
  <c r="K1478" i="1" s="1"/>
  <c r="D1476" i="1"/>
  <c r="D1475" i="1"/>
  <c r="D1473" i="1"/>
  <c r="D1472" i="1"/>
  <c r="D1470" i="1"/>
  <c r="D1469" i="1"/>
  <c r="K1469" i="1" s="1"/>
  <c r="D1467" i="1"/>
  <c r="K1467" i="1" s="1"/>
  <c r="D1466" i="1"/>
  <c r="K1466" i="1" s="1"/>
  <c r="D1464" i="1"/>
  <c r="D1463" i="1"/>
  <c r="D1461" i="1"/>
  <c r="D1460" i="1"/>
  <c r="D1458" i="1"/>
  <c r="D1457" i="1"/>
  <c r="K1457" i="1" s="1"/>
  <c r="D1455" i="1"/>
  <c r="K1455" i="1" s="1"/>
  <c r="D1454" i="1"/>
  <c r="K1454" i="1" s="1"/>
  <c r="D1452" i="1"/>
  <c r="D1451" i="1"/>
  <c r="D1449" i="1"/>
  <c r="D1448" i="1"/>
  <c r="D1446" i="1"/>
  <c r="D1445" i="1"/>
  <c r="K1445" i="1" s="1"/>
  <c r="D1443" i="1"/>
  <c r="K1443" i="1" s="1"/>
  <c r="D1442" i="1"/>
  <c r="K1442" i="1" s="1"/>
  <c r="D1440" i="1"/>
  <c r="D1439" i="1"/>
  <c r="D1437" i="1"/>
  <c r="D1436" i="1"/>
  <c r="D1434" i="1"/>
  <c r="D1433" i="1"/>
  <c r="K1433" i="1" s="1"/>
  <c r="D1431" i="1"/>
  <c r="K1431" i="1" s="1"/>
  <c r="D1430" i="1"/>
  <c r="K1430" i="1" s="1"/>
  <c r="D1428" i="1"/>
  <c r="D1427" i="1"/>
  <c r="K1427" i="1" s="1"/>
  <c r="D1425" i="1"/>
  <c r="D1424" i="1"/>
  <c r="D1422" i="1"/>
  <c r="D1421" i="1"/>
  <c r="K1421" i="1" s="1"/>
  <c r="D1419" i="1"/>
  <c r="K1419" i="1" s="1"/>
  <c r="D1418" i="1"/>
  <c r="K1418" i="1" s="1"/>
  <c r="D1416" i="1"/>
  <c r="D1415" i="1"/>
  <c r="D1413" i="1"/>
  <c r="D1412" i="1"/>
  <c r="D1410" i="1"/>
  <c r="D1409" i="1"/>
  <c r="K1409" i="1" s="1"/>
  <c r="D1407" i="1"/>
  <c r="K1407" i="1" s="1"/>
  <c r="D1406" i="1"/>
  <c r="K1406" i="1" s="1"/>
  <c r="D1404" i="1"/>
  <c r="K1404" i="1" s="1"/>
  <c r="D1403" i="1"/>
  <c r="D1401" i="1"/>
  <c r="D1400" i="1"/>
  <c r="D1398" i="1"/>
  <c r="D1397" i="1"/>
  <c r="K1397" i="1" s="1"/>
  <c r="D1395" i="1"/>
  <c r="K1395" i="1" s="1"/>
  <c r="D1394" i="1"/>
  <c r="K1394" i="1" s="1"/>
  <c r="D1392" i="1"/>
  <c r="D1391" i="1"/>
  <c r="D1389" i="1"/>
  <c r="D1388" i="1"/>
  <c r="D1386" i="1"/>
  <c r="D1385" i="1"/>
  <c r="K1385" i="1" s="1"/>
  <c r="D1383" i="1"/>
  <c r="K1383" i="1" s="1"/>
  <c r="D1382" i="1"/>
  <c r="K1382" i="1" s="1"/>
  <c r="D1380" i="1"/>
  <c r="D1379" i="1"/>
  <c r="D1377" i="1"/>
  <c r="D1376" i="1"/>
  <c r="D1374" i="1"/>
  <c r="D1373" i="1"/>
  <c r="K1373" i="1" s="1"/>
  <c r="D1371" i="1"/>
  <c r="K1371" i="1" s="1"/>
  <c r="D1370" i="1"/>
  <c r="K1370" i="1" s="1"/>
  <c r="D1368" i="1"/>
  <c r="D1367" i="1"/>
  <c r="D1365" i="1"/>
  <c r="D1364" i="1"/>
  <c r="D1362" i="1"/>
  <c r="D1361" i="1"/>
  <c r="K1361" i="1" s="1"/>
  <c r="D1359" i="1"/>
  <c r="K1359" i="1" s="1"/>
  <c r="D1358" i="1"/>
  <c r="K1358" i="1" s="1"/>
  <c r="D1356" i="1"/>
  <c r="D1355" i="1"/>
  <c r="D1353" i="1"/>
  <c r="D1352" i="1"/>
  <c r="D1350" i="1"/>
  <c r="D1349" i="1"/>
  <c r="K1349" i="1" s="1"/>
  <c r="D1347" i="1"/>
  <c r="K1347" i="1" s="1"/>
  <c r="D1346" i="1"/>
  <c r="K1346" i="1" s="1"/>
  <c r="D1344" i="1"/>
  <c r="D1343" i="1"/>
  <c r="D1341" i="1"/>
  <c r="D1340" i="1"/>
  <c r="D1338" i="1"/>
  <c r="D1337" i="1"/>
  <c r="K1337" i="1" s="1"/>
  <c r="D1335" i="1"/>
  <c r="K1335" i="1" s="1"/>
  <c r="D1334" i="1"/>
  <c r="K1334" i="1" s="1"/>
  <c r="D1332" i="1"/>
  <c r="D1331" i="1"/>
  <c r="D1329" i="1"/>
  <c r="D1328" i="1"/>
  <c r="D1326" i="1"/>
  <c r="D1325" i="1"/>
  <c r="K1325" i="1" s="1"/>
  <c r="D1323" i="1"/>
  <c r="K1323" i="1" s="1"/>
  <c r="D1322" i="1"/>
  <c r="K1322" i="1" s="1"/>
  <c r="D1320" i="1"/>
  <c r="D1319" i="1"/>
  <c r="D1317" i="1"/>
  <c r="D1316" i="1"/>
  <c r="D1314" i="1"/>
  <c r="D1313" i="1"/>
  <c r="K1313" i="1" s="1"/>
  <c r="D1311" i="1"/>
  <c r="K1311" i="1" s="1"/>
  <c r="D1310" i="1"/>
  <c r="K1310" i="1" s="1"/>
  <c r="D1306" i="1"/>
  <c r="D1305" i="1" s="1"/>
  <c r="K1305" i="1" s="1"/>
  <c r="D1302" i="1"/>
  <c r="D1301" i="1"/>
  <c r="D1299" i="1"/>
  <c r="K1299" i="1" s="1"/>
  <c r="D1298" i="1"/>
  <c r="K1298" i="1" s="1"/>
  <c r="D1296" i="1"/>
  <c r="K1296" i="1" s="1"/>
  <c r="D1295" i="1"/>
  <c r="D1293" i="1"/>
  <c r="D1292" i="1"/>
  <c r="D1290" i="1"/>
  <c r="D1289" i="1"/>
  <c r="D1287" i="1"/>
  <c r="K1287" i="1" s="1"/>
  <c r="D1286" i="1"/>
  <c r="K1286" i="1" s="1"/>
  <c r="D1284" i="1"/>
  <c r="K1284" i="1" s="1"/>
  <c r="D1283" i="1"/>
  <c r="D1281" i="1"/>
  <c r="D1280" i="1"/>
  <c r="D1278" i="1"/>
  <c r="D1277" i="1"/>
  <c r="D1275" i="1"/>
  <c r="K1275" i="1" s="1"/>
  <c r="D1274" i="1"/>
  <c r="K1274" i="1" s="1"/>
  <c r="D1272" i="1"/>
  <c r="K1272" i="1" s="1"/>
  <c r="D1271" i="1"/>
  <c r="D1269" i="1"/>
  <c r="D1268" i="1"/>
  <c r="D1266" i="1"/>
  <c r="D1265" i="1"/>
  <c r="D1263" i="1"/>
  <c r="K1263" i="1" s="1"/>
  <c r="D1262" i="1"/>
  <c r="K1262" i="1" s="1"/>
  <c r="D1260" i="1"/>
  <c r="K1260" i="1" s="1"/>
  <c r="D1259" i="1"/>
  <c r="D1257" i="1"/>
  <c r="D1256" i="1"/>
  <c r="D1254" i="1"/>
  <c r="D1253" i="1"/>
  <c r="D1251" i="1"/>
  <c r="K1251" i="1" s="1"/>
  <c r="D1250" i="1"/>
  <c r="K1250" i="1" s="1"/>
  <c r="D1248" i="1"/>
  <c r="K1248" i="1" s="1"/>
  <c r="D1247" i="1"/>
  <c r="D1245" i="1"/>
  <c r="D1244" i="1"/>
  <c r="D1242" i="1"/>
  <c r="D1241" i="1"/>
  <c r="D1239" i="1"/>
  <c r="K1239" i="1" s="1"/>
  <c r="D1238" i="1"/>
  <c r="K1238" i="1" s="1"/>
  <c r="D1236" i="1"/>
  <c r="K1236" i="1" s="1"/>
  <c r="D1235" i="1"/>
  <c r="D1233" i="1"/>
  <c r="D1232" i="1"/>
  <c r="D1230" i="1"/>
  <c r="D1229" i="1"/>
  <c r="D1227" i="1"/>
  <c r="K1227" i="1" s="1"/>
  <c r="D1226" i="1"/>
  <c r="K1226" i="1" s="1"/>
  <c r="D1224" i="1"/>
  <c r="K1224" i="1" s="1"/>
  <c r="D1223" i="1"/>
  <c r="D1221" i="1"/>
  <c r="D1220" i="1"/>
  <c r="D1218" i="1"/>
  <c r="D1217" i="1"/>
  <c r="D1215" i="1"/>
  <c r="K1215" i="1" s="1"/>
  <c r="D1214" i="1"/>
  <c r="K1214" i="1" s="1"/>
  <c r="D1212" i="1"/>
  <c r="K1212" i="1" s="1"/>
  <c r="D1211" i="1"/>
  <c r="D1209" i="1"/>
  <c r="D1208" i="1"/>
  <c r="D1206" i="1"/>
  <c r="D1205" i="1"/>
  <c r="D1203" i="1"/>
  <c r="K1203" i="1" s="1"/>
  <c r="D1202" i="1"/>
  <c r="K1202" i="1" s="1"/>
  <c r="D1200" i="1"/>
  <c r="K1200" i="1" s="1"/>
  <c r="D1199" i="1"/>
  <c r="C1491" i="1"/>
  <c r="C1490" i="1"/>
  <c r="I1490" i="1" s="1"/>
  <c r="C1488" i="1"/>
  <c r="C1487" i="1"/>
  <c r="C1485" i="1"/>
  <c r="I1485" i="1" s="1"/>
  <c r="C1484" i="1"/>
  <c r="I1484" i="1" s="1"/>
  <c r="C1482" i="1"/>
  <c r="I1482" i="1" s="1"/>
  <c r="C1481" i="1"/>
  <c r="C1479" i="1"/>
  <c r="C1478" i="1"/>
  <c r="C1476" i="1"/>
  <c r="C1475" i="1"/>
  <c r="C1473" i="1"/>
  <c r="I1473" i="1" s="1"/>
  <c r="C1472" i="1"/>
  <c r="I1472" i="1" s="1"/>
  <c r="C1470" i="1"/>
  <c r="I1470" i="1" s="1"/>
  <c r="C1469" i="1"/>
  <c r="I1469" i="1" s="1"/>
  <c r="C1467" i="1"/>
  <c r="C1466" i="1"/>
  <c r="C1464" i="1"/>
  <c r="C1463" i="1"/>
  <c r="C1461" i="1"/>
  <c r="C1460" i="1"/>
  <c r="I1460" i="1" s="1"/>
  <c r="C1458" i="1"/>
  <c r="I1458" i="1" s="1"/>
  <c r="C1457" i="1"/>
  <c r="C1455" i="1"/>
  <c r="C1454" i="1"/>
  <c r="C1450" i="1"/>
  <c r="C1449" i="1" s="1"/>
  <c r="I1449" i="1" s="1"/>
  <c r="C1446" i="1"/>
  <c r="I1446" i="1" s="1"/>
  <c r="C1445" i="1"/>
  <c r="I1445" i="1" s="1"/>
  <c r="C1443" i="1"/>
  <c r="I1443" i="1" s="1"/>
  <c r="C1442" i="1"/>
  <c r="I1442" i="1" s="1"/>
  <c r="C1440" i="1"/>
  <c r="C1439" i="1"/>
  <c r="C1437" i="1"/>
  <c r="I1437" i="1" s="1"/>
  <c r="C1436" i="1"/>
  <c r="I1436" i="1" s="1"/>
  <c r="C1434" i="1"/>
  <c r="I1434" i="1" s="1"/>
  <c r="C1433" i="1"/>
  <c r="I1433" i="1" s="1"/>
  <c r="C1431" i="1"/>
  <c r="I1431" i="1" s="1"/>
  <c r="C1430" i="1"/>
  <c r="C1428" i="1"/>
  <c r="C1427" i="1"/>
  <c r="C1425" i="1"/>
  <c r="C1424" i="1"/>
  <c r="I1424" i="1" s="1"/>
  <c r="C1422" i="1"/>
  <c r="I1422" i="1" s="1"/>
  <c r="C1421" i="1"/>
  <c r="I1421" i="1" s="1"/>
  <c r="C1419" i="1"/>
  <c r="I1419" i="1" s="1"/>
  <c r="C1418" i="1"/>
  <c r="C1416" i="1"/>
  <c r="I1416" i="1" s="1"/>
  <c r="C1415" i="1"/>
  <c r="C1413" i="1"/>
  <c r="C1412" i="1"/>
  <c r="C1410" i="1"/>
  <c r="I1410" i="1" s="1"/>
  <c r="C1409" i="1"/>
  <c r="I1409" i="1" s="1"/>
  <c r="C1407" i="1"/>
  <c r="I1407" i="1" s="1"/>
  <c r="C1406" i="1"/>
  <c r="C1404" i="1"/>
  <c r="C1403" i="1"/>
  <c r="C1401" i="1"/>
  <c r="C1400" i="1"/>
  <c r="C1398" i="1"/>
  <c r="I1398" i="1" s="1"/>
  <c r="C1397" i="1"/>
  <c r="I1397" i="1" s="1"/>
  <c r="C1395" i="1"/>
  <c r="I1395" i="1" s="1"/>
  <c r="C1394" i="1"/>
  <c r="I1394" i="1" s="1"/>
  <c r="C1392" i="1"/>
  <c r="C1391" i="1"/>
  <c r="C1389" i="1"/>
  <c r="C1388" i="1"/>
  <c r="C1386" i="1"/>
  <c r="I1386" i="1" s="1"/>
  <c r="C1385" i="1"/>
  <c r="I1385" i="1" s="1"/>
  <c r="C1383" i="1"/>
  <c r="I1383" i="1" s="1"/>
  <c r="C1382" i="1"/>
  <c r="C1380" i="1"/>
  <c r="I1380" i="1" s="1"/>
  <c r="C1379" i="1"/>
  <c r="C1377" i="1"/>
  <c r="C1376" i="1"/>
  <c r="C1374" i="1"/>
  <c r="I1374" i="1" s="1"/>
  <c r="C1373" i="1"/>
  <c r="I1373" i="1" s="1"/>
  <c r="C1371" i="1"/>
  <c r="I1371" i="1" s="1"/>
  <c r="C1370" i="1"/>
  <c r="C1368" i="1"/>
  <c r="C1367" i="1"/>
  <c r="C1365" i="1"/>
  <c r="C1364" i="1"/>
  <c r="C1362" i="1"/>
  <c r="I1362" i="1" s="1"/>
  <c r="C1361" i="1"/>
  <c r="I1361" i="1" s="1"/>
  <c r="C1359" i="1"/>
  <c r="I1359" i="1" s="1"/>
  <c r="C1358" i="1"/>
  <c r="C1356" i="1"/>
  <c r="C1355" i="1"/>
  <c r="C1353" i="1"/>
  <c r="I1353" i="1" s="1"/>
  <c r="C1352" i="1"/>
  <c r="C1350" i="1"/>
  <c r="I1350" i="1" s="1"/>
  <c r="C1349" i="1"/>
  <c r="I1349" i="1" s="1"/>
  <c r="C1347" i="1"/>
  <c r="I1347" i="1" s="1"/>
  <c r="C1346" i="1"/>
  <c r="C1344" i="1"/>
  <c r="C1343" i="1"/>
  <c r="C1341" i="1"/>
  <c r="C1340" i="1"/>
  <c r="C1338" i="1"/>
  <c r="I1338" i="1" s="1"/>
  <c r="C1337" i="1"/>
  <c r="I1337" i="1" s="1"/>
  <c r="C1335" i="1"/>
  <c r="I1335" i="1" s="1"/>
  <c r="C1334" i="1"/>
  <c r="C1332" i="1"/>
  <c r="C1331" i="1"/>
  <c r="C1329" i="1"/>
  <c r="I1329" i="1" s="1"/>
  <c r="C1328" i="1"/>
  <c r="C1326" i="1"/>
  <c r="I1326" i="1" s="1"/>
  <c r="C1325" i="1"/>
  <c r="I1325" i="1" s="1"/>
  <c r="C1323" i="1"/>
  <c r="I1323" i="1" s="1"/>
  <c r="C1322" i="1"/>
  <c r="C1320" i="1"/>
  <c r="C1319" i="1"/>
  <c r="C1317" i="1"/>
  <c r="C1316" i="1"/>
  <c r="C1314" i="1"/>
  <c r="I1314" i="1" s="1"/>
  <c r="C1313" i="1"/>
  <c r="I1313" i="1" s="1"/>
  <c r="C1311" i="1"/>
  <c r="I1311" i="1" s="1"/>
  <c r="C1310" i="1"/>
  <c r="C1308" i="1"/>
  <c r="C1307" i="1"/>
  <c r="C1305" i="1"/>
  <c r="C1304" i="1"/>
  <c r="I1304" i="1" s="1"/>
  <c r="C1302" i="1"/>
  <c r="I1302" i="1" s="1"/>
  <c r="C1301" i="1"/>
  <c r="I1301" i="1" s="1"/>
  <c r="C1299" i="1"/>
  <c r="I1299" i="1" s="1"/>
  <c r="C1298" i="1"/>
  <c r="C1296" i="1"/>
  <c r="C1295" i="1"/>
  <c r="C1293" i="1"/>
  <c r="C1292" i="1"/>
  <c r="C1290" i="1"/>
  <c r="I1290" i="1" s="1"/>
  <c r="C1289" i="1"/>
  <c r="I1289" i="1" s="1"/>
  <c r="C1287" i="1"/>
  <c r="I1287" i="1" s="1"/>
  <c r="C1286" i="1"/>
  <c r="C1284" i="1"/>
  <c r="C1283" i="1"/>
  <c r="C1281" i="1"/>
  <c r="C1280" i="1"/>
  <c r="C1278" i="1"/>
  <c r="I1278" i="1" s="1"/>
  <c r="C1277" i="1"/>
  <c r="I1277" i="1" s="1"/>
  <c r="C1275" i="1"/>
  <c r="I1275" i="1" s="1"/>
  <c r="C1274" i="1"/>
  <c r="C1272" i="1"/>
  <c r="C1271" i="1"/>
  <c r="C1269" i="1"/>
  <c r="C1268" i="1"/>
  <c r="C1266" i="1"/>
  <c r="I1266" i="1" s="1"/>
  <c r="C1265" i="1"/>
  <c r="I1265" i="1" s="1"/>
  <c r="C1263" i="1"/>
  <c r="I1263" i="1" s="1"/>
  <c r="C1262" i="1"/>
  <c r="C1260" i="1"/>
  <c r="C1259" i="1"/>
  <c r="I1259" i="1" s="1"/>
  <c r="C1257" i="1"/>
  <c r="C1256" i="1"/>
  <c r="C1254" i="1"/>
  <c r="I1254" i="1" s="1"/>
  <c r="C1253" i="1"/>
  <c r="I1253" i="1" s="1"/>
  <c r="C1251" i="1"/>
  <c r="I1251" i="1" s="1"/>
  <c r="C1250" i="1"/>
  <c r="I1250" i="1" s="1"/>
  <c r="C1248" i="1"/>
  <c r="C1247" i="1"/>
  <c r="C1245" i="1"/>
  <c r="C1244" i="1"/>
  <c r="C1242" i="1"/>
  <c r="I1242" i="1" s="1"/>
  <c r="C1241" i="1"/>
  <c r="I1241" i="1" s="1"/>
  <c r="C1239" i="1"/>
  <c r="I1239" i="1" s="1"/>
  <c r="C1238" i="1"/>
  <c r="C1236" i="1"/>
  <c r="C1235" i="1"/>
  <c r="C1233" i="1"/>
  <c r="C1232" i="1"/>
  <c r="C1230" i="1"/>
  <c r="I1230" i="1" s="1"/>
  <c r="C1229" i="1"/>
  <c r="I1229" i="1" s="1"/>
  <c r="C1227" i="1"/>
  <c r="I1227" i="1" s="1"/>
  <c r="C1226" i="1"/>
  <c r="C1224" i="1"/>
  <c r="C1223" i="1"/>
  <c r="C1221" i="1"/>
  <c r="C1220" i="1"/>
  <c r="C1218" i="1"/>
  <c r="I1218" i="1" s="1"/>
  <c r="C1217" i="1"/>
  <c r="I1217" i="1" s="1"/>
  <c r="C1215" i="1"/>
  <c r="I1215" i="1" s="1"/>
  <c r="C1214" i="1"/>
  <c r="C1212" i="1"/>
  <c r="C1211" i="1"/>
  <c r="C1209" i="1"/>
  <c r="C1208" i="1"/>
  <c r="C1206" i="1"/>
  <c r="I1206" i="1" s="1"/>
  <c r="C1205" i="1"/>
  <c r="I1205" i="1" s="1"/>
  <c r="C1203" i="1"/>
  <c r="I1203" i="1" s="1"/>
  <c r="C1202" i="1"/>
  <c r="C1200" i="1"/>
  <c r="C1199" i="1"/>
  <c r="C1197" i="1"/>
  <c r="C1196" i="1"/>
  <c r="C1194" i="1"/>
  <c r="I1194" i="1" s="1"/>
  <c r="C1193" i="1"/>
  <c r="I119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H1372" i="1" l="1"/>
  <c r="H1206" i="1"/>
  <c r="H1000" i="1"/>
  <c r="H748" i="1"/>
  <c r="H170" i="1"/>
  <c r="H1363" i="1"/>
  <c r="H1192" i="1"/>
  <c r="H988" i="1"/>
  <c r="H721" i="1"/>
  <c r="H127" i="1"/>
  <c r="H1479" i="1"/>
  <c r="H1335" i="1"/>
  <c r="H1153" i="1"/>
  <c r="H950" i="1"/>
  <c r="H618" i="1"/>
  <c r="H1471" i="1"/>
  <c r="H1324" i="1"/>
  <c r="H1142" i="1"/>
  <c r="H936" i="1"/>
  <c r="H584" i="1"/>
  <c r="I887" i="1"/>
  <c r="H1445" i="1"/>
  <c r="H1292" i="1"/>
  <c r="H1103" i="1"/>
  <c r="H892" i="1"/>
  <c r="H481" i="1"/>
  <c r="I548" i="1"/>
  <c r="H1436" i="1"/>
  <c r="H1281" i="1"/>
  <c r="H1089" i="1"/>
  <c r="H876" i="1"/>
  <c r="H450" i="1"/>
  <c r="H1409" i="1"/>
  <c r="H1249" i="1"/>
  <c r="H1052" i="1"/>
  <c r="H821" i="1"/>
  <c r="H345" i="1"/>
  <c r="H1400" i="1"/>
  <c r="H1239" i="1"/>
  <c r="H1039" i="1"/>
  <c r="H803" i="1"/>
  <c r="H298" i="1"/>
  <c r="H1477" i="1"/>
  <c r="H1439" i="1"/>
  <c r="H1402" i="1"/>
  <c r="H1366" i="1"/>
  <c r="H1327" i="1"/>
  <c r="H1284" i="1"/>
  <c r="H1241" i="1"/>
  <c r="H1196" i="1"/>
  <c r="H1144" i="1"/>
  <c r="H1094" i="1"/>
  <c r="H1041" i="1"/>
  <c r="H991" i="1"/>
  <c r="H940" i="1"/>
  <c r="H879" i="1"/>
  <c r="H807" i="1"/>
  <c r="H731" i="1"/>
  <c r="H593" i="1"/>
  <c r="H456" i="1"/>
  <c r="H313" i="1"/>
  <c r="H138" i="1"/>
  <c r="I834" i="1"/>
  <c r="H1469" i="1"/>
  <c r="H1430" i="1"/>
  <c r="H1393" i="1"/>
  <c r="H1356" i="1"/>
  <c r="H1316" i="1"/>
  <c r="H1273" i="1"/>
  <c r="H1231" i="1"/>
  <c r="H1183" i="1"/>
  <c r="H1132" i="1"/>
  <c r="H1080" i="1"/>
  <c r="H1030" i="1"/>
  <c r="H977" i="1"/>
  <c r="H927" i="1"/>
  <c r="H861" i="1"/>
  <c r="H788" i="1"/>
  <c r="H696" i="1"/>
  <c r="H559" i="1"/>
  <c r="H425" i="1"/>
  <c r="H266" i="1"/>
  <c r="H95" i="1"/>
  <c r="I1312" i="1"/>
  <c r="I429" i="1"/>
  <c r="H1463" i="1"/>
  <c r="H1427" i="1"/>
  <c r="H1391" i="1"/>
  <c r="H1354" i="1"/>
  <c r="H1313" i="1"/>
  <c r="H1271" i="1"/>
  <c r="H1228" i="1"/>
  <c r="H1180" i="1"/>
  <c r="H1128" i="1"/>
  <c r="H1078" i="1"/>
  <c r="H1025" i="1"/>
  <c r="H975" i="1"/>
  <c r="H924" i="1"/>
  <c r="H858" i="1"/>
  <c r="H785" i="1"/>
  <c r="H687" i="1"/>
  <c r="H553" i="1"/>
  <c r="H415" i="1"/>
  <c r="H255" i="1"/>
  <c r="H89" i="1"/>
  <c r="I1231" i="1"/>
  <c r="I84" i="1"/>
  <c r="H2" i="1"/>
  <c r="J2" i="1" s="1"/>
  <c r="H1455" i="1"/>
  <c r="H1420" i="1"/>
  <c r="H1384" i="1"/>
  <c r="H1347" i="1"/>
  <c r="H1305" i="1"/>
  <c r="H1263" i="1"/>
  <c r="H1220" i="1"/>
  <c r="H1169" i="1"/>
  <c r="H1119" i="1"/>
  <c r="H1068" i="1"/>
  <c r="H1016" i="1"/>
  <c r="H966" i="1"/>
  <c r="H911" i="1"/>
  <c r="H843" i="1"/>
  <c r="H770" i="1"/>
  <c r="H659" i="1"/>
  <c r="H528" i="1"/>
  <c r="H387" i="1"/>
  <c r="H223" i="1"/>
  <c r="H57" i="1"/>
  <c r="I1186" i="1"/>
  <c r="H1487" i="1"/>
  <c r="H1453" i="1"/>
  <c r="H1418" i="1"/>
  <c r="H1382" i="1"/>
  <c r="H1345" i="1"/>
  <c r="H1303" i="1"/>
  <c r="H1260" i="1"/>
  <c r="H1217" i="1"/>
  <c r="H1167" i="1"/>
  <c r="H1116" i="1"/>
  <c r="H1064" i="1"/>
  <c r="H1014" i="1"/>
  <c r="H961" i="1"/>
  <c r="H908" i="1"/>
  <c r="H840" i="1"/>
  <c r="H767" i="1"/>
  <c r="H656" i="1"/>
  <c r="H515" i="1"/>
  <c r="H378" i="1"/>
  <c r="H217" i="1"/>
  <c r="H42" i="1"/>
  <c r="I1058" i="1"/>
  <c r="H1485" i="1"/>
  <c r="H1447" i="1"/>
  <c r="H1411" i="1"/>
  <c r="H1375" i="1"/>
  <c r="H1337" i="1"/>
  <c r="H1295" i="1"/>
  <c r="H1252" i="1"/>
  <c r="H1208" i="1"/>
  <c r="H1158" i="1"/>
  <c r="H1105" i="1"/>
  <c r="H1055" i="1"/>
  <c r="H1004" i="1"/>
  <c r="H952" i="1"/>
  <c r="H895" i="1"/>
  <c r="H825" i="1"/>
  <c r="H752" i="1"/>
  <c r="H631" i="1"/>
  <c r="H490" i="1"/>
  <c r="H351" i="1"/>
  <c r="H185" i="1"/>
  <c r="H1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207" i="1"/>
  <c r="K1231" i="1"/>
  <c r="K1255" i="1"/>
  <c r="K1279" i="1"/>
  <c r="K1303" i="1"/>
  <c r="K1327" i="1"/>
  <c r="K1351" i="1"/>
  <c r="K1375" i="1"/>
  <c r="K1399" i="1"/>
  <c r="K1423" i="1"/>
  <c r="K1447" i="1"/>
  <c r="K1471" i="1"/>
  <c r="K8" i="1"/>
  <c r="K24" i="1"/>
  <c r="K40" i="1"/>
  <c r="K56" i="1"/>
  <c r="K72" i="1"/>
  <c r="K88" i="1"/>
  <c r="K104" i="1"/>
  <c r="K120" i="1"/>
  <c r="K136" i="1"/>
  <c r="K152" i="1"/>
  <c r="K168" i="1"/>
  <c r="K184" i="1"/>
  <c r="K200" i="1"/>
  <c r="K216" i="1"/>
  <c r="K232" i="1"/>
  <c r="K248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504" i="1"/>
  <c r="K520" i="1"/>
  <c r="K536" i="1"/>
  <c r="K552" i="1"/>
  <c r="K568" i="1"/>
  <c r="K584" i="1"/>
  <c r="K600" i="1"/>
  <c r="K616" i="1"/>
  <c r="K632" i="1"/>
  <c r="K648" i="1"/>
  <c r="K664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16" i="1"/>
  <c r="K1240" i="1"/>
  <c r="K1264" i="1"/>
  <c r="K1288" i="1"/>
  <c r="K1312" i="1"/>
  <c r="K1336" i="1"/>
  <c r="K1360" i="1"/>
  <c r="K1384" i="1"/>
  <c r="K1408" i="1"/>
  <c r="K1432" i="1"/>
  <c r="K1456" i="1"/>
  <c r="K1480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5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25" i="1"/>
  <c r="K1249" i="1"/>
  <c r="K1273" i="1"/>
  <c r="K1297" i="1"/>
  <c r="K1321" i="1"/>
  <c r="K1345" i="1"/>
  <c r="K1369" i="1"/>
  <c r="K1393" i="1"/>
  <c r="K1417" i="1"/>
  <c r="K1441" i="1"/>
  <c r="K1465" i="1"/>
  <c r="K10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82" i="1"/>
  <c r="K298" i="1"/>
  <c r="K314" i="1"/>
  <c r="K330" i="1"/>
  <c r="K346" i="1"/>
  <c r="K362" i="1"/>
  <c r="K378" i="1"/>
  <c r="K394" i="1"/>
  <c r="K410" i="1"/>
  <c r="K426" i="1"/>
  <c r="K442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10" i="1"/>
  <c r="K1234" i="1"/>
  <c r="K1258" i="1"/>
  <c r="K1282" i="1"/>
  <c r="K1330" i="1"/>
  <c r="K1354" i="1"/>
  <c r="K1378" i="1"/>
  <c r="K1402" i="1"/>
  <c r="K1426" i="1"/>
  <c r="K1450" i="1"/>
  <c r="K147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6" i="1"/>
  <c r="K50" i="1"/>
  <c r="K97" i="1"/>
  <c r="K144" i="1"/>
  <c r="K178" i="1"/>
  <c r="K225" i="1"/>
  <c r="K272" i="1"/>
  <c r="K306" i="1"/>
  <c r="K353" i="1"/>
  <c r="K400" i="1"/>
  <c r="K434" i="1"/>
  <c r="K481" i="1"/>
  <c r="K528" i="1"/>
  <c r="K562" i="1"/>
  <c r="K609" i="1"/>
  <c r="K656" i="1"/>
  <c r="K686" i="1"/>
  <c r="K709" i="1"/>
  <c r="K732" i="1"/>
  <c r="K750" i="1"/>
  <c r="K773" i="1"/>
  <c r="K796" i="1"/>
  <c r="K814" i="1"/>
  <c r="K837" i="1"/>
  <c r="K860" i="1"/>
  <c r="K878" i="1"/>
  <c r="K901" i="1"/>
  <c r="K924" i="1"/>
  <c r="K942" i="1"/>
  <c r="K965" i="1"/>
  <c r="K988" i="1"/>
  <c r="K1006" i="1"/>
  <c r="K1028" i="1"/>
  <c r="K1044" i="1"/>
  <c r="K1060" i="1"/>
  <c r="K1076" i="1"/>
  <c r="K1092" i="1"/>
  <c r="K1108" i="1"/>
  <c r="K1124" i="1"/>
  <c r="K1140" i="1"/>
  <c r="K1156" i="1"/>
  <c r="K1172" i="1"/>
  <c r="K1188" i="1"/>
  <c r="K1204" i="1"/>
  <c r="K1252" i="1"/>
  <c r="K1300" i="1"/>
  <c r="K1348" i="1"/>
  <c r="K1396" i="1"/>
  <c r="K1444" i="1"/>
  <c r="K1486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K17" i="1"/>
  <c r="K64" i="1"/>
  <c r="K98" i="1"/>
  <c r="K145" i="1"/>
  <c r="K192" i="1"/>
  <c r="K226" i="1"/>
  <c r="K273" i="1"/>
  <c r="K320" i="1"/>
  <c r="K354" i="1"/>
  <c r="K401" i="1"/>
  <c r="K448" i="1"/>
  <c r="K482" i="1"/>
  <c r="K529" i="1"/>
  <c r="K576" i="1"/>
  <c r="K610" i="1"/>
  <c r="K657" i="1"/>
  <c r="K692" i="1"/>
  <c r="K710" i="1"/>
  <c r="K733" i="1"/>
  <c r="K756" i="1"/>
  <c r="K774" i="1"/>
  <c r="K797" i="1"/>
  <c r="K820" i="1"/>
  <c r="K838" i="1"/>
  <c r="K861" i="1"/>
  <c r="K884" i="1"/>
  <c r="K902" i="1"/>
  <c r="K925" i="1"/>
  <c r="K948" i="1"/>
  <c r="K966" i="1"/>
  <c r="K989" i="1"/>
  <c r="K1012" i="1"/>
  <c r="K1029" i="1"/>
  <c r="K1045" i="1"/>
  <c r="K1061" i="1"/>
  <c r="K1077" i="1"/>
  <c r="K1093" i="1"/>
  <c r="K1109" i="1"/>
  <c r="K1125" i="1"/>
  <c r="K1141" i="1"/>
  <c r="K1157" i="1"/>
  <c r="K1173" i="1"/>
  <c r="K1189" i="1"/>
  <c r="K1237" i="1"/>
  <c r="K1285" i="1"/>
  <c r="K1333" i="1"/>
  <c r="K1381" i="1"/>
  <c r="K1429" i="1"/>
  <c r="K1477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K18" i="1"/>
  <c r="K65" i="1"/>
  <c r="K112" i="1"/>
  <c r="K146" i="1"/>
  <c r="K193" i="1"/>
  <c r="K240" i="1"/>
  <c r="K274" i="1"/>
  <c r="K321" i="1"/>
  <c r="K368" i="1"/>
  <c r="K402" i="1"/>
  <c r="K449" i="1"/>
  <c r="K496" i="1"/>
  <c r="K530" i="1"/>
  <c r="K577" i="1"/>
  <c r="K624" i="1"/>
  <c r="K658" i="1"/>
  <c r="K693" i="1"/>
  <c r="K716" i="1"/>
  <c r="K734" i="1"/>
  <c r="K757" i="1"/>
  <c r="K780" i="1"/>
  <c r="K798" i="1"/>
  <c r="K821" i="1"/>
  <c r="K844" i="1"/>
  <c r="K862" i="1"/>
  <c r="K885" i="1"/>
  <c r="K908" i="1"/>
  <c r="K926" i="1"/>
  <c r="K949" i="1"/>
  <c r="K972" i="1"/>
  <c r="K990" i="1"/>
  <c r="K1013" i="1"/>
  <c r="K1030" i="1"/>
  <c r="K1046" i="1"/>
  <c r="K1062" i="1"/>
  <c r="K1078" i="1"/>
  <c r="K1094" i="1"/>
  <c r="K1110" i="1"/>
  <c r="K1126" i="1"/>
  <c r="K1142" i="1"/>
  <c r="K1158" i="1"/>
  <c r="K1174" i="1"/>
  <c r="K1190" i="1"/>
  <c r="K1222" i="1"/>
  <c r="K1270" i="1"/>
  <c r="K1318" i="1"/>
  <c r="K1366" i="1"/>
  <c r="K1414" i="1"/>
  <c r="K1462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K32" i="1"/>
  <c r="K66" i="1"/>
  <c r="K113" i="1"/>
  <c r="K160" i="1"/>
  <c r="K194" i="1"/>
  <c r="K241" i="1"/>
  <c r="K288" i="1"/>
  <c r="K322" i="1"/>
  <c r="K369" i="1"/>
  <c r="K416" i="1"/>
  <c r="K450" i="1"/>
  <c r="K497" i="1"/>
  <c r="K544" i="1"/>
  <c r="K578" i="1"/>
  <c r="K625" i="1"/>
  <c r="K672" i="1"/>
  <c r="K694" i="1"/>
  <c r="K717" i="1"/>
  <c r="K740" i="1"/>
  <c r="K758" i="1"/>
  <c r="K781" i="1"/>
  <c r="K804" i="1"/>
  <c r="K822" i="1"/>
  <c r="K845" i="1"/>
  <c r="K868" i="1"/>
  <c r="K886" i="1"/>
  <c r="K909" i="1"/>
  <c r="K932" i="1"/>
  <c r="K950" i="1"/>
  <c r="K973" i="1"/>
  <c r="K996" i="1"/>
  <c r="K1014" i="1"/>
  <c r="K1035" i="1"/>
  <c r="K1051" i="1"/>
  <c r="K1067" i="1"/>
  <c r="K1083" i="1"/>
  <c r="K1099" i="1"/>
  <c r="K1115" i="1"/>
  <c r="K1131" i="1"/>
  <c r="K1147" i="1"/>
  <c r="K1163" i="1"/>
  <c r="K1179" i="1"/>
  <c r="K1195" i="1"/>
  <c r="K1243" i="1"/>
  <c r="K1291" i="1"/>
  <c r="K1339" i="1"/>
  <c r="K1387" i="1"/>
  <c r="K1435" i="1"/>
  <c r="K1489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K33" i="1"/>
  <c r="K80" i="1"/>
  <c r="K114" i="1"/>
  <c r="K161" i="1"/>
  <c r="K208" i="1"/>
  <c r="K242" i="1"/>
  <c r="K289" i="1"/>
  <c r="K336" i="1"/>
  <c r="K370" i="1"/>
  <c r="K417" i="1"/>
  <c r="K464" i="1"/>
  <c r="K498" i="1"/>
  <c r="K545" i="1"/>
  <c r="K592" i="1"/>
  <c r="K626" i="1"/>
  <c r="K673" i="1"/>
  <c r="K700" i="1"/>
  <c r="K718" i="1"/>
  <c r="K741" i="1"/>
  <c r="K764" i="1"/>
  <c r="K782" i="1"/>
  <c r="K805" i="1"/>
  <c r="K828" i="1"/>
  <c r="K846" i="1"/>
  <c r="K869" i="1"/>
  <c r="K892" i="1"/>
  <c r="K910" i="1"/>
  <c r="K933" i="1"/>
  <c r="K956" i="1"/>
  <c r="K974" i="1"/>
  <c r="K997" i="1"/>
  <c r="K1020" i="1"/>
  <c r="K1036" i="1"/>
  <c r="K1052" i="1"/>
  <c r="K1068" i="1"/>
  <c r="K1084" i="1"/>
  <c r="K1100" i="1"/>
  <c r="K1116" i="1"/>
  <c r="K1132" i="1"/>
  <c r="K1148" i="1"/>
  <c r="K1164" i="1"/>
  <c r="K1180" i="1"/>
  <c r="K1196" i="1"/>
  <c r="K1228" i="1"/>
  <c r="K1276" i="1"/>
  <c r="K1324" i="1"/>
  <c r="K1372" i="1"/>
  <c r="K34" i="1"/>
  <c r="K130" i="1"/>
  <c r="K257" i="1"/>
  <c r="K384" i="1"/>
  <c r="K480" i="1"/>
  <c r="K594" i="1"/>
  <c r="K701" i="1"/>
  <c r="K749" i="1"/>
  <c r="K812" i="1"/>
  <c r="K870" i="1"/>
  <c r="K918" i="1"/>
  <c r="K981" i="1"/>
  <c r="K1037" i="1"/>
  <c r="K1075" i="1"/>
  <c r="K1118" i="1"/>
  <c r="K1165" i="1"/>
  <c r="K1246" i="1"/>
  <c r="K1411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61" i="1"/>
  <c r="I677" i="1"/>
  <c r="I693" i="1"/>
  <c r="I709" i="1"/>
  <c r="I722" i="1"/>
  <c r="I732" i="1"/>
  <c r="I742" i="1"/>
  <c r="I754" i="1"/>
  <c r="I764" i="1"/>
  <c r="I774" i="1"/>
  <c r="I786" i="1"/>
  <c r="I796" i="1"/>
  <c r="I806" i="1"/>
  <c r="I818" i="1"/>
  <c r="I828" i="1"/>
  <c r="I838" i="1"/>
  <c r="I849" i="1"/>
  <c r="I858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19" i="1"/>
  <c r="I1243" i="1"/>
  <c r="K48" i="1"/>
  <c r="K162" i="1"/>
  <c r="K258" i="1"/>
  <c r="K385" i="1"/>
  <c r="K512" i="1"/>
  <c r="K608" i="1"/>
  <c r="K702" i="1"/>
  <c r="K765" i="1"/>
  <c r="K813" i="1"/>
  <c r="K876" i="1"/>
  <c r="K934" i="1"/>
  <c r="K982" i="1"/>
  <c r="K1038" i="1"/>
  <c r="K1085" i="1"/>
  <c r="K1123" i="1"/>
  <c r="K1166" i="1"/>
  <c r="K1213" i="1"/>
  <c r="K1294" i="1"/>
  <c r="K1420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346" i="1"/>
  <c r="I362" i="1"/>
  <c r="I378" i="1"/>
  <c r="I394" i="1"/>
  <c r="I410" i="1"/>
  <c r="I426" i="1"/>
  <c r="I442" i="1"/>
  <c r="I458" i="1"/>
  <c r="I474" i="1"/>
  <c r="I490" i="1"/>
  <c r="I506" i="1"/>
  <c r="I522" i="1"/>
  <c r="I538" i="1"/>
  <c r="I554" i="1"/>
  <c r="I570" i="1"/>
  <c r="I586" i="1"/>
  <c r="I602" i="1"/>
  <c r="I618" i="1"/>
  <c r="I634" i="1"/>
  <c r="I650" i="1"/>
  <c r="I666" i="1"/>
  <c r="I682" i="1"/>
  <c r="I698" i="1"/>
  <c r="I710" i="1"/>
  <c r="I723" i="1"/>
  <c r="I733" i="1"/>
  <c r="I743" i="1"/>
  <c r="I755" i="1"/>
  <c r="I765" i="1"/>
  <c r="I775" i="1"/>
  <c r="I787" i="1"/>
  <c r="I797" i="1"/>
  <c r="I807" i="1"/>
  <c r="I819" i="1"/>
  <c r="I829" i="1"/>
  <c r="I839" i="1"/>
  <c r="I850" i="1"/>
  <c r="I859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204" i="1"/>
  <c r="I1228" i="1"/>
  <c r="I1252" i="1"/>
  <c r="I1276" i="1"/>
  <c r="I1300" i="1"/>
  <c r="I1324" i="1"/>
  <c r="K49" i="1"/>
  <c r="K176" i="1"/>
  <c r="K290" i="1"/>
  <c r="K386" i="1"/>
  <c r="K513" i="1"/>
  <c r="K640" i="1"/>
  <c r="K708" i="1"/>
  <c r="K766" i="1"/>
  <c r="K829" i="1"/>
  <c r="K877" i="1"/>
  <c r="K940" i="1"/>
  <c r="K998" i="1"/>
  <c r="K1043" i="1"/>
  <c r="K1086" i="1"/>
  <c r="K1133" i="1"/>
  <c r="K1171" i="1"/>
  <c r="K1261" i="1"/>
  <c r="K1342" i="1"/>
  <c r="K1453" i="1"/>
  <c r="K1483" i="1"/>
  <c r="I11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67" i="1"/>
  <c r="I683" i="1"/>
  <c r="I699" i="1"/>
  <c r="I714" i="1"/>
  <c r="I724" i="1"/>
  <c r="I734" i="1"/>
  <c r="I746" i="1"/>
  <c r="I756" i="1"/>
  <c r="I766" i="1"/>
  <c r="I778" i="1"/>
  <c r="I788" i="1"/>
  <c r="I798" i="1"/>
  <c r="I810" i="1"/>
  <c r="I820" i="1"/>
  <c r="I830" i="1"/>
  <c r="I842" i="1"/>
  <c r="I851" i="1"/>
  <c r="I860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213" i="1"/>
  <c r="I1237" i="1"/>
  <c r="I1261" i="1"/>
  <c r="I1285" i="1"/>
  <c r="I1309" i="1"/>
  <c r="I1333" i="1"/>
  <c r="I1357" i="1"/>
  <c r="I1381" i="1"/>
  <c r="I1405" i="1"/>
  <c r="I1429" i="1"/>
  <c r="K81" i="1"/>
  <c r="K177" i="1"/>
  <c r="K304" i="1"/>
  <c r="K418" i="1"/>
  <c r="K514" i="1"/>
  <c r="K641" i="1"/>
  <c r="K724" i="1"/>
  <c r="K772" i="1"/>
  <c r="K830" i="1"/>
  <c r="K893" i="1"/>
  <c r="K941" i="1"/>
  <c r="K1004" i="1"/>
  <c r="K1053" i="1"/>
  <c r="K1091" i="1"/>
  <c r="K1134" i="1"/>
  <c r="K1181" i="1"/>
  <c r="K1219" i="1"/>
  <c r="K1309" i="1"/>
  <c r="K1390" i="1"/>
  <c r="I12" i="1"/>
  <c r="I28" i="1"/>
  <c r="I44" i="1"/>
  <c r="I60" i="1"/>
  <c r="I76" i="1"/>
  <c r="I92" i="1"/>
  <c r="I108" i="1"/>
  <c r="I124" i="1"/>
  <c r="I140" i="1"/>
  <c r="I156" i="1"/>
  <c r="I172" i="1"/>
  <c r="I188" i="1"/>
  <c r="I204" i="1"/>
  <c r="I220" i="1"/>
  <c r="I236" i="1"/>
  <c r="I252" i="1"/>
  <c r="I268" i="1"/>
  <c r="I284" i="1"/>
  <c r="I300" i="1"/>
  <c r="I316" i="1"/>
  <c r="I332" i="1"/>
  <c r="I348" i="1"/>
  <c r="I364" i="1"/>
  <c r="I380" i="1"/>
  <c r="I396" i="1"/>
  <c r="I412" i="1"/>
  <c r="I428" i="1"/>
  <c r="I444" i="1"/>
  <c r="I460" i="1"/>
  <c r="I476" i="1"/>
  <c r="I492" i="1"/>
  <c r="I508" i="1"/>
  <c r="I524" i="1"/>
  <c r="I540" i="1"/>
  <c r="I556" i="1"/>
  <c r="I572" i="1"/>
  <c r="I588" i="1"/>
  <c r="I604" i="1"/>
  <c r="I620" i="1"/>
  <c r="I636" i="1"/>
  <c r="I652" i="1"/>
  <c r="I668" i="1"/>
  <c r="I684" i="1"/>
  <c r="I700" i="1"/>
  <c r="I715" i="1"/>
  <c r="I725" i="1"/>
  <c r="I735" i="1"/>
  <c r="I747" i="1"/>
  <c r="I757" i="1"/>
  <c r="I767" i="1"/>
  <c r="I779" i="1"/>
  <c r="I789" i="1"/>
  <c r="I799" i="1"/>
  <c r="I811" i="1"/>
  <c r="I821" i="1"/>
  <c r="I831" i="1"/>
  <c r="I843" i="1"/>
  <c r="I852" i="1"/>
  <c r="I861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22" i="1"/>
  <c r="I1246" i="1"/>
  <c r="I1270" i="1"/>
  <c r="I1294" i="1"/>
  <c r="I1318" i="1"/>
  <c r="I1342" i="1"/>
  <c r="I1366" i="1"/>
  <c r="I1390" i="1"/>
  <c r="I1414" i="1"/>
  <c r="K128" i="1"/>
  <c r="K224" i="1"/>
  <c r="K338" i="1"/>
  <c r="K465" i="1"/>
  <c r="K561" i="1"/>
  <c r="K684" i="1"/>
  <c r="K742" i="1"/>
  <c r="K790" i="1"/>
  <c r="K853" i="1"/>
  <c r="K916" i="1"/>
  <c r="K964" i="1"/>
  <c r="K1022" i="1"/>
  <c r="K1069" i="1"/>
  <c r="K1107" i="1"/>
  <c r="K1150" i="1"/>
  <c r="K1197" i="1"/>
  <c r="K1363" i="1"/>
  <c r="K1405" i="1"/>
  <c r="I3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9" i="1"/>
  <c r="I515" i="1"/>
  <c r="I531" i="1"/>
  <c r="I547" i="1"/>
  <c r="I563" i="1"/>
  <c r="I579" i="1"/>
  <c r="I595" i="1"/>
  <c r="I611" i="1"/>
  <c r="I627" i="1"/>
  <c r="I643" i="1"/>
  <c r="I659" i="1"/>
  <c r="I675" i="1"/>
  <c r="I691" i="1"/>
  <c r="I707" i="1"/>
  <c r="I718" i="1"/>
  <c r="I730" i="1"/>
  <c r="I740" i="1"/>
  <c r="I750" i="1"/>
  <c r="I762" i="1"/>
  <c r="I772" i="1"/>
  <c r="I782" i="1"/>
  <c r="I794" i="1"/>
  <c r="I804" i="1"/>
  <c r="I814" i="1"/>
  <c r="I826" i="1"/>
  <c r="I836" i="1"/>
  <c r="I846" i="1"/>
  <c r="I855" i="1"/>
  <c r="I865" i="1"/>
  <c r="I873" i="1"/>
  <c r="I881" i="1"/>
  <c r="K82" i="1"/>
  <c r="K352" i="1"/>
  <c r="K674" i="1"/>
  <c r="K836" i="1"/>
  <c r="K980" i="1"/>
  <c r="K1102" i="1"/>
  <c r="I13" i="1"/>
  <c r="I52" i="1"/>
  <c r="I98" i="1"/>
  <c r="I141" i="1"/>
  <c r="I180" i="1"/>
  <c r="I226" i="1"/>
  <c r="I269" i="1"/>
  <c r="I308" i="1"/>
  <c r="I354" i="1"/>
  <c r="I397" i="1"/>
  <c r="I436" i="1"/>
  <c r="I482" i="1"/>
  <c r="I525" i="1"/>
  <c r="I564" i="1"/>
  <c r="I610" i="1"/>
  <c r="I653" i="1"/>
  <c r="I692" i="1"/>
  <c r="I727" i="1"/>
  <c r="I758" i="1"/>
  <c r="I783" i="1"/>
  <c r="I813" i="1"/>
  <c r="I844" i="1"/>
  <c r="I866" i="1"/>
  <c r="I888" i="1"/>
  <c r="I904" i="1"/>
  <c r="I920" i="1"/>
  <c r="I936" i="1"/>
  <c r="I952" i="1"/>
  <c r="I968" i="1"/>
  <c r="I984" i="1"/>
  <c r="I1000" i="1"/>
  <c r="I1016" i="1"/>
  <c r="I1032" i="1"/>
  <c r="I1048" i="1"/>
  <c r="I1064" i="1"/>
  <c r="I1080" i="1"/>
  <c r="I1096" i="1"/>
  <c r="I1112" i="1"/>
  <c r="I1128" i="1"/>
  <c r="I1144" i="1"/>
  <c r="I1160" i="1"/>
  <c r="I1176" i="1"/>
  <c r="I1192" i="1"/>
  <c r="I1240" i="1"/>
  <c r="I1267" i="1"/>
  <c r="I1306" i="1"/>
  <c r="I1345" i="1"/>
  <c r="I1387" i="1"/>
  <c r="I1399" i="1"/>
  <c r="I1447" i="1"/>
  <c r="I1471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K96" i="1"/>
  <c r="K432" i="1"/>
  <c r="K685" i="1"/>
  <c r="K852" i="1"/>
  <c r="K1005" i="1"/>
  <c r="K1117" i="1"/>
  <c r="K1357" i="1"/>
  <c r="K1438" i="1"/>
  <c r="I18" i="1"/>
  <c r="I61" i="1"/>
  <c r="I100" i="1"/>
  <c r="I146" i="1"/>
  <c r="I189" i="1"/>
  <c r="I228" i="1"/>
  <c r="I274" i="1"/>
  <c r="I317" i="1"/>
  <c r="I356" i="1"/>
  <c r="I402" i="1"/>
  <c r="I445" i="1"/>
  <c r="I484" i="1"/>
  <c r="I530" i="1"/>
  <c r="I573" i="1"/>
  <c r="I612" i="1"/>
  <c r="I658" i="1"/>
  <c r="I701" i="1"/>
  <c r="I731" i="1"/>
  <c r="I759" i="1"/>
  <c r="I790" i="1"/>
  <c r="I815" i="1"/>
  <c r="I845" i="1"/>
  <c r="I871" i="1"/>
  <c r="I889" i="1"/>
  <c r="I905" i="1"/>
  <c r="I921" i="1"/>
  <c r="I937" i="1"/>
  <c r="I953" i="1"/>
  <c r="I969" i="1"/>
  <c r="I985" i="1"/>
  <c r="I1001" i="1"/>
  <c r="I1017" i="1"/>
  <c r="I1033" i="1"/>
  <c r="I1049" i="1"/>
  <c r="I1065" i="1"/>
  <c r="I1081" i="1"/>
  <c r="I1097" i="1"/>
  <c r="I1113" i="1"/>
  <c r="I1129" i="1"/>
  <c r="I1145" i="1"/>
  <c r="I1161" i="1"/>
  <c r="I1177" i="1"/>
  <c r="I1225" i="1"/>
  <c r="I1282" i="1"/>
  <c r="I1321" i="1"/>
  <c r="I1378" i="1"/>
  <c r="I1420" i="1"/>
  <c r="I1432" i="1"/>
  <c r="I1456" i="1"/>
  <c r="I1480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K129" i="1"/>
  <c r="K433" i="1"/>
  <c r="K725" i="1"/>
  <c r="K854" i="1"/>
  <c r="K1021" i="1"/>
  <c r="K1139" i="1"/>
  <c r="K1459" i="1"/>
  <c r="I20" i="1"/>
  <c r="I66" i="1"/>
  <c r="I109" i="1"/>
  <c r="I148" i="1"/>
  <c r="I194" i="1"/>
  <c r="I237" i="1"/>
  <c r="I276" i="1"/>
  <c r="I322" i="1"/>
  <c r="I365" i="1"/>
  <c r="I404" i="1"/>
  <c r="I450" i="1"/>
  <c r="I493" i="1"/>
  <c r="I532" i="1"/>
  <c r="I578" i="1"/>
  <c r="I621" i="1"/>
  <c r="I660" i="1"/>
  <c r="I706" i="1"/>
  <c r="I738" i="1"/>
  <c r="I763" i="1"/>
  <c r="I791" i="1"/>
  <c r="I822" i="1"/>
  <c r="I847" i="1"/>
  <c r="I872" i="1"/>
  <c r="I890" i="1"/>
  <c r="I906" i="1"/>
  <c r="I922" i="1"/>
  <c r="I938" i="1"/>
  <c r="I954" i="1"/>
  <c r="I970" i="1"/>
  <c r="I986" i="1"/>
  <c r="I1002" i="1"/>
  <c r="I1018" i="1"/>
  <c r="I1034" i="1"/>
  <c r="I1050" i="1"/>
  <c r="I1066" i="1"/>
  <c r="I1082" i="1"/>
  <c r="I1098" i="1"/>
  <c r="I1114" i="1"/>
  <c r="I1130" i="1"/>
  <c r="I1146" i="1"/>
  <c r="I1162" i="1"/>
  <c r="I1178" i="1"/>
  <c r="I1210" i="1"/>
  <c r="I1258" i="1"/>
  <c r="I1297" i="1"/>
  <c r="I1336" i="1"/>
  <c r="I1369" i="1"/>
  <c r="I1411" i="1"/>
  <c r="I1423" i="1"/>
  <c r="I1441" i="1"/>
  <c r="I1465" i="1"/>
  <c r="I1489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M126" i="1" s="1"/>
  <c r="O126" i="1" s="1"/>
  <c r="H134" i="1"/>
  <c r="H142" i="1"/>
  <c r="H150" i="1"/>
  <c r="H158" i="1"/>
  <c r="H166" i="1"/>
  <c r="H174" i="1"/>
  <c r="H182" i="1"/>
  <c r="H190" i="1"/>
  <c r="M190" i="1" s="1"/>
  <c r="O190" i="1" s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K209" i="1"/>
  <c r="K466" i="1"/>
  <c r="K726" i="1"/>
  <c r="K894" i="1"/>
  <c r="K1027" i="1"/>
  <c r="K1149" i="1"/>
  <c r="K1267" i="1"/>
  <c r="K1468" i="1"/>
  <c r="I29" i="1"/>
  <c r="I68" i="1"/>
  <c r="I114" i="1"/>
  <c r="I157" i="1"/>
  <c r="I196" i="1"/>
  <c r="I242" i="1"/>
  <c r="I285" i="1"/>
  <c r="I324" i="1"/>
  <c r="I370" i="1"/>
  <c r="I413" i="1"/>
  <c r="I452" i="1"/>
  <c r="I498" i="1"/>
  <c r="I541" i="1"/>
  <c r="I580" i="1"/>
  <c r="I626" i="1"/>
  <c r="I669" i="1"/>
  <c r="I708" i="1"/>
  <c r="I739" i="1"/>
  <c r="I770" i="1"/>
  <c r="I795" i="1"/>
  <c r="I823" i="1"/>
  <c r="I853" i="1"/>
  <c r="I874" i="1"/>
  <c r="I895" i="1"/>
  <c r="I911" i="1"/>
  <c r="I927" i="1"/>
  <c r="I943" i="1"/>
  <c r="I959" i="1"/>
  <c r="I975" i="1"/>
  <c r="I991" i="1"/>
  <c r="I1007" i="1"/>
  <c r="I1023" i="1"/>
  <c r="I1039" i="1"/>
  <c r="I1055" i="1"/>
  <c r="I1071" i="1"/>
  <c r="I1087" i="1"/>
  <c r="I1103" i="1"/>
  <c r="I1119" i="1"/>
  <c r="I1135" i="1"/>
  <c r="I1151" i="1"/>
  <c r="I1167" i="1"/>
  <c r="I1183" i="1"/>
  <c r="K210" i="1"/>
  <c r="K546" i="1"/>
  <c r="K748" i="1"/>
  <c r="K900" i="1"/>
  <c r="K1054" i="1"/>
  <c r="K1155" i="1"/>
  <c r="I34" i="1"/>
  <c r="I77" i="1"/>
  <c r="I116" i="1"/>
  <c r="I162" i="1"/>
  <c r="I205" i="1"/>
  <c r="I244" i="1"/>
  <c r="I290" i="1"/>
  <c r="I333" i="1"/>
  <c r="I372" i="1"/>
  <c r="I418" i="1"/>
  <c r="I461" i="1"/>
  <c r="I500" i="1"/>
  <c r="I546" i="1"/>
  <c r="I589" i="1"/>
  <c r="I628" i="1"/>
  <c r="I674" i="1"/>
  <c r="I716" i="1"/>
  <c r="I741" i="1"/>
  <c r="I771" i="1"/>
  <c r="I802" i="1"/>
  <c r="I827" i="1"/>
  <c r="I854" i="1"/>
  <c r="I879" i="1"/>
  <c r="I896" i="1"/>
  <c r="I912" i="1"/>
  <c r="I928" i="1"/>
  <c r="I944" i="1"/>
  <c r="I960" i="1"/>
  <c r="I976" i="1"/>
  <c r="I992" i="1"/>
  <c r="I1008" i="1"/>
  <c r="I1024" i="1"/>
  <c r="I1040" i="1"/>
  <c r="I1056" i="1"/>
  <c r="I1072" i="1"/>
  <c r="I1088" i="1"/>
  <c r="I1104" i="1"/>
  <c r="I1120" i="1"/>
  <c r="I1136" i="1"/>
  <c r="I1152" i="1"/>
  <c r="I1168" i="1"/>
  <c r="I1184" i="1"/>
  <c r="I1216" i="1"/>
  <c r="I1288" i="1"/>
  <c r="I1327" i="1"/>
  <c r="I1351" i="1"/>
  <c r="I1393" i="1"/>
  <c r="I1435" i="1"/>
  <c r="I1459" i="1"/>
  <c r="I1483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M136" i="1" s="1"/>
  <c r="O136" i="1" s="1"/>
  <c r="H144" i="1"/>
  <c r="H152" i="1"/>
  <c r="H160" i="1"/>
  <c r="H168" i="1"/>
  <c r="H176" i="1"/>
  <c r="H184" i="1"/>
  <c r="H192" i="1"/>
  <c r="H200" i="1"/>
  <c r="M200" i="1" s="1"/>
  <c r="O200" i="1" s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K256" i="1"/>
  <c r="K806" i="1"/>
  <c r="K1187" i="1"/>
  <c r="I93" i="1"/>
  <c r="I212" i="1"/>
  <c r="I338" i="1"/>
  <c r="I434" i="1"/>
  <c r="I557" i="1"/>
  <c r="I676" i="1"/>
  <c r="I751" i="1"/>
  <c r="I835" i="1"/>
  <c r="I897" i="1"/>
  <c r="I935" i="1"/>
  <c r="I978" i="1"/>
  <c r="I1025" i="1"/>
  <c r="I1063" i="1"/>
  <c r="I1106" i="1"/>
  <c r="I1153" i="1"/>
  <c r="I1191" i="1"/>
  <c r="I1264" i="1"/>
  <c r="I1339" i="1"/>
  <c r="I1384" i="1"/>
  <c r="I1426" i="1"/>
  <c r="I1444" i="1"/>
  <c r="I1492" i="1"/>
  <c r="H17" i="1"/>
  <c r="H33" i="1"/>
  <c r="H49" i="1"/>
  <c r="H65" i="1"/>
  <c r="H81" i="1"/>
  <c r="H97" i="1"/>
  <c r="H113" i="1"/>
  <c r="H129" i="1"/>
  <c r="H145" i="1"/>
  <c r="H161" i="1"/>
  <c r="H177" i="1"/>
  <c r="M177" i="1" s="1"/>
  <c r="O177" i="1" s="1"/>
  <c r="H193" i="1"/>
  <c r="H209" i="1"/>
  <c r="H225" i="1"/>
  <c r="H241" i="1"/>
  <c r="H257" i="1"/>
  <c r="H273" i="1"/>
  <c r="H289" i="1"/>
  <c r="H305" i="1"/>
  <c r="M305" i="1" s="1"/>
  <c r="O305" i="1" s="1"/>
  <c r="H321" i="1"/>
  <c r="H337" i="1"/>
  <c r="H353" i="1"/>
  <c r="H368" i="1"/>
  <c r="H379" i="1"/>
  <c r="H393" i="1"/>
  <c r="H407" i="1"/>
  <c r="H418" i="1"/>
  <c r="H432" i="1"/>
  <c r="H443" i="1"/>
  <c r="H457" i="1"/>
  <c r="H471" i="1"/>
  <c r="H482" i="1"/>
  <c r="H496" i="1"/>
  <c r="H507" i="1"/>
  <c r="H521" i="1"/>
  <c r="M521" i="1" s="1"/>
  <c r="O521" i="1" s="1"/>
  <c r="H535" i="1"/>
  <c r="H546" i="1"/>
  <c r="H560" i="1"/>
  <c r="H571" i="1"/>
  <c r="H585" i="1"/>
  <c r="H599" i="1"/>
  <c r="H610" i="1"/>
  <c r="H624" i="1"/>
  <c r="H635" i="1"/>
  <c r="H649" i="1"/>
  <c r="H663" i="1"/>
  <c r="H674" i="1"/>
  <c r="H688" i="1"/>
  <c r="H699" i="1"/>
  <c r="H713" i="1"/>
  <c r="H727" i="1"/>
  <c r="H737" i="1"/>
  <c r="H746" i="1"/>
  <c r="H755" i="1"/>
  <c r="H764" i="1"/>
  <c r="H773" i="1"/>
  <c r="H783" i="1"/>
  <c r="H792" i="1"/>
  <c r="H801" i="1"/>
  <c r="H810" i="1"/>
  <c r="H819" i="1"/>
  <c r="H828" i="1"/>
  <c r="H837" i="1"/>
  <c r="H847" i="1"/>
  <c r="H856" i="1"/>
  <c r="H865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1002" i="1"/>
  <c r="H1010" i="1"/>
  <c r="H1018" i="1"/>
  <c r="H1026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K305" i="1"/>
  <c r="K917" i="1"/>
  <c r="K1198" i="1"/>
  <c r="K2" i="1"/>
  <c r="L2" i="1" s="1"/>
  <c r="I125" i="1"/>
  <c r="I221" i="1"/>
  <c r="I340" i="1"/>
  <c r="I466" i="1"/>
  <c r="I562" i="1"/>
  <c r="I685" i="1"/>
  <c r="I773" i="1"/>
  <c r="I837" i="1"/>
  <c r="I898" i="1"/>
  <c r="I945" i="1"/>
  <c r="I983" i="1"/>
  <c r="I1026" i="1"/>
  <c r="I1073" i="1"/>
  <c r="I1111" i="1"/>
  <c r="I1154" i="1"/>
  <c r="I1201" i="1"/>
  <c r="I1234" i="1"/>
  <c r="I1315" i="1"/>
  <c r="I1363" i="1"/>
  <c r="I1477" i="1"/>
  <c r="I2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M210" i="1" s="1"/>
  <c r="O210" i="1" s="1"/>
  <c r="H226" i="1"/>
  <c r="H242" i="1"/>
  <c r="H258" i="1"/>
  <c r="H274" i="1"/>
  <c r="H290" i="1"/>
  <c r="H306" i="1"/>
  <c r="H322" i="1"/>
  <c r="H338" i="1"/>
  <c r="H354" i="1"/>
  <c r="H369" i="1"/>
  <c r="H383" i="1"/>
  <c r="H394" i="1"/>
  <c r="H408" i="1"/>
  <c r="H419" i="1"/>
  <c r="H433" i="1"/>
  <c r="H447" i="1"/>
  <c r="H458" i="1"/>
  <c r="H472" i="1"/>
  <c r="H483" i="1"/>
  <c r="H497" i="1"/>
  <c r="H511" i="1"/>
  <c r="H522" i="1"/>
  <c r="H536" i="1"/>
  <c r="H547" i="1"/>
  <c r="M547" i="1" s="1"/>
  <c r="O547" i="1" s="1"/>
  <c r="H561" i="1"/>
  <c r="H575" i="1"/>
  <c r="H586" i="1"/>
  <c r="H600" i="1"/>
  <c r="H611" i="1"/>
  <c r="H625" i="1"/>
  <c r="H639" i="1"/>
  <c r="H650" i="1"/>
  <c r="H664" i="1"/>
  <c r="H675" i="1"/>
  <c r="H689" i="1"/>
  <c r="H703" i="1"/>
  <c r="H714" i="1"/>
  <c r="H728" i="1"/>
  <c r="H738" i="1"/>
  <c r="H747" i="1"/>
  <c r="H756" i="1"/>
  <c r="H765" i="1"/>
  <c r="H775" i="1"/>
  <c r="H784" i="1"/>
  <c r="H793" i="1"/>
  <c r="H802" i="1"/>
  <c r="H811" i="1"/>
  <c r="H820" i="1"/>
  <c r="H829" i="1"/>
  <c r="H839" i="1"/>
  <c r="H848" i="1"/>
  <c r="H857" i="1"/>
  <c r="H866" i="1"/>
  <c r="H875" i="1"/>
  <c r="H883" i="1"/>
  <c r="H891" i="1"/>
  <c r="H899" i="1"/>
  <c r="H907" i="1"/>
  <c r="H915" i="1"/>
  <c r="H923" i="1"/>
  <c r="H931" i="1"/>
  <c r="H939" i="1"/>
  <c r="H947" i="1"/>
  <c r="H955" i="1"/>
  <c r="M955" i="1" s="1"/>
  <c r="O955" i="1" s="1"/>
  <c r="H963" i="1"/>
  <c r="H971" i="1"/>
  <c r="H979" i="1"/>
  <c r="H987" i="1"/>
  <c r="H995" i="1"/>
  <c r="H1003" i="1"/>
  <c r="H1011" i="1"/>
  <c r="H1019" i="1"/>
  <c r="H1027" i="1"/>
  <c r="H1035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K337" i="1"/>
  <c r="K957" i="1"/>
  <c r="I4" i="1"/>
  <c r="I130" i="1"/>
  <c r="I253" i="1"/>
  <c r="I349" i="1"/>
  <c r="I468" i="1"/>
  <c r="I594" i="1"/>
  <c r="I690" i="1"/>
  <c r="I780" i="1"/>
  <c r="I857" i="1"/>
  <c r="I903" i="1"/>
  <c r="I946" i="1"/>
  <c r="I993" i="1"/>
  <c r="I1031" i="1"/>
  <c r="I1074" i="1"/>
  <c r="I1121" i="1"/>
  <c r="I1159" i="1"/>
  <c r="I1291" i="1"/>
  <c r="I1408" i="1"/>
  <c r="I1462" i="1"/>
  <c r="H3" i="1"/>
  <c r="H19" i="1"/>
  <c r="H35" i="1"/>
  <c r="H51" i="1"/>
  <c r="H67" i="1"/>
  <c r="H83" i="1"/>
  <c r="H99" i="1"/>
  <c r="H115" i="1"/>
  <c r="H131" i="1"/>
  <c r="H147" i="1"/>
  <c r="H163" i="1"/>
  <c r="M163" i="1" s="1"/>
  <c r="O163" i="1" s="1"/>
  <c r="H179" i="1"/>
  <c r="H195" i="1"/>
  <c r="H211" i="1"/>
  <c r="H227" i="1"/>
  <c r="H243" i="1"/>
  <c r="H259" i="1"/>
  <c r="H275" i="1"/>
  <c r="H291" i="1"/>
  <c r="M291" i="1" s="1"/>
  <c r="O291" i="1" s="1"/>
  <c r="H307" i="1"/>
  <c r="H323" i="1"/>
  <c r="H339" i="1"/>
  <c r="H355" i="1"/>
  <c r="H370" i="1"/>
  <c r="H384" i="1"/>
  <c r="H395" i="1"/>
  <c r="H409" i="1"/>
  <c r="M409" i="1" s="1"/>
  <c r="O409" i="1" s="1"/>
  <c r="H423" i="1"/>
  <c r="H434" i="1"/>
  <c r="H448" i="1"/>
  <c r="H459" i="1"/>
  <c r="H473" i="1"/>
  <c r="H487" i="1"/>
  <c r="H498" i="1"/>
  <c r="H512" i="1"/>
  <c r="M512" i="1" s="1"/>
  <c r="O512" i="1" s="1"/>
  <c r="H523" i="1"/>
  <c r="H537" i="1"/>
  <c r="H551" i="1"/>
  <c r="H562" i="1"/>
  <c r="H576" i="1"/>
  <c r="H587" i="1"/>
  <c r="H601" i="1"/>
  <c r="H615" i="1"/>
  <c r="H626" i="1"/>
  <c r="H640" i="1"/>
  <c r="H651" i="1"/>
  <c r="H665" i="1"/>
  <c r="H679" i="1"/>
  <c r="H690" i="1"/>
  <c r="H704" i="1"/>
  <c r="H715" i="1"/>
  <c r="H729" i="1"/>
  <c r="H739" i="1"/>
  <c r="K560" i="1"/>
  <c r="K958" i="1"/>
  <c r="I36" i="1"/>
  <c r="I132" i="1"/>
  <c r="I258" i="1"/>
  <c r="I381" i="1"/>
  <c r="I477" i="1"/>
  <c r="I596" i="1"/>
  <c r="I717" i="1"/>
  <c r="I781" i="1"/>
  <c r="I862" i="1"/>
  <c r="I913" i="1"/>
  <c r="I951" i="1"/>
  <c r="I994" i="1"/>
  <c r="I1041" i="1"/>
  <c r="I1079" i="1"/>
  <c r="I1122" i="1"/>
  <c r="I1169" i="1"/>
  <c r="I1207" i="1"/>
  <c r="I1273" i="1"/>
  <c r="I1348" i="1"/>
  <c r="H7" i="1"/>
  <c r="H23" i="1"/>
  <c r="H39" i="1"/>
  <c r="H55" i="1"/>
  <c r="H71" i="1"/>
  <c r="H87" i="1"/>
  <c r="H103" i="1"/>
  <c r="H119" i="1"/>
  <c r="H135" i="1"/>
  <c r="M135" i="1" s="1"/>
  <c r="O135" i="1" s="1"/>
  <c r="H151" i="1"/>
  <c r="H167" i="1"/>
  <c r="H183" i="1"/>
  <c r="H199" i="1"/>
  <c r="H215" i="1"/>
  <c r="H231" i="1"/>
  <c r="H247" i="1"/>
  <c r="H263" i="1"/>
  <c r="M263" i="1" s="1"/>
  <c r="O263" i="1" s="1"/>
  <c r="H279" i="1"/>
  <c r="H295" i="1"/>
  <c r="H311" i="1"/>
  <c r="H327" i="1"/>
  <c r="H343" i="1"/>
  <c r="H359" i="1"/>
  <c r="H371" i="1"/>
  <c r="H385" i="1"/>
  <c r="M385" i="1" s="1"/>
  <c r="O385" i="1" s="1"/>
  <c r="H399" i="1"/>
  <c r="H410" i="1"/>
  <c r="H424" i="1"/>
  <c r="H435" i="1"/>
  <c r="H449" i="1"/>
  <c r="H463" i="1"/>
  <c r="H474" i="1"/>
  <c r="H488" i="1"/>
  <c r="M488" i="1" s="1"/>
  <c r="O488" i="1" s="1"/>
  <c r="H499" i="1"/>
  <c r="H513" i="1"/>
  <c r="H527" i="1"/>
  <c r="H538" i="1"/>
  <c r="H552" i="1"/>
  <c r="H563" i="1"/>
  <c r="H577" i="1"/>
  <c r="H591" i="1"/>
  <c r="M591" i="1" s="1"/>
  <c r="O591" i="1" s="1"/>
  <c r="H602" i="1"/>
  <c r="H616" i="1"/>
  <c r="H627" i="1"/>
  <c r="H641" i="1"/>
  <c r="H655" i="1"/>
  <c r="H666" i="1"/>
  <c r="H680" i="1"/>
  <c r="H691" i="1"/>
  <c r="H705" i="1"/>
  <c r="H719" i="1"/>
  <c r="H730" i="1"/>
  <c r="H740" i="1"/>
  <c r="H749" i="1"/>
  <c r="H759" i="1"/>
  <c r="H768" i="1"/>
  <c r="H777" i="1"/>
  <c r="M777" i="1" s="1"/>
  <c r="O777" i="1" s="1"/>
  <c r="H786" i="1"/>
  <c r="H795" i="1"/>
  <c r="H804" i="1"/>
  <c r="H813" i="1"/>
  <c r="H823" i="1"/>
  <c r="H832" i="1"/>
  <c r="H841" i="1"/>
  <c r="H850" i="1"/>
  <c r="H859" i="1"/>
  <c r="H868" i="1"/>
  <c r="H877" i="1"/>
  <c r="H885" i="1"/>
  <c r="H893" i="1"/>
  <c r="H901" i="1"/>
  <c r="H909" i="1"/>
  <c r="H917" i="1"/>
  <c r="M917" i="1" s="1"/>
  <c r="O917" i="1" s="1"/>
  <c r="H925" i="1"/>
  <c r="H933" i="1"/>
  <c r="H941" i="1"/>
  <c r="H949" i="1"/>
  <c r="H957" i="1"/>
  <c r="H965" i="1"/>
  <c r="H973" i="1"/>
  <c r="H981" i="1"/>
  <c r="M981" i="1" s="1"/>
  <c r="O981" i="1" s="1"/>
  <c r="H989" i="1"/>
  <c r="H997" i="1"/>
  <c r="H1005" i="1"/>
  <c r="H1013" i="1"/>
  <c r="H1021" i="1"/>
  <c r="H1029" i="1"/>
  <c r="H1037" i="1"/>
  <c r="H1045" i="1"/>
  <c r="M1045" i="1" s="1"/>
  <c r="O1045" i="1" s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1309" i="1"/>
  <c r="H1317" i="1"/>
  <c r="H1325" i="1"/>
  <c r="H1333" i="1"/>
  <c r="H1341" i="1"/>
  <c r="H1349" i="1"/>
  <c r="H1357" i="1"/>
  <c r="H1365" i="1"/>
  <c r="H1373" i="1"/>
  <c r="H1381" i="1"/>
  <c r="H1389" i="1"/>
  <c r="H1397" i="1"/>
  <c r="H1405" i="1"/>
  <c r="H1413" i="1"/>
  <c r="H1421" i="1"/>
  <c r="H1429" i="1"/>
  <c r="H1437" i="1"/>
  <c r="K593" i="1"/>
  <c r="K1059" i="1"/>
  <c r="K1315" i="1"/>
  <c r="I45" i="1"/>
  <c r="I164" i="1"/>
  <c r="I260" i="1"/>
  <c r="I386" i="1"/>
  <c r="I509" i="1"/>
  <c r="I605" i="1"/>
  <c r="I719" i="1"/>
  <c r="I803" i="1"/>
  <c r="I863" i="1"/>
  <c r="I914" i="1"/>
  <c r="I961" i="1"/>
  <c r="I999" i="1"/>
  <c r="I1042" i="1"/>
  <c r="I1089" i="1"/>
  <c r="I1127" i="1"/>
  <c r="I1170" i="1"/>
  <c r="I1249" i="1"/>
  <c r="I1303" i="1"/>
  <c r="I1372" i="1"/>
  <c r="K788" i="1"/>
  <c r="K1101" i="1"/>
  <c r="I82" i="1"/>
  <c r="I178" i="1"/>
  <c r="I301" i="1"/>
  <c r="I420" i="1"/>
  <c r="I516" i="1"/>
  <c r="I642" i="1"/>
  <c r="I748" i="1"/>
  <c r="I812" i="1"/>
  <c r="I882" i="1"/>
  <c r="I929" i="1"/>
  <c r="I967" i="1"/>
  <c r="I1010" i="1"/>
  <c r="I1057" i="1"/>
  <c r="I1095" i="1"/>
  <c r="I1138" i="1"/>
  <c r="I1185" i="1"/>
  <c r="I1255" i="1"/>
  <c r="I1330" i="1"/>
  <c r="I1354" i="1"/>
  <c r="I1396" i="1"/>
  <c r="I1438" i="1"/>
  <c r="I1486" i="1"/>
  <c r="H11" i="1"/>
  <c r="H27" i="1"/>
  <c r="H43" i="1"/>
  <c r="H59" i="1"/>
  <c r="H75" i="1"/>
  <c r="H91" i="1"/>
  <c r="H107" i="1"/>
  <c r="H123" i="1"/>
  <c r="H139" i="1"/>
  <c r="M139" i="1" s="1"/>
  <c r="O139" i="1" s="1"/>
  <c r="H155" i="1"/>
  <c r="H171" i="1"/>
  <c r="H187" i="1"/>
  <c r="H203" i="1"/>
  <c r="H219" i="1"/>
  <c r="H235" i="1"/>
  <c r="H251" i="1"/>
  <c r="H267" i="1"/>
  <c r="M267" i="1" s="1"/>
  <c r="O267" i="1" s="1"/>
  <c r="H283" i="1"/>
  <c r="H299" i="1"/>
  <c r="H315" i="1"/>
  <c r="H331" i="1"/>
  <c r="H347" i="1"/>
  <c r="H363" i="1"/>
  <c r="H377" i="1"/>
  <c r="H391" i="1"/>
  <c r="M391" i="1" s="1"/>
  <c r="O391" i="1" s="1"/>
  <c r="H402" i="1"/>
  <c r="H416" i="1"/>
  <c r="H427" i="1"/>
  <c r="H441" i="1"/>
  <c r="H455" i="1"/>
  <c r="H466" i="1"/>
  <c r="H480" i="1"/>
  <c r="H491" i="1"/>
  <c r="M491" i="1" s="1"/>
  <c r="O491" i="1" s="1"/>
  <c r="H505" i="1"/>
  <c r="H519" i="1"/>
  <c r="H530" i="1"/>
  <c r="H544" i="1"/>
  <c r="H555" i="1"/>
  <c r="H569" i="1"/>
  <c r="H583" i="1"/>
  <c r="H594" i="1"/>
  <c r="M594" i="1" s="1"/>
  <c r="O594" i="1" s="1"/>
  <c r="H608" i="1"/>
  <c r="H619" i="1"/>
  <c r="H633" i="1"/>
  <c r="H647" i="1"/>
  <c r="H658" i="1"/>
  <c r="H672" i="1"/>
  <c r="H683" i="1"/>
  <c r="H697" i="1"/>
  <c r="H711" i="1"/>
  <c r="H722" i="1"/>
  <c r="H735" i="1"/>
  <c r="H744" i="1"/>
  <c r="H753" i="1"/>
  <c r="H762" i="1"/>
  <c r="H771" i="1"/>
  <c r="H780" i="1"/>
  <c r="M780" i="1" s="1"/>
  <c r="O780" i="1" s="1"/>
  <c r="H789" i="1"/>
  <c r="H799" i="1"/>
  <c r="H808" i="1"/>
  <c r="H817" i="1"/>
  <c r="H826" i="1"/>
  <c r="H835" i="1"/>
  <c r="H844" i="1"/>
  <c r="H853" i="1"/>
  <c r="H863" i="1"/>
  <c r="H872" i="1"/>
  <c r="H880" i="1"/>
  <c r="H888" i="1"/>
  <c r="H896" i="1"/>
  <c r="H904" i="1"/>
  <c r="H912" i="1"/>
  <c r="H920" i="1"/>
  <c r="M920" i="1" s="1"/>
  <c r="O920" i="1" s="1"/>
  <c r="H1486" i="1"/>
  <c r="H1478" i="1"/>
  <c r="H1470" i="1"/>
  <c r="H1462" i="1"/>
  <c r="H1454" i="1"/>
  <c r="H1446" i="1"/>
  <c r="H1438" i="1"/>
  <c r="H1428" i="1"/>
  <c r="H1419" i="1"/>
  <c r="H1410" i="1"/>
  <c r="H1401" i="1"/>
  <c r="H1392" i="1"/>
  <c r="H1383" i="1"/>
  <c r="H1374" i="1"/>
  <c r="H1364" i="1"/>
  <c r="H1355" i="1"/>
  <c r="H1346" i="1"/>
  <c r="H1336" i="1"/>
  <c r="H1326" i="1"/>
  <c r="H1315" i="1"/>
  <c r="H1304" i="1"/>
  <c r="H1294" i="1"/>
  <c r="H1283" i="1"/>
  <c r="H1272" i="1"/>
  <c r="H1262" i="1"/>
  <c r="H1251" i="1"/>
  <c r="H1240" i="1"/>
  <c r="H1230" i="1"/>
  <c r="H1219" i="1"/>
  <c r="H1207" i="1"/>
  <c r="H1193" i="1"/>
  <c r="H1182" i="1"/>
  <c r="H1168" i="1"/>
  <c r="H1156" i="1"/>
  <c r="H1143" i="1"/>
  <c r="H1129" i="1"/>
  <c r="H1118" i="1"/>
  <c r="H1104" i="1"/>
  <c r="H1092" i="1"/>
  <c r="H1079" i="1"/>
  <c r="H1065" i="1"/>
  <c r="H1054" i="1"/>
  <c r="H1040" i="1"/>
  <c r="H1028" i="1"/>
  <c r="H1015" i="1"/>
  <c r="H1001" i="1"/>
  <c r="H990" i="1"/>
  <c r="H976" i="1"/>
  <c r="M976" i="1" s="1"/>
  <c r="O976" i="1" s="1"/>
  <c r="H964" i="1"/>
  <c r="H951" i="1"/>
  <c r="H937" i="1"/>
  <c r="H926" i="1"/>
  <c r="H910" i="1"/>
  <c r="H894" i="1"/>
  <c r="H878" i="1"/>
  <c r="H860" i="1"/>
  <c r="H842" i="1"/>
  <c r="H824" i="1"/>
  <c r="H805" i="1"/>
  <c r="H787" i="1"/>
  <c r="H769" i="1"/>
  <c r="H751" i="1"/>
  <c r="H723" i="1"/>
  <c r="H695" i="1"/>
  <c r="H657" i="1"/>
  <c r="H623" i="1"/>
  <c r="H592" i="1"/>
  <c r="H554" i="1"/>
  <c r="H520" i="1"/>
  <c r="H489" i="1"/>
  <c r="H451" i="1"/>
  <c r="H417" i="1"/>
  <c r="M417" i="1" s="1"/>
  <c r="O417" i="1" s="1"/>
  <c r="H386" i="1"/>
  <c r="H346" i="1"/>
  <c r="H303" i="1"/>
  <c r="H265" i="1"/>
  <c r="H218" i="1"/>
  <c r="H175" i="1"/>
  <c r="H137" i="1"/>
  <c r="H90" i="1"/>
  <c r="H47" i="1"/>
  <c r="H9" i="1"/>
  <c r="I1453" i="1"/>
  <c r="I1402" i="1"/>
  <c r="I1047" i="1"/>
  <c r="I880" i="1"/>
  <c r="I514" i="1"/>
  <c r="I50" i="1"/>
  <c r="I1196" i="1"/>
  <c r="I1208" i="1"/>
  <c r="I1220" i="1"/>
  <c r="I1232" i="1"/>
  <c r="I1244" i="1"/>
  <c r="I1256" i="1"/>
  <c r="I1268" i="1"/>
  <c r="I1280" i="1"/>
  <c r="I1292" i="1"/>
  <c r="I1316" i="1"/>
  <c r="I1328" i="1"/>
  <c r="I1340" i="1"/>
  <c r="I1352" i="1"/>
  <c r="I1364" i="1"/>
  <c r="I1376" i="1"/>
  <c r="I1388" i="1"/>
  <c r="I1400" i="1"/>
  <c r="I1412" i="1"/>
  <c r="I1463" i="1"/>
  <c r="I1475" i="1"/>
  <c r="I1487" i="1"/>
  <c r="K1205" i="1"/>
  <c r="K1217" i="1"/>
  <c r="K1229" i="1"/>
  <c r="K1241" i="1"/>
  <c r="K1253" i="1"/>
  <c r="K1265" i="1"/>
  <c r="K1277" i="1"/>
  <c r="K1289" i="1"/>
  <c r="K1301" i="1"/>
  <c r="K1314" i="1"/>
  <c r="K1326" i="1"/>
  <c r="K1338" i="1"/>
  <c r="K1350" i="1"/>
  <c r="K1362" i="1"/>
  <c r="K1374" i="1"/>
  <c r="K1386" i="1"/>
  <c r="K1398" i="1"/>
  <c r="K1410" i="1"/>
  <c r="K1422" i="1"/>
  <c r="K1434" i="1"/>
  <c r="K1446" i="1"/>
  <c r="K1458" i="1"/>
  <c r="K1470" i="1"/>
  <c r="K1482" i="1"/>
  <c r="H1492" i="1"/>
  <c r="H1484" i="1"/>
  <c r="H1476" i="1"/>
  <c r="H1468" i="1"/>
  <c r="H1460" i="1"/>
  <c r="H1452" i="1"/>
  <c r="H1444" i="1"/>
  <c r="H1435" i="1"/>
  <c r="H1426" i="1"/>
  <c r="H1417" i="1"/>
  <c r="H1408" i="1"/>
  <c r="H1399" i="1"/>
  <c r="H1390" i="1"/>
  <c r="H1380" i="1"/>
  <c r="H1371" i="1"/>
  <c r="H1362" i="1"/>
  <c r="H1353" i="1"/>
  <c r="H1344" i="1"/>
  <c r="H1334" i="1"/>
  <c r="H1323" i="1"/>
  <c r="H1312" i="1"/>
  <c r="H1302" i="1"/>
  <c r="H1291" i="1"/>
  <c r="H1280" i="1"/>
  <c r="H1270" i="1"/>
  <c r="H1259" i="1"/>
  <c r="H1248" i="1"/>
  <c r="H1238" i="1"/>
  <c r="H1227" i="1"/>
  <c r="H1216" i="1"/>
  <c r="H1204" i="1"/>
  <c r="H1191" i="1"/>
  <c r="H1177" i="1"/>
  <c r="H1166" i="1"/>
  <c r="H1152" i="1"/>
  <c r="H1140" i="1"/>
  <c r="H1127" i="1"/>
  <c r="H1113" i="1"/>
  <c r="H1102" i="1"/>
  <c r="H1088" i="1"/>
  <c r="H1076" i="1"/>
  <c r="H1063" i="1"/>
  <c r="H1049" i="1"/>
  <c r="M1049" i="1" s="1"/>
  <c r="O1049" i="1" s="1"/>
  <c r="H1038" i="1"/>
  <c r="H1024" i="1"/>
  <c r="H1012" i="1"/>
  <c r="H999" i="1"/>
  <c r="H985" i="1"/>
  <c r="H974" i="1"/>
  <c r="H960" i="1"/>
  <c r="H948" i="1"/>
  <c r="M948" i="1" s="1"/>
  <c r="O948" i="1" s="1"/>
  <c r="H935" i="1"/>
  <c r="H921" i="1"/>
  <c r="H905" i="1"/>
  <c r="H889" i="1"/>
  <c r="H873" i="1"/>
  <c r="H855" i="1"/>
  <c r="H836" i="1"/>
  <c r="H818" i="1"/>
  <c r="H800" i="1"/>
  <c r="H781" i="1"/>
  <c r="H763" i="1"/>
  <c r="H745" i="1"/>
  <c r="H720" i="1"/>
  <c r="H682" i="1"/>
  <c r="H648" i="1"/>
  <c r="H617" i="1"/>
  <c r="M617" i="1" s="1"/>
  <c r="O617" i="1" s="1"/>
  <c r="H579" i="1"/>
  <c r="H545" i="1"/>
  <c r="H514" i="1"/>
  <c r="H479" i="1"/>
  <c r="H442" i="1"/>
  <c r="H411" i="1"/>
  <c r="H376" i="1"/>
  <c r="H335" i="1"/>
  <c r="M335" i="1" s="1"/>
  <c r="O335" i="1" s="1"/>
  <c r="H297" i="1"/>
  <c r="H250" i="1"/>
  <c r="H207" i="1"/>
  <c r="H169" i="1"/>
  <c r="H122" i="1"/>
  <c r="H79" i="1"/>
  <c r="H41" i="1"/>
  <c r="I1175" i="1"/>
  <c r="I1009" i="1"/>
  <c r="I805" i="1"/>
  <c r="I388" i="1"/>
  <c r="I1461" i="1"/>
  <c r="I1197" i="1"/>
  <c r="I1209" i="1"/>
  <c r="I1221" i="1"/>
  <c r="I1233" i="1"/>
  <c r="I1245" i="1"/>
  <c r="I1257" i="1"/>
  <c r="I1269" i="1"/>
  <c r="I1281" i="1"/>
  <c r="I1293" i="1"/>
  <c r="I1305" i="1"/>
  <c r="I1317" i="1"/>
  <c r="I1341" i="1"/>
  <c r="I1365" i="1"/>
  <c r="I1377" i="1"/>
  <c r="I1389" i="1"/>
  <c r="I1401" i="1"/>
  <c r="I1413" i="1"/>
  <c r="I1425" i="1"/>
  <c r="C1452" i="1"/>
  <c r="I1452" i="1" s="1"/>
  <c r="I1450" i="1"/>
  <c r="I1464" i="1"/>
  <c r="I1476" i="1"/>
  <c r="I1488" i="1"/>
  <c r="K1206" i="1"/>
  <c r="K1218" i="1"/>
  <c r="K1230" i="1"/>
  <c r="K1242" i="1"/>
  <c r="K1254" i="1"/>
  <c r="K1266" i="1"/>
  <c r="K1278" i="1"/>
  <c r="K1290" i="1"/>
  <c r="K1302" i="1"/>
  <c r="K1316" i="1"/>
  <c r="K1328" i="1"/>
  <c r="K1340" i="1"/>
  <c r="K1352" i="1"/>
  <c r="K1364" i="1"/>
  <c r="K1376" i="1"/>
  <c r="K1388" i="1"/>
  <c r="K1400" i="1"/>
  <c r="K1412" i="1"/>
  <c r="K1424" i="1"/>
  <c r="K1436" i="1"/>
  <c r="K1448" i="1"/>
  <c r="K1460" i="1"/>
  <c r="K1472" i="1"/>
  <c r="K1484" i="1"/>
  <c r="H1491" i="1"/>
  <c r="H1483" i="1"/>
  <c r="H1475" i="1"/>
  <c r="H1467" i="1"/>
  <c r="H1459" i="1"/>
  <c r="H1451" i="1"/>
  <c r="H1443" i="1"/>
  <c r="H1434" i="1"/>
  <c r="H1425" i="1"/>
  <c r="H1416" i="1"/>
  <c r="H1407" i="1"/>
  <c r="H1398" i="1"/>
  <c r="H1388" i="1"/>
  <c r="H1379" i="1"/>
  <c r="H1370" i="1"/>
  <c r="H1361" i="1"/>
  <c r="H1352" i="1"/>
  <c r="H1343" i="1"/>
  <c r="H1332" i="1"/>
  <c r="H1321" i="1"/>
  <c r="H1311" i="1"/>
  <c r="H1300" i="1"/>
  <c r="H1289" i="1"/>
  <c r="H1279" i="1"/>
  <c r="H1268" i="1"/>
  <c r="H1257" i="1"/>
  <c r="H1247" i="1"/>
  <c r="H1236" i="1"/>
  <c r="H1225" i="1"/>
  <c r="H1215" i="1"/>
  <c r="H1201" i="1"/>
  <c r="H1190" i="1"/>
  <c r="H1176" i="1"/>
  <c r="H1164" i="1"/>
  <c r="H1151" i="1"/>
  <c r="H1137" i="1"/>
  <c r="H1126" i="1"/>
  <c r="H1112" i="1"/>
  <c r="H1100" i="1"/>
  <c r="H1087" i="1"/>
  <c r="H1073" i="1"/>
  <c r="H1062" i="1"/>
  <c r="H1048" i="1"/>
  <c r="H1036" i="1"/>
  <c r="H1023" i="1"/>
  <c r="M1023" i="1" s="1"/>
  <c r="O1023" i="1" s="1"/>
  <c r="H1009" i="1"/>
  <c r="H998" i="1"/>
  <c r="H984" i="1"/>
  <c r="H972" i="1"/>
  <c r="H959" i="1"/>
  <c r="H945" i="1"/>
  <c r="H934" i="1"/>
  <c r="H919" i="1"/>
  <c r="M919" i="1" s="1"/>
  <c r="O919" i="1" s="1"/>
  <c r="H903" i="1"/>
  <c r="H887" i="1"/>
  <c r="H871" i="1"/>
  <c r="H852" i="1"/>
  <c r="H834" i="1"/>
  <c r="H816" i="1"/>
  <c r="H797" i="1"/>
  <c r="H779" i="1"/>
  <c r="M779" i="1" s="1"/>
  <c r="O779" i="1" s="1"/>
  <c r="H761" i="1"/>
  <c r="H743" i="1"/>
  <c r="H712" i="1"/>
  <c r="H681" i="1"/>
  <c r="H643" i="1"/>
  <c r="H609" i="1"/>
  <c r="H578" i="1"/>
  <c r="H543" i="1"/>
  <c r="M543" i="1" s="1"/>
  <c r="O543" i="1" s="1"/>
  <c r="H506" i="1"/>
  <c r="H475" i="1"/>
  <c r="H440" i="1"/>
  <c r="H403" i="1"/>
  <c r="H375" i="1"/>
  <c r="H330" i="1"/>
  <c r="H287" i="1"/>
  <c r="H249" i="1"/>
  <c r="M249" i="1" s="1"/>
  <c r="O249" i="1" s="1"/>
  <c r="H202" i="1"/>
  <c r="H159" i="1"/>
  <c r="H121" i="1"/>
  <c r="H74" i="1"/>
  <c r="H31" i="1"/>
  <c r="I1143" i="1"/>
  <c r="I977" i="1"/>
  <c r="I749" i="1"/>
  <c r="I306" i="1"/>
  <c r="K1182" i="1"/>
  <c r="I1199" i="1"/>
  <c r="I1211" i="1"/>
  <c r="I1223" i="1"/>
  <c r="I1235" i="1"/>
  <c r="I1247" i="1"/>
  <c r="I1271" i="1"/>
  <c r="I1283" i="1"/>
  <c r="I1295" i="1"/>
  <c r="I1307" i="1"/>
  <c r="I1319" i="1"/>
  <c r="I1331" i="1"/>
  <c r="I1343" i="1"/>
  <c r="I1355" i="1"/>
  <c r="I1367" i="1"/>
  <c r="I1379" i="1"/>
  <c r="I1391" i="1"/>
  <c r="I1403" i="1"/>
  <c r="I1415" i="1"/>
  <c r="I1427" i="1"/>
  <c r="I1439" i="1"/>
  <c r="I1454" i="1"/>
  <c r="I1466" i="1"/>
  <c r="I1478" i="1"/>
  <c r="K1208" i="1"/>
  <c r="K1220" i="1"/>
  <c r="K1232" i="1"/>
  <c r="K1244" i="1"/>
  <c r="K1256" i="1"/>
  <c r="K1268" i="1"/>
  <c r="K1280" i="1"/>
  <c r="K1292" i="1"/>
  <c r="D1304" i="1"/>
  <c r="K1304" i="1" s="1"/>
  <c r="K1317" i="1"/>
  <c r="K1329" i="1"/>
  <c r="K1341" i="1"/>
  <c r="K1353" i="1"/>
  <c r="K1365" i="1"/>
  <c r="K1377" i="1"/>
  <c r="K1389" i="1"/>
  <c r="K1401" i="1"/>
  <c r="K1413" i="1"/>
  <c r="K1425" i="1"/>
  <c r="K1437" i="1"/>
  <c r="K1449" i="1"/>
  <c r="K1461" i="1"/>
  <c r="K1473" i="1"/>
  <c r="K1485" i="1"/>
  <c r="H1490" i="1"/>
  <c r="H1482" i="1"/>
  <c r="H1474" i="1"/>
  <c r="H1466" i="1"/>
  <c r="H1458" i="1"/>
  <c r="H1450" i="1"/>
  <c r="H1442" i="1"/>
  <c r="H1433" i="1"/>
  <c r="H1424" i="1"/>
  <c r="H1415" i="1"/>
  <c r="H1406" i="1"/>
  <c r="H1396" i="1"/>
  <c r="H1387" i="1"/>
  <c r="H1378" i="1"/>
  <c r="H1369" i="1"/>
  <c r="H1360" i="1"/>
  <c r="H1351" i="1"/>
  <c r="H1342" i="1"/>
  <c r="H1331" i="1"/>
  <c r="H1320" i="1"/>
  <c r="H1310" i="1"/>
  <c r="H1299" i="1"/>
  <c r="H1288" i="1"/>
  <c r="H1278" i="1"/>
  <c r="H1267" i="1"/>
  <c r="H1256" i="1"/>
  <c r="H1246" i="1"/>
  <c r="H1235" i="1"/>
  <c r="H1224" i="1"/>
  <c r="H1214" i="1"/>
  <c r="H1200" i="1"/>
  <c r="H1188" i="1"/>
  <c r="H1175" i="1"/>
  <c r="H1161" i="1"/>
  <c r="H1150" i="1"/>
  <c r="H1136" i="1"/>
  <c r="H1124" i="1"/>
  <c r="H1111" i="1"/>
  <c r="H1097" i="1"/>
  <c r="H1086" i="1"/>
  <c r="H1072" i="1"/>
  <c r="H1060" i="1"/>
  <c r="H1047" i="1"/>
  <c r="H1033" i="1"/>
  <c r="H1022" i="1"/>
  <c r="H1008" i="1"/>
  <c r="H996" i="1"/>
  <c r="M996" i="1" s="1"/>
  <c r="O996" i="1" s="1"/>
  <c r="H983" i="1"/>
  <c r="H969" i="1"/>
  <c r="H958" i="1"/>
  <c r="H944" i="1"/>
  <c r="H932" i="1"/>
  <c r="H918" i="1"/>
  <c r="H902" i="1"/>
  <c r="H886" i="1"/>
  <c r="H869" i="1"/>
  <c r="H851" i="1"/>
  <c r="H833" i="1"/>
  <c r="H815" i="1"/>
  <c r="H796" i="1"/>
  <c r="H778" i="1"/>
  <c r="H760" i="1"/>
  <c r="H741" i="1"/>
  <c r="H707" i="1"/>
  <c r="H673" i="1"/>
  <c r="H642" i="1"/>
  <c r="H607" i="1"/>
  <c r="H570" i="1"/>
  <c r="H539" i="1"/>
  <c r="H504" i="1"/>
  <c r="H467" i="1"/>
  <c r="M467" i="1" s="1"/>
  <c r="O467" i="1" s="1"/>
  <c r="H439" i="1"/>
  <c r="H401" i="1"/>
  <c r="H367" i="1"/>
  <c r="H329" i="1"/>
  <c r="H282" i="1"/>
  <c r="H239" i="1"/>
  <c r="H201" i="1"/>
  <c r="H154" i="1"/>
  <c r="M154" i="1" s="1"/>
  <c r="O154" i="1" s="1"/>
  <c r="H111" i="1"/>
  <c r="H73" i="1"/>
  <c r="H26" i="1"/>
  <c r="I1474" i="1"/>
  <c r="I1375" i="1"/>
  <c r="I1279" i="1"/>
  <c r="I1137" i="1"/>
  <c r="I962" i="1"/>
  <c r="I726" i="1"/>
  <c r="I292" i="1"/>
  <c r="K1070" i="1"/>
  <c r="I1200" i="1"/>
  <c r="I1212" i="1"/>
  <c r="I1224" i="1"/>
  <c r="I1236" i="1"/>
  <c r="I1248" i="1"/>
  <c r="I1260" i="1"/>
  <c r="I1272" i="1"/>
  <c r="I1284" i="1"/>
  <c r="I1296" i="1"/>
  <c r="I1308" i="1"/>
  <c r="I1320" i="1"/>
  <c r="I1332" i="1"/>
  <c r="I1344" i="1"/>
  <c r="I1356" i="1"/>
  <c r="I1368" i="1"/>
  <c r="I1392" i="1"/>
  <c r="I1404" i="1"/>
  <c r="I1428" i="1"/>
  <c r="I1440" i="1"/>
  <c r="I1455" i="1"/>
  <c r="I1467" i="1"/>
  <c r="I1479" i="1"/>
  <c r="I1491" i="1"/>
  <c r="K1209" i="1"/>
  <c r="K1221" i="1"/>
  <c r="K1233" i="1"/>
  <c r="K1245" i="1"/>
  <c r="K1257" i="1"/>
  <c r="K1269" i="1"/>
  <c r="K1281" i="1"/>
  <c r="K1293" i="1"/>
  <c r="K1319" i="1"/>
  <c r="K1331" i="1"/>
  <c r="K1343" i="1"/>
  <c r="K1355" i="1"/>
  <c r="K1367" i="1"/>
  <c r="K1379" i="1"/>
  <c r="K1391" i="1"/>
  <c r="K1403" i="1"/>
  <c r="K1415" i="1"/>
  <c r="K1439" i="1"/>
  <c r="K1451" i="1"/>
  <c r="K1463" i="1"/>
  <c r="K1475" i="1"/>
  <c r="K1487" i="1"/>
  <c r="H1489" i="1"/>
  <c r="H1481" i="1"/>
  <c r="H1473" i="1"/>
  <c r="H1465" i="1"/>
  <c r="H1457" i="1"/>
  <c r="H1449" i="1"/>
  <c r="H1441" i="1"/>
  <c r="H1432" i="1"/>
  <c r="H1423" i="1"/>
  <c r="H1414" i="1"/>
  <c r="H1404" i="1"/>
  <c r="H1395" i="1"/>
  <c r="H1386" i="1"/>
  <c r="H1377" i="1"/>
  <c r="H1368" i="1"/>
  <c r="H1359" i="1"/>
  <c r="H1350" i="1"/>
  <c r="H1340" i="1"/>
  <c r="H1329" i="1"/>
  <c r="H1319" i="1"/>
  <c r="H1308" i="1"/>
  <c r="H1297" i="1"/>
  <c r="H1287" i="1"/>
  <c r="H1276" i="1"/>
  <c r="H1265" i="1"/>
  <c r="H1255" i="1"/>
  <c r="H1244" i="1"/>
  <c r="H1233" i="1"/>
  <c r="H1223" i="1"/>
  <c r="H1212" i="1"/>
  <c r="H1199" i="1"/>
  <c r="H1185" i="1"/>
  <c r="H1174" i="1"/>
  <c r="H1160" i="1"/>
  <c r="H1148" i="1"/>
  <c r="H1135" i="1"/>
  <c r="H1121" i="1"/>
  <c r="H1110" i="1"/>
  <c r="H1096" i="1"/>
  <c r="H1084" i="1"/>
  <c r="H1071" i="1"/>
  <c r="H1057" i="1"/>
  <c r="H1046" i="1"/>
  <c r="H1032" i="1"/>
  <c r="H1020" i="1"/>
  <c r="H1007" i="1"/>
  <c r="H993" i="1"/>
  <c r="H982" i="1"/>
  <c r="M982" i="1" s="1"/>
  <c r="O982" i="1" s="1"/>
  <c r="H968" i="1"/>
  <c r="H956" i="1"/>
  <c r="H943" i="1"/>
  <c r="H929" i="1"/>
  <c r="H916" i="1"/>
  <c r="H900" i="1"/>
  <c r="H884" i="1"/>
  <c r="H867" i="1"/>
  <c r="H849" i="1"/>
  <c r="H831" i="1"/>
  <c r="H812" i="1"/>
  <c r="H794" i="1"/>
  <c r="H776" i="1"/>
  <c r="H757" i="1"/>
  <c r="H736" i="1"/>
  <c r="H706" i="1"/>
  <c r="H671" i="1"/>
  <c r="H634" i="1"/>
  <c r="H603" i="1"/>
  <c r="H568" i="1"/>
  <c r="H531" i="1"/>
  <c r="H503" i="1"/>
  <c r="H465" i="1"/>
  <c r="H431" i="1"/>
  <c r="M431" i="1" s="1"/>
  <c r="O431" i="1" s="1"/>
  <c r="H400" i="1"/>
  <c r="H362" i="1"/>
  <c r="H319" i="1"/>
  <c r="H281" i="1"/>
  <c r="H234" i="1"/>
  <c r="H191" i="1"/>
  <c r="H153" i="1"/>
  <c r="H106" i="1"/>
  <c r="H63" i="1"/>
  <c r="H25" i="1"/>
  <c r="I1360" i="1"/>
  <c r="I1105" i="1"/>
  <c r="I930" i="1"/>
  <c r="I644" i="1"/>
  <c r="I210" i="1"/>
  <c r="K789" i="1"/>
  <c r="I1202" i="1"/>
  <c r="I1214" i="1"/>
  <c r="I1226" i="1"/>
  <c r="I1238" i="1"/>
  <c r="I1262" i="1"/>
  <c r="I1274" i="1"/>
  <c r="I1286" i="1"/>
  <c r="I1298" i="1"/>
  <c r="I1310" i="1"/>
  <c r="I1322" i="1"/>
  <c r="I1334" i="1"/>
  <c r="I1346" i="1"/>
  <c r="I1358" i="1"/>
  <c r="I1370" i="1"/>
  <c r="I1382" i="1"/>
  <c r="I1406" i="1"/>
  <c r="I1418" i="1"/>
  <c r="I1430" i="1"/>
  <c r="I1457" i="1"/>
  <c r="I1481" i="1"/>
  <c r="K1199" i="1"/>
  <c r="K1211" i="1"/>
  <c r="K1223" i="1"/>
  <c r="K1235" i="1"/>
  <c r="K1247" i="1"/>
  <c r="K1259" i="1"/>
  <c r="K1271" i="1"/>
  <c r="K1283" i="1"/>
  <c r="K1295" i="1"/>
  <c r="D1308" i="1"/>
  <c r="K1308" i="1" s="1"/>
  <c r="K1306" i="1"/>
  <c r="K1320" i="1"/>
  <c r="K1332" i="1"/>
  <c r="K1344" i="1"/>
  <c r="K1356" i="1"/>
  <c r="K1368" i="1"/>
  <c r="K1380" i="1"/>
  <c r="K1392" i="1"/>
  <c r="K1416" i="1"/>
  <c r="K1428" i="1"/>
  <c r="K1440" i="1"/>
  <c r="K1452" i="1"/>
  <c r="K1464" i="1"/>
  <c r="K1476" i="1"/>
  <c r="K1488" i="1"/>
  <c r="H1488" i="1"/>
  <c r="H1480" i="1"/>
  <c r="H1472" i="1"/>
  <c r="H1464" i="1"/>
  <c r="H1456" i="1"/>
  <c r="H1448" i="1"/>
  <c r="H1440" i="1"/>
  <c r="H1431" i="1"/>
  <c r="H1422" i="1"/>
  <c r="H1412" i="1"/>
  <c r="H1403" i="1"/>
  <c r="H1394" i="1"/>
  <c r="H1385" i="1"/>
  <c r="H1376" i="1"/>
  <c r="H1367" i="1"/>
  <c r="H1358" i="1"/>
  <c r="H1348" i="1"/>
  <c r="H1339" i="1"/>
  <c r="H1328" i="1"/>
  <c r="H1318" i="1"/>
  <c r="H1307" i="1"/>
  <c r="H1296" i="1"/>
  <c r="H1286" i="1"/>
  <c r="H1275" i="1"/>
  <c r="H1264" i="1"/>
  <c r="H1254" i="1"/>
  <c r="H1243" i="1"/>
  <c r="H1232" i="1"/>
  <c r="H1222" i="1"/>
  <c r="H1209" i="1"/>
  <c r="H1198" i="1"/>
  <c r="H1184" i="1"/>
  <c r="H1172" i="1"/>
  <c r="H1159" i="1"/>
  <c r="H1145" i="1"/>
  <c r="M1145" i="1" s="1"/>
  <c r="O1145" i="1" s="1"/>
  <c r="H1134" i="1"/>
  <c r="H1120" i="1"/>
  <c r="H1108" i="1"/>
  <c r="H1095" i="1"/>
  <c r="H1081" i="1"/>
  <c r="H1070" i="1"/>
  <c r="H1056" i="1"/>
  <c r="H1044" i="1"/>
  <c r="M1044" i="1" s="1"/>
  <c r="O1044" i="1" s="1"/>
  <c r="H1031" i="1"/>
  <c r="H1017" i="1"/>
  <c r="H1006" i="1"/>
  <c r="H992" i="1"/>
  <c r="H980" i="1"/>
  <c r="H967" i="1"/>
  <c r="H953" i="1"/>
  <c r="H942" i="1"/>
  <c r="M942" i="1" s="1"/>
  <c r="O942" i="1" s="1"/>
  <c r="H928" i="1"/>
  <c r="H913" i="1"/>
  <c r="H897" i="1"/>
  <c r="H881" i="1"/>
  <c r="H864" i="1"/>
  <c r="H845" i="1"/>
  <c r="H827" i="1"/>
  <c r="H809" i="1"/>
  <c r="M809" i="1" s="1"/>
  <c r="O809" i="1" s="1"/>
  <c r="H791" i="1"/>
  <c r="H772" i="1"/>
  <c r="H754" i="1"/>
  <c r="H732" i="1"/>
  <c r="H698" i="1"/>
  <c r="H667" i="1"/>
  <c r="H632" i="1"/>
  <c r="H595" i="1"/>
  <c r="M595" i="1" s="1"/>
  <c r="O595" i="1" s="1"/>
  <c r="H567" i="1"/>
  <c r="H529" i="1"/>
  <c r="H495" i="1"/>
  <c r="H464" i="1"/>
  <c r="H426" i="1"/>
  <c r="H392" i="1"/>
  <c r="H361" i="1"/>
  <c r="H314" i="1"/>
  <c r="M314" i="1" s="1"/>
  <c r="O314" i="1" s="1"/>
  <c r="H271" i="1"/>
  <c r="H233" i="1"/>
  <c r="H186" i="1"/>
  <c r="H143" i="1"/>
  <c r="H105" i="1"/>
  <c r="H58" i="1"/>
  <c r="H15" i="1"/>
  <c r="I1468" i="1"/>
  <c r="I1417" i="1"/>
  <c r="I1090" i="1"/>
  <c r="I919" i="1"/>
  <c r="I637" i="1"/>
  <c r="I173" i="1"/>
  <c r="K642" i="1"/>
  <c r="D1307" i="1"/>
  <c r="K1307" i="1" s="1"/>
  <c r="C1448" i="1"/>
  <c r="I1448" i="1" s="1"/>
  <c r="C1451" i="1"/>
  <c r="I1451" i="1" s="1"/>
  <c r="M137" i="1" l="1"/>
  <c r="O137" i="1" s="1"/>
  <c r="M451" i="1"/>
  <c r="O451" i="1" s="1"/>
  <c r="M990" i="1"/>
  <c r="O990" i="1" s="1"/>
  <c r="M912" i="1"/>
  <c r="O912" i="1" s="1"/>
  <c r="M771" i="1"/>
  <c r="O771" i="1" s="1"/>
  <c r="M583" i="1"/>
  <c r="O583" i="1" s="1"/>
  <c r="M480" i="1"/>
  <c r="O480" i="1" s="1"/>
  <c r="M377" i="1"/>
  <c r="O377" i="1" s="1"/>
  <c r="M251" i="1"/>
  <c r="O251" i="1" s="1"/>
  <c r="M123" i="1"/>
  <c r="O123" i="1" s="1"/>
  <c r="M1037" i="1"/>
  <c r="O1037" i="1" s="1"/>
  <c r="M973" i="1"/>
  <c r="O973" i="1" s="1"/>
  <c r="M768" i="1"/>
  <c r="O768" i="1" s="1"/>
  <c r="M577" i="1"/>
  <c r="O577" i="1" s="1"/>
  <c r="M474" i="1"/>
  <c r="O474" i="1" s="1"/>
  <c r="M371" i="1"/>
  <c r="O371" i="1" s="1"/>
  <c r="M247" i="1"/>
  <c r="O247" i="1" s="1"/>
  <c r="M498" i="1"/>
  <c r="O498" i="1" s="1"/>
  <c r="M275" i="1"/>
  <c r="O275" i="1" s="1"/>
  <c r="M147" i="1"/>
  <c r="O147" i="1" s="1"/>
  <c r="M947" i="1"/>
  <c r="O947" i="1" s="1"/>
  <c r="M536" i="1"/>
  <c r="O536" i="1" s="1"/>
  <c r="M322" i="1"/>
  <c r="O322" i="1" s="1"/>
  <c r="M194" i="1"/>
  <c r="O194" i="1" s="1"/>
  <c r="M507" i="1"/>
  <c r="O507" i="1" s="1"/>
  <c r="M161" i="1"/>
  <c r="O161" i="1" s="1"/>
  <c r="M192" i="1"/>
  <c r="O192" i="1" s="1"/>
  <c r="M128" i="1"/>
  <c r="O128" i="1" s="1"/>
  <c r="M182" i="1"/>
  <c r="O182" i="1" s="1"/>
  <c r="M632" i="1"/>
  <c r="O632" i="1" s="1"/>
  <c r="M1008" i="1"/>
  <c r="O1008" i="1" s="1"/>
  <c r="M934" i="1"/>
  <c r="O934" i="1" s="1"/>
  <c r="M778" i="1"/>
  <c r="O778" i="1" s="1"/>
  <c r="M945" i="1"/>
  <c r="O945" i="1" s="1"/>
  <c r="M235" i="1"/>
  <c r="O235" i="1" s="1"/>
  <c r="M359" i="1"/>
  <c r="O359" i="1" s="1"/>
  <c r="M496" i="1"/>
  <c r="O496" i="1" s="1"/>
  <c r="M174" i="1"/>
  <c r="O174" i="1" s="1"/>
  <c r="M426" i="1"/>
  <c r="O426" i="1" s="1"/>
  <c r="M980" i="1"/>
  <c r="O980" i="1" s="1"/>
  <c r="M531" i="1"/>
  <c r="O531" i="1" s="1"/>
  <c r="M916" i="1"/>
  <c r="O916" i="1" s="1"/>
  <c r="M282" i="1"/>
  <c r="O282" i="1" s="1"/>
  <c r="M1033" i="1"/>
  <c r="O1033" i="1" s="1"/>
  <c r="M375" i="1"/>
  <c r="O375" i="1" s="1"/>
  <c r="M1062" i="1"/>
  <c r="O1062" i="1" s="1"/>
  <c r="M122" i="1"/>
  <c r="O122" i="1" s="1"/>
  <c r="M442" i="1"/>
  <c r="O442" i="1" s="1"/>
  <c r="M985" i="1"/>
  <c r="O985" i="1" s="1"/>
  <c r="M218" i="1"/>
  <c r="O218" i="1" s="1"/>
  <c r="M520" i="1"/>
  <c r="O520" i="1" s="1"/>
  <c r="M769" i="1"/>
  <c r="O769" i="1" s="1"/>
  <c r="M910" i="1"/>
  <c r="O910" i="1" s="1"/>
  <c r="M1015" i="1"/>
  <c r="O1015" i="1" s="1"/>
  <c r="M555" i="1"/>
  <c r="O555" i="1" s="1"/>
  <c r="M455" i="1"/>
  <c r="O455" i="1" s="1"/>
  <c r="M347" i="1"/>
  <c r="O347" i="1" s="1"/>
  <c r="M219" i="1"/>
  <c r="O219" i="1" s="1"/>
  <c r="M1021" i="1"/>
  <c r="O1021" i="1" s="1"/>
  <c r="M957" i="1"/>
  <c r="O957" i="1" s="1"/>
  <c r="M552" i="1"/>
  <c r="O552" i="1" s="1"/>
  <c r="M449" i="1"/>
  <c r="O449" i="1" s="1"/>
  <c r="M343" i="1"/>
  <c r="O343" i="1" s="1"/>
  <c r="M215" i="1"/>
  <c r="O215" i="1" s="1"/>
  <c r="M576" i="1"/>
  <c r="O576" i="1" s="1"/>
  <c r="M473" i="1"/>
  <c r="O473" i="1" s="1"/>
  <c r="M370" i="1"/>
  <c r="O370" i="1" s="1"/>
  <c r="M243" i="1"/>
  <c r="O243" i="1" s="1"/>
  <c r="M931" i="1"/>
  <c r="O931" i="1" s="1"/>
  <c r="M511" i="1"/>
  <c r="O511" i="1" s="1"/>
  <c r="M290" i="1"/>
  <c r="O290" i="1" s="1"/>
  <c r="M162" i="1"/>
  <c r="O162" i="1" s="1"/>
  <c r="M914" i="1"/>
  <c r="O914" i="1" s="1"/>
  <c r="M773" i="1"/>
  <c r="O773" i="1" s="1"/>
  <c r="M482" i="1"/>
  <c r="O482" i="1" s="1"/>
  <c r="M257" i="1"/>
  <c r="O257" i="1" s="1"/>
  <c r="M129" i="1"/>
  <c r="O129" i="1" s="1"/>
  <c r="M240" i="1"/>
  <c r="O240" i="1" s="1"/>
  <c r="M176" i="1"/>
  <c r="O176" i="1" s="1"/>
  <c r="M486" i="1"/>
  <c r="O486" i="1" s="1"/>
  <c r="M166" i="1"/>
  <c r="O166" i="1" s="1"/>
  <c r="M1159" i="1"/>
  <c r="O1159" i="1" s="1"/>
  <c r="M153" i="1"/>
  <c r="O153" i="1" s="1"/>
  <c r="M1036" i="1"/>
  <c r="O1036" i="1" s="1"/>
  <c r="M392" i="1"/>
  <c r="O392" i="1" s="1"/>
  <c r="M191" i="1"/>
  <c r="O191" i="1" s="1"/>
  <c r="M1022" i="1"/>
  <c r="O1022" i="1" s="1"/>
  <c r="M175" i="1"/>
  <c r="O175" i="1" s="1"/>
  <c r="M363" i="1"/>
  <c r="O363" i="1" s="1"/>
  <c r="M965" i="1"/>
  <c r="O965" i="1" s="1"/>
  <c r="M463" i="1"/>
  <c r="O463" i="1" s="1"/>
  <c r="M184" i="1"/>
  <c r="O184" i="1" s="1"/>
  <c r="M234" i="1"/>
  <c r="O234" i="1" s="1"/>
  <c r="M776" i="1"/>
  <c r="O776" i="1" s="1"/>
  <c r="M1020" i="1"/>
  <c r="O1020" i="1" s="1"/>
  <c r="M570" i="1"/>
  <c r="O570" i="1" s="1"/>
  <c r="M932" i="1"/>
  <c r="O932" i="1" s="1"/>
  <c r="M959" i="1"/>
  <c r="O959" i="1" s="1"/>
  <c r="M143" i="1"/>
  <c r="O143" i="1" s="1"/>
  <c r="M464" i="1"/>
  <c r="O464" i="1" s="1"/>
  <c r="M732" i="1"/>
  <c r="O732" i="1" s="1"/>
  <c r="M881" i="1"/>
  <c r="O881" i="1" s="1"/>
  <c r="M992" i="1"/>
  <c r="O992" i="1" s="1"/>
  <c r="M1095" i="1"/>
  <c r="O1095" i="1" s="1"/>
  <c r="M1198" i="1"/>
  <c r="O1198" i="1" s="1"/>
  <c r="M281" i="1"/>
  <c r="O281" i="1" s="1"/>
  <c r="M568" i="1"/>
  <c r="O568" i="1" s="1"/>
  <c r="M929" i="1"/>
  <c r="O929" i="1" s="1"/>
  <c r="M1032" i="1"/>
  <c r="O1032" i="1" s="1"/>
  <c r="M329" i="1"/>
  <c r="O329" i="1" s="1"/>
  <c r="M607" i="1"/>
  <c r="O607" i="1" s="1"/>
  <c r="M944" i="1"/>
  <c r="O944" i="1" s="1"/>
  <c r="M1047" i="1"/>
  <c r="O1047" i="1" s="1"/>
  <c r="M403" i="1"/>
  <c r="O403" i="1" s="1"/>
  <c r="M972" i="1"/>
  <c r="O972" i="1" s="1"/>
  <c r="M169" i="1"/>
  <c r="O169" i="1" s="1"/>
  <c r="M479" i="1"/>
  <c r="O479" i="1" s="1"/>
  <c r="M999" i="1"/>
  <c r="O999" i="1" s="1"/>
  <c r="M265" i="1"/>
  <c r="O265" i="1" s="1"/>
  <c r="M554" i="1"/>
  <c r="O554" i="1" s="1"/>
  <c r="M787" i="1"/>
  <c r="O787" i="1" s="1"/>
  <c r="M926" i="1"/>
  <c r="O926" i="1" s="1"/>
  <c r="M1028" i="1"/>
  <c r="O1028" i="1" s="1"/>
  <c r="M544" i="1"/>
  <c r="O544" i="1" s="1"/>
  <c r="M441" i="1"/>
  <c r="O441" i="1" s="1"/>
  <c r="M331" i="1"/>
  <c r="O331" i="1" s="1"/>
  <c r="M203" i="1"/>
  <c r="O203" i="1" s="1"/>
  <c r="M1013" i="1"/>
  <c r="O1013" i="1" s="1"/>
  <c r="M949" i="1"/>
  <c r="O949" i="1" s="1"/>
  <c r="M538" i="1"/>
  <c r="O538" i="1" s="1"/>
  <c r="M435" i="1"/>
  <c r="O435" i="1" s="1"/>
  <c r="M327" i="1"/>
  <c r="O327" i="1" s="1"/>
  <c r="M199" i="1"/>
  <c r="O199" i="1" s="1"/>
  <c r="M562" i="1"/>
  <c r="O562" i="1" s="1"/>
  <c r="M459" i="1"/>
  <c r="O459" i="1" s="1"/>
  <c r="M355" i="1"/>
  <c r="O355" i="1" s="1"/>
  <c r="M227" i="1"/>
  <c r="O227" i="1" s="1"/>
  <c r="M923" i="1"/>
  <c r="O923" i="1" s="1"/>
  <c r="M784" i="1"/>
  <c r="O784" i="1" s="1"/>
  <c r="M497" i="1"/>
  <c r="O497" i="1" s="1"/>
  <c r="M274" i="1"/>
  <c r="O274" i="1" s="1"/>
  <c r="M146" i="1"/>
  <c r="O146" i="1" s="1"/>
  <c r="M764" i="1"/>
  <c r="O764" i="1" s="1"/>
  <c r="M471" i="1"/>
  <c r="O471" i="1" s="1"/>
  <c r="M241" i="1"/>
  <c r="O241" i="1" s="1"/>
  <c r="M232" i="1"/>
  <c r="O232" i="1" s="1"/>
  <c r="M168" i="1"/>
  <c r="O168" i="1" s="1"/>
  <c r="M1056" i="1"/>
  <c r="O1056" i="1" s="1"/>
  <c r="M465" i="1"/>
  <c r="O465" i="1" s="1"/>
  <c r="M504" i="1"/>
  <c r="O504" i="1" s="1"/>
  <c r="M578" i="1"/>
  <c r="O578" i="1" s="1"/>
  <c r="M960" i="1"/>
  <c r="O960" i="1" s="1"/>
  <c r="M1007" i="1"/>
  <c r="O1007" i="1" s="1"/>
  <c r="M539" i="1"/>
  <c r="O539" i="1" s="1"/>
  <c r="M330" i="1"/>
  <c r="O330" i="1" s="1"/>
  <c r="M411" i="1"/>
  <c r="O411" i="1" s="1"/>
  <c r="M466" i="1"/>
  <c r="O466" i="1" s="1"/>
  <c r="M563" i="1"/>
  <c r="O563" i="1" s="1"/>
  <c r="M131" i="1"/>
  <c r="O131" i="1" s="1"/>
  <c r="M939" i="1"/>
  <c r="O939" i="1" s="1"/>
  <c r="M306" i="1"/>
  <c r="O306" i="1" s="1"/>
  <c r="M495" i="1"/>
  <c r="O495" i="1" s="1"/>
  <c r="M1006" i="1"/>
  <c r="O1006" i="1" s="1"/>
  <c r="M319" i="1"/>
  <c r="O319" i="1" s="1"/>
  <c r="M943" i="1"/>
  <c r="O943" i="1" s="1"/>
  <c r="M1148" i="1"/>
  <c r="O1148" i="1" s="1"/>
  <c r="M642" i="1"/>
  <c r="O642" i="1" s="1"/>
  <c r="M1060" i="1"/>
  <c r="O1060" i="1" s="1"/>
  <c r="M440" i="1"/>
  <c r="O440" i="1" s="1"/>
  <c r="M984" i="1"/>
  <c r="O984" i="1" s="1"/>
  <c r="M514" i="1"/>
  <c r="O514" i="1" s="1"/>
  <c r="M1012" i="1"/>
  <c r="O1012" i="1" s="1"/>
  <c r="M303" i="1"/>
  <c r="O303" i="1" s="1"/>
  <c r="M1040" i="1"/>
  <c r="O1040" i="1" s="1"/>
  <c r="M530" i="1"/>
  <c r="O530" i="1" s="1"/>
  <c r="M315" i="1"/>
  <c r="O315" i="1" s="1"/>
  <c r="M1005" i="1"/>
  <c r="O1005" i="1" s="1"/>
  <c r="M527" i="1"/>
  <c r="O527" i="1" s="1"/>
  <c r="M311" i="1"/>
  <c r="O311" i="1" s="1"/>
  <c r="M211" i="1"/>
  <c r="O211" i="1" s="1"/>
  <c r="M915" i="1"/>
  <c r="O915" i="1" s="1"/>
  <c r="M775" i="1"/>
  <c r="O775" i="1" s="1"/>
  <c r="M483" i="1"/>
  <c r="O483" i="1" s="1"/>
  <c r="M258" i="1"/>
  <c r="O258" i="1" s="1"/>
  <c r="M130" i="1"/>
  <c r="O130" i="1" s="1"/>
  <c r="M560" i="1"/>
  <c r="O560" i="1" s="1"/>
  <c r="M225" i="1"/>
  <c r="O225" i="1" s="1"/>
  <c r="M224" i="1"/>
  <c r="O224" i="1" s="1"/>
  <c r="M160" i="1"/>
  <c r="O160" i="1" s="1"/>
  <c r="M150" i="1"/>
  <c r="O150" i="1" s="1"/>
  <c r="M361" i="1"/>
  <c r="O361" i="1" s="1"/>
  <c r="M1096" i="1"/>
  <c r="O1096" i="1" s="1"/>
  <c r="M1063" i="1"/>
  <c r="O1063" i="1" s="1"/>
  <c r="M1070" i="1"/>
  <c r="O1070" i="1" s="1"/>
  <c r="M503" i="1"/>
  <c r="O503" i="1" s="1"/>
  <c r="M239" i="1"/>
  <c r="O239" i="1" s="1"/>
  <c r="M1048" i="1"/>
  <c r="O1048" i="1" s="1"/>
  <c r="M489" i="1"/>
  <c r="O489" i="1" s="1"/>
  <c r="M1029" i="1"/>
  <c r="O1029" i="1" s="1"/>
  <c r="M231" i="1"/>
  <c r="O231" i="1" s="1"/>
  <c r="M487" i="1"/>
  <c r="O487" i="1" s="1"/>
  <c r="M178" i="1"/>
  <c r="O178" i="1" s="1"/>
  <c r="M783" i="1"/>
  <c r="O783" i="1" s="1"/>
  <c r="M186" i="1"/>
  <c r="O186" i="1" s="1"/>
  <c r="M1108" i="1"/>
  <c r="O1108" i="1" s="1"/>
  <c r="M603" i="1"/>
  <c r="O603" i="1" s="1"/>
  <c r="M1046" i="1"/>
  <c r="O1046" i="1" s="1"/>
  <c r="M367" i="1"/>
  <c r="O367" i="1" s="1"/>
  <c r="M958" i="1"/>
  <c r="O958" i="1" s="1"/>
  <c r="M207" i="1"/>
  <c r="O207" i="1" s="1"/>
  <c r="M763" i="1"/>
  <c r="O763" i="1" s="1"/>
  <c r="M592" i="1"/>
  <c r="O592" i="1" s="1"/>
  <c r="M937" i="1"/>
  <c r="O937" i="1" s="1"/>
  <c r="M633" i="1"/>
  <c r="O633" i="1" s="1"/>
  <c r="M427" i="1"/>
  <c r="O427" i="1" s="1"/>
  <c r="M187" i="1"/>
  <c r="O187" i="1" s="1"/>
  <c r="M941" i="1"/>
  <c r="O941" i="1" s="1"/>
  <c r="M424" i="1"/>
  <c r="O424" i="1" s="1"/>
  <c r="M183" i="1"/>
  <c r="O183" i="1" s="1"/>
  <c r="M551" i="1"/>
  <c r="O551" i="1" s="1"/>
  <c r="M233" i="1"/>
  <c r="O233" i="1" s="1"/>
  <c r="M529" i="1"/>
  <c r="O529" i="1" s="1"/>
  <c r="M772" i="1"/>
  <c r="O772" i="1" s="1"/>
  <c r="M913" i="1"/>
  <c r="O913" i="1" s="1"/>
  <c r="M1017" i="1"/>
  <c r="O1017" i="1" s="1"/>
  <c r="M362" i="1"/>
  <c r="O362" i="1" s="1"/>
  <c r="M634" i="1"/>
  <c r="O634" i="1" s="1"/>
  <c r="M956" i="1"/>
  <c r="O956" i="1" s="1"/>
  <c r="M1057" i="1"/>
  <c r="O1057" i="1" s="1"/>
  <c r="M401" i="1"/>
  <c r="O401" i="1" s="1"/>
  <c r="M969" i="1"/>
  <c r="O969" i="1" s="1"/>
  <c r="M159" i="1"/>
  <c r="O159" i="1" s="1"/>
  <c r="M475" i="1"/>
  <c r="O475" i="1" s="1"/>
  <c r="M998" i="1"/>
  <c r="O998" i="1" s="1"/>
  <c r="M250" i="1"/>
  <c r="O250" i="1" s="1"/>
  <c r="M545" i="1"/>
  <c r="O545" i="1" s="1"/>
  <c r="M781" i="1"/>
  <c r="O781" i="1" s="1"/>
  <c r="M921" i="1"/>
  <c r="O921" i="1" s="1"/>
  <c r="M1024" i="1"/>
  <c r="O1024" i="1" s="1"/>
  <c r="M346" i="1"/>
  <c r="O346" i="1" s="1"/>
  <c r="M623" i="1"/>
  <c r="O623" i="1" s="1"/>
  <c r="M951" i="1"/>
  <c r="O951" i="1" s="1"/>
  <c r="M1054" i="1"/>
  <c r="O1054" i="1" s="1"/>
  <c r="M619" i="1"/>
  <c r="O619" i="1" s="1"/>
  <c r="M519" i="1"/>
  <c r="O519" i="1" s="1"/>
  <c r="M416" i="1"/>
  <c r="O416" i="1" s="1"/>
  <c r="M299" i="1"/>
  <c r="O299" i="1" s="1"/>
  <c r="M171" i="1"/>
  <c r="O171" i="1" s="1"/>
  <c r="M997" i="1"/>
  <c r="O997" i="1" s="1"/>
  <c r="M933" i="1"/>
  <c r="O933" i="1" s="1"/>
  <c r="M513" i="1"/>
  <c r="O513" i="1" s="1"/>
  <c r="M410" i="1"/>
  <c r="O410" i="1" s="1"/>
  <c r="M295" i="1"/>
  <c r="O295" i="1" s="1"/>
  <c r="M167" i="1"/>
  <c r="O167" i="1" s="1"/>
  <c r="M537" i="1"/>
  <c r="O537" i="1" s="1"/>
  <c r="M323" i="1"/>
  <c r="O323" i="1" s="1"/>
  <c r="M195" i="1"/>
  <c r="O195" i="1" s="1"/>
  <c r="M765" i="1"/>
  <c r="O765" i="1" s="1"/>
  <c r="M472" i="1"/>
  <c r="O472" i="1" s="1"/>
  <c r="M242" i="1"/>
  <c r="O242" i="1" s="1"/>
  <c r="M546" i="1"/>
  <c r="O546" i="1" s="1"/>
  <c r="M209" i="1"/>
  <c r="O209" i="1" s="1"/>
  <c r="M152" i="1"/>
  <c r="O152" i="1" s="1"/>
  <c r="M462" i="1"/>
  <c r="O462" i="1" s="1"/>
  <c r="M206" i="1"/>
  <c r="O206" i="1" s="1"/>
  <c r="M142" i="1"/>
  <c r="O142" i="1" s="1"/>
  <c r="M953" i="1"/>
  <c r="O953" i="1" s="1"/>
  <c r="M993" i="1"/>
  <c r="O993" i="1" s="1"/>
  <c r="M201" i="1"/>
  <c r="O201" i="1" s="1"/>
  <c r="M287" i="1"/>
  <c r="O287" i="1" s="1"/>
  <c r="M376" i="1"/>
  <c r="O376" i="1" s="1"/>
  <c r="M967" i="1"/>
  <c r="O967" i="1" s="1"/>
  <c r="M918" i="1"/>
  <c r="O918" i="1" s="1"/>
  <c r="M609" i="1"/>
  <c r="O609" i="1" s="1"/>
  <c r="M974" i="1"/>
  <c r="O974" i="1" s="1"/>
  <c r="M1001" i="1"/>
  <c r="O1001" i="1" s="1"/>
  <c r="M569" i="1"/>
  <c r="O569" i="1" s="1"/>
  <c r="M259" i="1"/>
  <c r="O259" i="1" s="1"/>
  <c r="M522" i="1"/>
  <c r="O522" i="1" s="1"/>
  <c r="M145" i="1"/>
  <c r="O145" i="1" s="1"/>
  <c r="M271" i="1"/>
  <c r="O271" i="1" s="1"/>
  <c r="M567" i="1"/>
  <c r="O567" i="1" s="1"/>
  <c r="M928" i="1"/>
  <c r="O928" i="1" s="1"/>
  <c r="M1031" i="1"/>
  <c r="O1031" i="1" s="1"/>
  <c r="M400" i="1"/>
  <c r="O400" i="1" s="1"/>
  <c r="M968" i="1"/>
  <c r="O968" i="1" s="1"/>
  <c r="M439" i="1"/>
  <c r="O439" i="1" s="1"/>
  <c r="M983" i="1"/>
  <c r="O983" i="1" s="1"/>
  <c r="M202" i="1"/>
  <c r="O202" i="1" s="1"/>
  <c r="M506" i="1"/>
  <c r="O506" i="1" s="1"/>
  <c r="M1009" i="1"/>
  <c r="O1009" i="1" s="1"/>
  <c r="M297" i="1"/>
  <c r="O297" i="1" s="1"/>
  <c r="M579" i="1"/>
  <c r="O579" i="1" s="1"/>
  <c r="M935" i="1"/>
  <c r="O935" i="1" s="1"/>
  <c r="M1038" i="1"/>
  <c r="O1038" i="1" s="1"/>
  <c r="M386" i="1"/>
  <c r="O386" i="1" s="1"/>
  <c r="M964" i="1"/>
  <c r="O964" i="1" s="1"/>
  <c r="M1065" i="1"/>
  <c r="O1065" i="1" s="1"/>
  <c r="M789" i="1"/>
  <c r="O789" i="1" s="1"/>
  <c r="M608" i="1"/>
  <c r="O608" i="1" s="1"/>
  <c r="M505" i="1"/>
  <c r="O505" i="1" s="1"/>
  <c r="M402" i="1"/>
  <c r="O402" i="1" s="1"/>
  <c r="M283" i="1"/>
  <c r="O283" i="1" s="1"/>
  <c r="M155" i="1"/>
  <c r="O155" i="1" s="1"/>
  <c r="M1053" i="1"/>
  <c r="O1053" i="1" s="1"/>
  <c r="M989" i="1"/>
  <c r="O989" i="1" s="1"/>
  <c r="M925" i="1"/>
  <c r="O925" i="1" s="1"/>
  <c r="M786" i="1"/>
  <c r="O786" i="1" s="1"/>
  <c r="M499" i="1"/>
  <c r="O499" i="1" s="1"/>
  <c r="M399" i="1"/>
  <c r="O399" i="1" s="1"/>
  <c r="M279" i="1"/>
  <c r="O279" i="1" s="1"/>
  <c r="M151" i="1"/>
  <c r="O151" i="1" s="1"/>
  <c r="M523" i="1"/>
  <c r="O523" i="1" s="1"/>
  <c r="M423" i="1"/>
  <c r="O423" i="1" s="1"/>
  <c r="M307" i="1"/>
  <c r="O307" i="1" s="1"/>
  <c r="M179" i="1"/>
  <c r="O179" i="1" s="1"/>
  <c r="M458" i="1"/>
  <c r="O458" i="1" s="1"/>
  <c r="M226" i="1"/>
  <c r="O226" i="1" s="1"/>
  <c r="M535" i="1"/>
  <c r="O535" i="1" s="1"/>
  <c r="M193" i="1"/>
  <c r="O193" i="1" s="1"/>
  <c r="M208" i="1"/>
  <c r="O208" i="1" s="1"/>
  <c r="M144" i="1"/>
  <c r="O144" i="1" s="1"/>
  <c r="M518" i="1"/>
  <c r="O518" i="1" s="1"/>
  <c r="M198" i="1"/>
  <c r="O198" i="1" s="1"/>
  <c r="M134" i="1"/>
  <c r="O134" i="1" s="1"/>
  <c r="M125" i="1"/>
  <c r="O125" i="1" s="1"/>
  <c r="M1243" i="1"/>
  <c r="O1243" i="1" s="1"/>
  <c r="M706" i="1"/>
  <c r="O706" i="1" s="1"/>
  <c r="M1199" i="1"/>
  <c r="O1199" i="1" s="1"/>
  <c r="M754" i="1"/>
  <c r="O754" i="1" s="1"/>
  <c r="M1209" i="1"/>
  <c r="O1209" i="1" s="1"/>
  <c r="M741" i="1"/>
  <c r="O741" i="1" s="1"/>
  <c r="M1200" i="1"/>
  <c r="O1200" i="1" s="1"/>
  <c r="M264" i="1"/>
  <c r="O264" i="1" s="1"/>
  <c r="M510" i="1"/>
  <c r="O510" i="1" s="1"/>
  <c r="M827" i="1"/>
  <c r="O827" i="1" s="1"/>
  <c r="M1480" i="1"/>
  <c r="O1480" i="1" s="1"/>
  <c r="M736" i="1"/>
  <c r="O736" i="1" s="1"/>
  <c r="M884" i="1"/>
  <c r="O884" i="1" s="1"/>
  <c r="M760" i="1"/>
  <c r="O760" i="1" s="1"/>
  <c r="M648" i="1"/>
  <c r="O648" i="1" s="1"/>
  <c r="M1193" i="1"/>
  <c r="O1193" i="1" s="1"/>
  <c r="M1254" i="1"/>
  <c r="O1254" i="1" s="1"/>
  <c r="M1286" i="1"/>
  <c r="O1286" i="1" s="1"/>
  <c r="M296" i="1"/>
  <c r="O296" i="1" s="1"/>
  <c r="M542" i="1"/>
  <c r="O542" i="1" s="1"/>
  <c r="M478" i="1"/>
  <c r="O478" i="1" s="1"/>
  <c r="M158" i="1"/>
  <c r="O158" i="1" s="1"/>
  <c r="M1296" i="1"/>
  <c r="O1296" i="1" s="1"/>
  <c r="M1448" i="1"/>
  <c r="O1448" i="1" s="1"/>
  <c r="M812" i="1"/>
  <c r="O812" i="1" s="1"/>
  <c r="M712" i="1"/>
  <c r="O712" i="1" s="1"/>
  <c r="M1000" i="1"/>
  <c r="O1000" i="1" s="1"/>
  <c r="M897" i="1"/>
  <c r="O897" i="1" s="1"/>
  <c r="M170" i="1"/>
  <c r="O170" i="1" s="1"/>
  <c r="M1287" i="1"/>
  <c r="O1287" i="1" s="1"/>
  <c r="M1214" i="1"/>
  <c r="O1214" i="1" s="1"/>
  <c r="M1450" i="1"/>
  <c r="O1450" i="1" s="1"/>
  <c r="M1321" i="1"/>
  <c r="O1321" i="1" s="1"/>
  <c r="M1259" i="1"/>
  <c r="O1259" i="1" s="1"/>
  <c r="M845" i="1"/>
  <c r="O845" i="1" s="1"/>
  <c r="M1264" i="1"/>
  <c r="O1264" i="1" s="1"/>
  <c r="M1348" i="1"/>
  <c r="O1348" i="1" s="1"/>
  <c r="M1488" i="1"/>
  <c r="O1488" i="1" s="1"/>
  <c r="M1212" i="1"/>
  <c r="O1212" i="1" s="1"/>
  <c r="M1377" i="1"/>
  <c r="O1377" i="1" s="1"/>
  <c r="M1124" i="1"/>
  <c r="O1124" i="1" s="1"/>
  <c r="M1310" i="1"/>
  <c r="O1310" i="1" s="1"/>
  <c r="M1458" i="1"/>
  <c r="O1458" i="1" s="1"/>
  <c r="M816" i="1"/>
  <c r="O816" i="1" s="1"/>
  <c r="M1247" i="1"/>
  <c r="O1247" i="1" s="1"/>
  <c r="M1332" i="1"/>
  <c r="O1332" i="1" s="1"/>
  <c r="M1475" i="1"/>
  <c r="O1475" i="1" s="1"/>
  <c r="M698" i="1"/>
  <c r="O698" i="1" s="1"/>
  <c r="M864" i="1"/>
  <c r="O864" i="1" s="1"/>
  <c r="M1081" i="1"/>
  <c r="O1081" i="1" s="1"/>
  <c r="M1184" i="1"/>
  <c r="O1184" i="1" s="1"/>
  <c r="M1275" i="1"/>
  <c r="O1275" i="1" s="1"/>
  <c r="M1358" i="1"/>
  <c r="O1358" i="1" s="1"/>
  <c r="M1431" i="1"/>
  <c r="O1431" i="1" s="1"/>
  <c r="M1121" i="1"/>
  <c r="O1121" i="1" s="1"/>
  <c r="M1223" i="1"/>
  <c r="O1223" i="1" s="1"/>
  <c r="M1308" i="1"/>
  <c r="O1308" i="1" s="1"/>
  <c r="M1386" i="1"/>
  <c r="O1386" i="1" s="1"/>
  <c r="M1457" i="1"/>
  <c r="O1457" i="1" s="1"/>
  <c r="M796" i="1"/>
  <c r="O796" i="1" s="1"/>
  <c r="M1136" i="1"/>
  <c r="O1136" i="1" s="1"/>
  <c r="M1235" i="1"/>
  <c r="O1235" i="1" s="1"/>
  <c r="M1320" i="1"/>
  <c r="O1320" i="1" s="1"/>
  <c r="M1396" i="1"/>
  <c r="O1396" i="1" s="1"/>
  <c r="M1466" i="1"/>
  <c r="O1466" i="1" s="1"/>
  <c r="M1461" i="1"/>
  <c r="O1461" i="1" s="1"/>
  <c r="M643" i="1"/>
  <c r="O643" i="1" s="1"/>
  <c r="M834" i="1"/>
  <c r="O834" i="1" s="1"/>
  <c r="M1164" i="1"/>
  <c r="O1164" i="1" s="1"/>
  <c r="M1257" i="1"/>
  <c r="O1257" i="1" s="1"/>
  <c r="M1343" i="1"/>
  <c r="O1343" i="1" s="1"/>
  <c r="M1416" i="1"/>
  <c r="O1416" i="1" s="1"/>
  <c r="M1483" i="1"/>
  <c r="O1483" i="1" s="1"/>
  <c r="M720" i="1"/>
  <c r="O720" i="1" s="1"/>
  <c r="M873" i="1"/>
  <c r="O873" i="1" s="1"/>
  <c r="M1088" i="1"/>
  <c r="O1088" i="1" s="1"/>
  <c r="M1191" i="1"/>
  <c r="O1191" i="1" s="1"/>
  <c r="M1280" i="1"/>
  <c r="O1280" i="1" s="1"/>
  <c r="M1362" i="1"/>
  <c r="O1362" i="1" s="1"/>
  <c r="M1435" i="1"/>
  <c r="O1435" i="1" s="1"/>
  <c r="M1118" i="1"/>
  <c r="O1118" i="1" s="1"/>
  <c r="M1219" i="1"/>
  <c r="O1219" i="1" s="1"/>
  <c r="M1304" i="1"/>
  <c r="O1304" i="1" s="1"/>
  <c r="M1383" i="1"/>
  <c r="O1383" i="1" s="1"/>
  <c r="M1454" i="1"/>
  <c r="O1454" i="1" s="1"/>
  <c r="M896" i="1"/>
  <c r="O896" i="1" s="1"/>
  <c r="M826" i="1"/>
  <c r="O826" i="1" s="1"/>
  <c r="M753" i="1"/>
  <c r="O753" i="1" s="1"/>
  <c r="M658" i="1"/>
  <c r="O658" i="1" s="1"/>
  <c r="M1372" i="1"/>
  <c r="O1372" i="1" s="1"/>
  <c r="M1367" i="1"/>
  <c r="O1367" i="1" s="1"/>
  <c r="M1440" i="1"/>
  <c r="O1440" i="1" s="1"/>
  <c r="M794" i="1"/>
  <c r="O794" i="1" s="1"/>
  <c r="M1135" i="1"/>
  <c r="O1135" i="1" s="1"/>
  <c r="M1233" i="1"/>
  <c r="O1233" i="1" s="1"/>
  <c r="M1319" i="1"/>
  <c r="O1319" i="1" s="1"/>
  <c r="M1395" i="1"/>
  <c r="O1395" i="1" s="1"/>
  <c r="M1465" i="1"/>
  <c r="O1465" i="1" s="1"/>
  <c r="M815" i="1"/>
  <c r="O815" i="1" s="1"/>
  <c r="M1150" i="1"/>
  <c r="O1150" i="1" s="1"/>
  <c r="M1246" i="1"/>
  <c r="O1246" i="1" s="1"/>
  <c r="M1331" i="1"/>
  <c r="O1331" i="1" s="1"/>
  <c r="M1406" i="1"/>
  <c r="O1406" i="1" s="1"/>
  <c r="M1474" i="1"/>
  <c r="O1474" i="1" s="1"/>
  <c r="M681" i="1"/>
  <c r="O681" i="1" s="1"/>
  <c r="M852" i="1"/>
  <c r="O852" i="1" s="1"/>
  <c r="M1073" i="1"/>
  <c r="O1073" i="1" s="1"/>
  <c r="M1176" i="1"/>
  <c r="O1176" i="1" s="1"/>
  <c r="M1268" i="1"/>
  <c r="O1268" i="1" s="1"/>
  <c r="M1352" i="1"/>
  <c r="O1352" i="1" s="1"/>
  <c r="M1425" i="1"/>
  <c r="O1425" i="1" s="1"/>
  <c r="M1491" i="1"/>
  <c r="O1491" i="1" s="1"/>
  <c r="M745" i="1"/>
  <c r="O745" i="1" s="1"/>
  <c r="M889" i="1"/>
  <c r="O889" i="1" s="1"/>
  <c r="M1102" i="1"/>
  <c r="O1102" i="1" s="1"/>
  <c r="M1204" i="1"/>
  <c r="O1204" i="1" s="1"/>
  <c r="M1291" i="1"/>
  <c r="O1291" i="1" s="1"/>
  <c r="M1371" i="1"/>
  <c r="O1371" i="1" s="1"/>
  <c r="M1444" i="1"/>
  <c r="O1444" i="1" s="1"/>
  <c r="M1129" i="1"/>
  <c r="O1129" i="1" s="1"/>
  <c r="M1230" i="1"/>
  <c r="O1230" i="1" s="1"/>
  <c r="M1315" i="1"/>
  <c r="O1315" i="1" s="1"/>
  <c r="M1392" i="1"/>
  <c r="O1392" i="1" s="1"/>
  <c r="M1462" i="1"/>
  <c r="O1462" i="1" s="1"/>
  <c r="M888" i="1"/>
  <c r="O888" i="1" s="1"/>
  <c r="M817" i="1"/>
  <c r="O817" i="1" s="1"/>
  <c r="M744" i="1"/>
  <c r="O744" i="1" s="1"/>
  <c r="M647" i="1"/>
  <c r="O647" i="1" s="1"/>
  <c r="M1376" i="1"/>
  <c r="O1376" i="1" s="1"/>
  <c r="M1473" i="1"/>
  <c r="O1473" i="1" s="1"/>
  <c r="M1482" i="1"/>
  <c r="O1482" i="1" s="1"/>
  <c r="M1087" i="1"/>
  <c r="O1087" i="1" s="1"/>
  <c r="M1361" i="1"/>
  <c r="O1361" i="1" s="1"/>
  <c r="M905" i="1"/>
  <c r="O905" i="1" s="1"/>
  <c r="M1216" i="1"/>
  <c r="O1216" i="1" s="1"/>
  <c r="M1380" i="1"/>
  <c r="O1380" i="1" s="1"/>
  <c r="M1452" i="1"/>
  <c r="O1452" i="1" s="1"/>
  <c r="M805" i="1"/>
  <c r="O805" i="1" s="1"/>
  <c r="M1143" i="1"/>
  <c r="O1143" i="1" s="1"/>
  <c r="M1240" i="1"/>
  <c r="O1240" i="1" s="1"/>
  <c r="M1326" i="1"/>
  <c r="O1326" i="1" s="1"/>
  <c r="M1401" i="1"/>
  <c r="O1401" i="1" s="1"/>
  <c r="M1470" i="1"/>
  <c r="O1470" i="1" s="1"/>
  <c r="M880" i="1"/>
  <c r="O880" i="1" s="1"/>
  <c r="M808" i="1"/>
  <c r="O808" i="1" s="1"/>
  <c r="M1244" i="1"/>
  <c r="O1244" i="1" s="1"/>
  <c r="M1404" i="1"/>
  <c r="O1404" i="1" s="1"/>
  <c r="M833" i="1"/>
  <c r="O833" i="1" s="1"/>
  <c r="M1256" i="1"/>
  <c r="O1256" i="1" s="1"/>
  <c r="M1415" i="1"/>
  <c r="O1415" i="1" s="1"/>
  <c r="M1190" i="1"/>
  <c r="O1190" i="1" s="1"/>
  <c r="M1434" i="1"/>
  <c r="O1434" i="1" s="1"/>
  <c r="M1302" i="1"/>
  <c r="O1302" i="1" s="1"/>
  <c r="M1222" i="1"/>
  <c r="O1222" i="1" s="1"/>
  <c r="M1385" i="1"/>
  <c r="O1385" i="1" s="1"/>
  <c r="M1160" i="1"/>
  <c r="O1160" i="1" s="1"/>
  <c r="M1414" i="1"/>
  <c r="O1414" i="1" s="1"/>
  <c r="M1267" i="1"/>
  <c r="O1267" i="1" s="1"/>
  <c r="M1424" i="1"/>
  <c r="O1424" i="1" s="1"/>
  <c r="M1201" i="1"/>
  <c r="O1201" i="1" s="1"/>
  <c r="M1370" i="1"/>
  <c r="O1370" i="1" s="1"/>
  <c r="M1127" i="1"/>
  <c r="O1127" i="1" s="1"/>
  <c r="M1227" i="1"/>
  <c r="O1227" i="1" s="1"/>
  <c r="M1312" i="1"/>
  <c r="O1312" i="1" s="1"/>
  <c r="M1390" i="1"/>
  <c r="O1390" i="1" s="1"/>
  <c r="M1460" i="1"/>
  <c r="O1460" i="1" s="1"/>
  <c r="M824" i="1"/>
  <c r="O824" i="1" s="1"/>
  <c r="M1156" i="1"/>
  <c r="O1156" i="1" s="1"/>
  <c r="M1251" i="1"/>
  <c r="O1251" i="1" s="1"/>
  <c r="M1336" i="1"/>
  <c r="O1336" i="1" s="1"/>
  <c r="M1410" i="1"/>
  <c r="O1410" i="1" s="1"/>
  <c r="M1478" i="1"/>
  <c r="O1478" i="1" s="1"/>
  <c r="M872" i="1"/>
  <c r="O872" i="1" s="1"/>
  <c r="M1329" i="1"/>
  <c r="O1329" i="1" s="1"/>
  <c r="M1161" i="1"/>
  <c r="O1161" i="1" s="1"/>
  <c r="M1342" i="1"/>
  <c r="O1342" i="1" s="1"/>
  <c r="M871" i="1"/>
  <c r="O871" i="1" s="1"/>
  <c r="M1279" i="1"/>
  <c r="O1279" i="1" s="1"/>
  <c r="M1113" i="1"/>
  <c r="O1113" i="1" s="1"/>
  <c r="M1120" i="1"/>
  <c r="O1120" i="1" s="1"/>
  <c r="M1307" i="1"/>
  <c r="O1307" i="1" s="1"/>
  <c r="M1456" i="1"/>
  <c r="O1456" i="1" s="1"/>
  <c r="M831" i="1"/>
  <c r="O831" i="1" s="1"/>
  <c r="M1255" i="1"/>
  <c r="O1255" i="1" s="1"/>
  <c r="M1340" i="1"/>
  <c r="O1340" i="1" s="1"/>
  <c r="M1481" i="1"/>
  <c r="O1481" i="1" s="1"/>
  <c r="M673" i="1"/>
  <c r="O673" i="1" s="1"/>
  <c r="M851" i="1"/>
  <c r="O851" i="1" s="1"/>
  <c r="M1072" i="1"/>
  <c r="O1072" i="1" s="1"/>
  <c r="M1175" i="1"/>
  <c r="O1175" i="1" s="1"/>
  <c r="M1351" i="1"/>
  <c r="O1351" i="1" s="1"/>
  <c r="M1490" i="1"/>
  <c r="O1490" i="1" s="1"/>
  <c r="M743" i="1"/>
  <c r="O743" i="1" s="1"/>
  <c r="M887" i="1"/>
  <c r="O887" i="1" s="1"/>
  <c r="M1100" i="1"/>
  <c r="O1100" i="1" s="1"/>
  <c r="M1289" i="1"/>
  <c r="O1289" i="1" s="1"/>
  <c r="M1443" i="1"/>
  <c r="O1443" i="1" s="1"/>
  <c r="M791" i="1"/>
  <c r="O791" i="1" s="1"/>
  <c r="M1134" i="1"/>
  <c r="O1134" i="1" s="1"/>
  <c r="M1232" i="1"/>
  <c r="O1232" i="1" s="1"/>
  <c r="M1318" i="1"/>
  <c r="O1318" i="1" s="1"/>
  <c r="M1394" i="1"/>
  <c r="O1394" i="1" s="1"/>
  <c r="M1464" i="1"/>
  <c r="O1464" i="1" s="1"/>
  <c r="M671" i="1"/>
  <c r="O671" i="1" s="1"/>
  <c r="M849" i="1"/>
  <c r="O849" i="1" s="1"/>
  <c r="M1071" i="1"/>
  <c r="O1071" i="1" s="1"/>
  <c r="M1174" i="1"/>
  <c r="O1174" i="1" s="1"/>
  <c r="M1265" i="1"/>
  <c r="O1265" i="1" s="1"/>
  <c r="M1350" i="1"/>
  <c r="O1350" i="1" s="1"/>
  <c r="M1423" i="1"/>
  <c r="O1423" i="1" s="1"/>
  <c r="M1489" i="1"/>
  <c r="O1489" i="1" s="1"/>
  <c r="M707" i="1"/>
  <c r="O707" i="1" s="1"/>
  <c r="M869" i="1"/>
  <c r="O869" i="1" s="1"/>
  <c r="M1086" i="1"/>
  <c r="O1086" i="1" s="1"/>
  <c r="M1188" i="1"/>
  <c r="O1188" i="1" s="1"/>
  <c r="M1278" i="1"/>
  <c r="O1278" i="1" s="1"/>
  <c r="M1360" i="1"/>
  <c r="O1360" i="1" s="1"/>
  <c r="M1433" i="1"/>
  <c r="O1433" i="1" s="1"/>
  <c r="M761" i="1"/>
  <c r="O761" i="1" s="1"/>
  <c r="M903" i="1"/>
  <c r="O903" i="1" s="1"/>
  <c r="M1112" i="1"/>
  <c r="O1112" i="1" s="1"/>
  <c r="M1215" i="1"/>
  <c r="O1215" i="1" s="1"/>
  <c r="M1300" i="1"/>
  <c r="O1300" i="1" s="1"/>
  <c r="M1379" i="1"/>
  <c r="O1379" i="1" s="1"/>
  <c r="M1451" i="1"/>
  <c r="O1451" i="1" s="1"/>
  <c r="M800" i="1"/>
  <c r="O800" i="1" s="1"/>
  <c r="M1140" i="1"/>
  <c r="O1140" i="1" s="1"/>
  <c r="M1238" i="1"/>
  <c r="O1238" i="1" s="1"/>
  <c r="M1323" i="1"/>
  <c r="O1323" i="1" s="1"/>
  <c r="M1399" i="1"/>
  <c r="O1399" i="1" s="1"/>
  <c r="M1468" i="1"/>
  <c r="O1468" i="1" s="1"/>
  <c r="M657" i="1"/>
  <c r="O657" i="1" s="1"/>
  <c r="M842" i="1"/>
  <c r="O842" i="1" s="1"/>
  <c r="M1168" i="1"/>
  <c r="O1168" i="1" s="1"/>
  <c r="M1262" i="1"/>
  <c r="O1262" i="1" s="1"/>
  <c r="M1346" i="1"/>
  <c r="O1346" i="1" s="1"/>
  <c r="M1419" i="1"/>
  <c r="O1419" i="1" s="1"/>
  <c r="M1486" i="1"/>
  <c r="O1486" i="1" s="1"/>
  <c r="M863" i="1"/>
  <c r="O863" i="1" s="1"/>
  <c r="M711" i="1"/>
  <c r="O711" i="1" s="1"/>
  <c r="M1328" i="1"/>
  <c r="O1328" i="1" s="1"/>
  <c r="M1403" i="1"/>
  <c r="O1403" i="1" s="1"/>
  <c r="M1472" i="1"/>
  <c r="O1472" i="1" s="1"/>
  <c r="M867" i="1"/>
  <c r="O867" i="1" s="1"/>
  <c r="M1084" i="1"/>
  <c r="O1084" i="1" s="1"/>
  <c r="M1185" i="1"/>
  <c r="O1185" i="1" s="1"/>
  <c r="M1276" i="1"/>
  <c r="O1276" i="1" s="1"/>
  <c r="M1359" i="1"/>
  <c r="O1359" i="1" s="1"/>
  <c r="M1432" i="1"/>
  <c r="O1432" i="1" s="1"/>
  <c r="M886" i="1"/>
  <c r="O886" i="1" s="1"/>
  <c r="M1097" i="1"/>
  <c r="O1097" i="1" s="1"/>
  <c r="M1288" i="1"/>
  <c r="O1288" i="1" s="1"/>
  <c r="M1369" i="1"/>
  <c r="O1369" i="1" s="1"/>
  <c r="M1442" i="1"/>
  <c r="O1442" i="1" s="1"/>
  <c r="M1126" i="1"/>
  <c r="O1126" i="1" s="1"/>
  <c r="M1225" i="1"/>
  <c r="O1225" i="1" s="1"/>
  <c r="M1311" i="1"/>
  <c r="O1311" i="1" s="1"/>
  <c r="M1388" i="1"/>
  <c r="O1388" i="1" s="1"/>
  <c r="M1459" i="1"/>
  <c r="O1459" i="1" s="1"/>
  <c r="M818" i="1"/>
  <c r="O818" i="1" s="1"/>
  <c r="M1152" i="1"/>
  <c r="O1152" i="1" s="1"/>
  <c r="M1248" i="1"/>
  <c r="O1248" i="1" s="1"/>
  <c r="M1334" i="1"/>
  <c r="O1334" i="1" s="1"/>
  <c r="M1408" i="1"/>
  <c r="O1408" i="1" s="1"/>
  <c r="M1476" i="1"/>
  <c r="O1476" i="1" s="1"/>
  <c r="M695" i="1"/>
  <c r="O695" i="1" s="1"/>
  <c r="M860" i="1"/>
  <c r="O860" i="1" s="1"/>
  <c r="M1079" i="1"/>
  <c r="O1079" i="1" s="1"/>
  <c r="M1182" i="1"/>
  <c r="O1182" i="1" s="1"/>
  <c r="M1272" i="1"/>
  <c r="O1272" i="1" s="1"/>
  <c r="M1355" i="1"/>
  <c r="O1355" i="1" s="1"/>
  <c r="M1428" i="1"/>
  <c r="O1428" i="1" s="1"/>
  <c r="M853" i="1"/>
  <c r="O853" i="1" s="1"/>
  <c r="M697" i="1"/>
  <c r="O697" i="1" s="1"/>
  <c r="M748" i="1"/>
  <c r="O748" i="1" s="1"/>
  <c r="M1412" i="1"/>
  <c r="O1412" i="1" s="1"/>
  <c r="M1368" i="1"/>
  <c r="O1368" i="1" s="1"/>
  <c r="M902" i="1"/>
  <c r="O902" i="1" s="1"/>
  <c r="M1111" i="1"/>
  <c r="O1111" i="1" s="1"/>
  <c r="M1378" i="1"/>
  <c r="O1378" i="1" s="1"/>
  <c r="M797" i="1"/>
  <c r="O797" i="1" s="1"/>
  <c r="M1236" i="1"/>
  <c r="O1236" i="1" s="1"/>
  <c r="M1467" i="1"/>
  <c r="O1467" i="1" s="1"/>
  <c r="M836" i="1"/>
  <c r="O836" i="1" s="1"/>
  <c r="M1166" i="1"/>
  <c r="O1166" i="1" s="1"/>
  <c r="M1417" i="1"/>
  <c r="O1417" i="1" s="1"/>
  <c r="M1484" i="1"/>
  <c r="O1484" i="1" s="1"/>
  <c r="M723" i="1"/>
  <c r="O723" i="1" s="1"/>
  <c r="M878" i="1"/>
  <c r="O878" i="1" s="1"/>
  <c r="M1092" i="1"/>
  <c r="O1092" i="1" s="1"/>
  <c r="M1283" i="1"/>
  <c r="O1283" i="1" s="1"/>
  <c r="M1364" i="1"/>
  <c r="O1364" i="1" s="1"/>
  <c r="M1438" i="1"/>
  <c r="O1438" i="1" s="1"/>
  <c r="M844" i="1"/>
  <c r="O844" i="1" s="1"/>
  <c r="M1339" i="1"/>
  <c r="O1339" i="1" s="1"/>
  <c r="M1441" i="1"/>
  <c r="O1441" i="1" s="1"/>
  <c r="M1299" i="1"/>
  <c r="O1299" i="1" s="1"/>
  <c r="M1137" i="1"/>
  <c r="O1137" i="1" s="1"/>
  <c r="M1398" i="1"/>
  <c r="O1398" i="1" s="1"/>
  <c r="M1344" i="1"/>
  <c r="O1344" i="1" s="1"/>
  <c r="M667" i="1"/>
  <c r="O667" i="1" s="1"/>
  <c r="M1172" i="1"/>
  <c r="O1172" i="1" s="1"/>
  <c r="M1422" i="1"/>
  <c r="O1422" i="1" s="1"/>
  <c r="M757" i="1"/>
  <c r="O757" i="1" s="1"/>
  <c r="M900" i="1"/>
  <c r="O900" i="1" s="1"/>
  <c r="M1110" i="1"/>
  <c r="O1110" i="1" s="1"/>
  <c r="M1297" i="1"/>
  <c r="O1297" i="1" s="1"/>
  <c r="M1449" i="1"/>
  <c r="O1449" i="1" s="1"/>
  <c r="M1224" i="1"/>
  <c r="O1224" i="1" s="1"/>
  <c r="M1387" i="1"/>
  <c r="O1387" i="1" s="1"/>
  <c r="M1151" i="1"/>
  <c r="O1151" i="1" s="1"/>
  <c r="M1407" i="1"/>
  <c r="O1407" i="1" s="1"/>
  <c r="M682" i="1"/>
  <c r="O682" i="1" s="1"/>
  <c r="M855" i="1"/>
  <c r="O855" i="1" s="1"/>
  <c r="M1076" i="1"/>
  <c r="O1076" i="1" s="1"/>
  <c r="M1177" i="1"/>
  <c r="O1177" i="1" s="1"/>
  <c r="M1270" i="1"/>
  <c r="O1270" i="1" s="1"/>
  <c r="M1353" i="1"/>
  <c r="O1353" i="1" s="1"/>
  <c r="M1426" i="1"/>
  <c r="O1426" i="1" s="1"/>
  <c r="M1492" i="1"/>
  <c r="O1492" i="1" s="1"/>
  <c r="M751" i="1"/>
  <c r="O751" i="1" s="1"/>
  <c r="M894" i="1"/>
  <c r="O894" i="1" s="1"/>
  <c r="M1104" i="1"/>
  <c r="O1104" i="1" s="1"/>
  <c r="M1207" i="1"/>
  <c r="O1207" i="1" s="1"/>
  <c r="M1294" i="1"/>
  <c r="O1294" i="1" s="1"/>
  <c r="M1374" i="1"/>
  <c r="O1374" i="1" s="1"/>
  <c r="M1206" i="1"/>
  <c r="O1206" i="1" s="1"/>
  <c r="M683" i="1"/>
  <c r="O683" i="1" s="1"/>
  <c r="M1421" i="1"/>
  <c r="O1421" i="1" s="1"/>
  <c r="M1357" i="1"/>
  <c r="O1357" i="1" s="1"/>
  <c r="M1293" i="1"/>
  <c r="O1293" i="1" s="1"/>
  <c r="M1229" i="1"/>
  <c r="O1229" i="1" s="1"/>
  <c r="M1165" i="1"/>
  <c r="O1165" i="1" s="1"/>
  <c r="M1101" i="1"/>
  <c r="O1101" i="1" s="1"/>
  <c r="M909" i="1"/>
  <c r="O909" i="1" s="1"/>
  <c r="M841" i="1"/>
  <c r="O841" i="1" s="1"/>
  <c r="M680" i="1"/>
  <c r="O680" i="1" s="1"/>
  <c r="M704" i="1"/>
  <c r="O704" i="1" s="1"/>
  <c r="M601" i="1"/>
  <c r="O601" i="1" s="1"/>
  <c r="M395" i="1"/>
  <c r="O395" i="1" s="1"/>
  <c r="M1203" i="1"/>
  <c r="O1203" i="1" s="1"/>
  <c r="M1139" i="1"/>
  <c r="O1139" i="1" s="1"/>
  <c r="M1075" i="1"/>
  <c r="O1075" i="1" s="1"/>
  <c r="M1011" i="1"/>
  <c r="O1011" i="1" s="1"/>
  <c r="M883" i="1"/>
  <c r="O883" i="1" s="1"/>
  <c r="M811" i="1"/>
  <c r="O811" i="1" s="1"/>
  <c r="M738" i="1"/>
  <c r="O738" i="1" s="1"/>
  <c r="M639" i="1"/>
  <c r="O639" i="1" s="1"/>
  <c r="M433" i="1"/>
  <c r="O433" i="1" s="1"/>
  <c r="M1314" i="1"/>
  <c r="O1314" i="1" s="1"/>
  <c r="M1250" i="1"/>
  <c r="O1250" i="1" s="1"/>
  <c r="M1186" i="1"/>
  <c r="O1186" i="1" s="1"/>
  <c r="M1122" i="1"/>
  <c r="O1122" i="1" s="1"/>
  <c r="M1058" i="1"/>
  <c r="O1058" i="1" s="1"/>
  <c r="M994" i="1"/>
  <c r="O994" i="1" s="1"/>
  <c r="M930" i="1"/>
  <c r="O930" i="1" s="1"/>
  <c r="M865" i="1"/>
  <c r="O865" i="1" s="1"/>
  <c r="M792" i="1"/>
  <c r="O792" i="1" s="1"/>
  <c r="M713" i="1"/>
  <c r="O713" i="1" s="1"/>
  <c r="M610" i="1"/>
  <c r="O610" i="1" s="1"/>
  <c r="M407" i="1"/>
  <c r="O407" i="1" s="1"/>
  <c r="M289" i="1"/>
  <c r="O289" i="1" s="1"/>
  <c r="M320" i="1"/>
  <c r="O320" i="1" s="1"/>
  <c r="M256" i="1"/>
  <c r="O256" i="1" s="1"/>
  <c r="M822" i="1"/>
  <c r="O822" i="1" s="1"/>
  <c r="M758" i="1"/>
  <c r="O758" i="1" s="1"/>
  <c r="M694" i="1"/>
  <c r="O694" i="1" s="1"/>
  <c r="M630" i="1"/>
  <c r="O630" i="1" s="1"/>
  <c r="M566" i="1"/>
  <c r="O566" i="1" s="1"/>
  <c r="M502" i="1"/>
  <c r="O502" i="1" s="1"/>
  <c r="M438" i="1"/>
  <c r="O438" i="1" s="1"/>
  <c r="M374" i="1"/>
  <c r="O374" i="1" s="1"/>
  <c r="M310" i="1"/>
  <c r="O310" i="1" s="1"/>
  <c r="M246" i="1"/>
  <c r="O246" i="1" s="1"/>
  <c r="M685" i="1"/>
  <c r="O685" i="1" s="1"/>
  <c r="M621" i="1"/>
  <c r="O621" i="1" s="1"/>
  <c r="M557" i="1"/>
  <c r="O557" i="1" s="1"/>
  <c r="M493" i="1"/>
  <c r="O493" i="1" s="1"/>
  <c r="M429" i="1"/>
  <c r="O429" i="1" s="1"/>
  <c r="M365" i="1"/>
  <c r="O365" i="1" s="1"/>
  <c r="M301" i="1"/>
  <c r="O301" i="1" s="1"/>
  <c r="M237" i="1"/>
  <c r="O237" i="1" s="1"/>
  <c r="M173" i="1"/>
  <c r="O173" i="1" s="1"/>
  <c r="M724" i="1"/>
  <c r="O724" i="1" s="1"/>
  <c r="M660" i="1"/>
  <c r="O660" i="1" s="1"/>
  <c r="M596" i="1"/>
  <c r="O596" i="1" s="1"/>
  <c r="M532" i="1"/>
  <c r="O532" i="1" s="1"/>
  <c r="M468" i="1"/>
  <c r="O468" i="1" s="1"/>
  <c r="M404" i="1"/>
  <c r="O404" i="1" s="1"/>
  <c r="M340" i="1"/>
  <c r="O340" i="1" s="1"/>
  <c r="M276" i="1"/>
  <c r="O276" i="1" s="1"/>
  <c r="M212" i="1"/>
  <c r="O212" i="1" s="1"/>
  <c r="M148" i="1"/>
  <c r="O148" i="1" s="1"/>
  <c r="M752" i="1"/>
  <c r="O752" i="1" s="1"/>
  <c r="M1208" i="1"/>
  <c r="O1208" i="1" s="1"/>
  <c r="M908" i="1"/>
  <c r="O908" i="1" s="1"/>
  <c r="M1303" i="1"/>
  <c r="O1303" i="1" s="1"/>
  <c r="M223" i="1"/>
  <c r="O223" i="1" s="1"/>
  <c r="M1016" i="1"/>
  <c r="O1016" i="1" s="1"/>
  <c r="M1384" i="1"/>
  <c r="O1384" i="1" s="1"/>
  <c r="M415" i="1"/>
  <c r="O415" i="1" s="1"/>
  <c r="M1078" i="1"/>
  <c r="O1078" i="1" s="1"/>
  <c r="M1427" i="1"/>
  <c r="O1427" i="1" s="1"/>
  <c r="M696" i="1"/>
  <c r="O696" i="1" s="1"/>
  <c r="M1183" i="1"/>
  <c r="O1183" i="1" s="1"/>
  <c r="M940" i="1"/>
  <c r="O940" i="1" s="1"/>
  <c r="M1327" i="1"/>
  <c r="O1327" i="1" s="1"/>
  <c r="M1239" i="1"/>
  <c r="O1239" i="1" s="1"/>
  <c r="M481" i="1"/>
  <c r="O481" i="1" s="1"/>
  <c r="M584" i="1"/>
  <c r="O584" i="1" s="1"/>
  <c r="M1335" i="1"/>
  <c r="O1335" i="1" s="1"/>
  <c r="M1446" i="1"/>
  <c r="O1446" i="1" s="1"/>
  <c r="M904" i="1"/>
  <c r="O904" i="1" s="1"/>
  <c r="M835" i="1"/>
  <c r="O835" i="1" s="1"/>
  <c r="M762" i="1"/>
  <c r="O762" i="1" s="1"/>
  <c r="M672" i="1"/>
  <c r="O672" i="1" s="1"/>
  <c r="M1413" i="1"/>
  <c r="O1413" i="1" s="1"/>
  <c r="M1349" i="1"/>
  <c r="O1349" i="1" s="1"/>
  <c r="M1285" i="1"/>
  <c r="O1285" i="1" s="1"/>
  <c r="M1221" i="1"/>
  <c r="O1221" i="1" s="1"/>
  <c r="M1157" i="1"/>
  <c r="O1157" i="1" s="1"/>
  <c r="M1093" i="1"/>
  <c r="O1093" i="1" s="1"/>
  <c r="M901" i="1"/>
  <c r="O901" i="1" s="1"/>
  <c r="M832" i="1"/>
  <c r="O832" i="1" s="1"/>
  <c r="M759" i="1"/>
  <c r="O759" i="1" s="1"/>
  <c r="M666" i="1"/>
  <c r="O666" i="1" s="1"/>
  <c r="M690" i="1"/>
  <c r="O690" i="1" s="1"/>
  <c r="M587" i="1"/>
  <c r="O587" i="1" s="1"/>
  <c r="M384" i="1"/>
  <c r="O384" i="1" s="1"/>
  <c r="M1195" i="1"/>
  <c r="O1195" i="1" s="1"/>
  <c r="M1131" i="1"/>
  <c r="O1131" i="1" s="1"/>
  <c r="M1067" i="1"/>
  <c r="O1067" i="1" s="1"/>
  <c r="M1003" i="1"/>
  <c r="O1003" i="1" s="1"/>
  <c r="M875" i="1"/>
  <c r="O875" i="1" s="1"/>
  <c r="M802" i="1"/>
  <c r="O802" i="1" s="1"/>
  <c r="M728" i="1"/>
  <c r="O728" i="1" s="1"/>
  <c r="M625" i="1"/>
  <c r="O625" i="1" s="1"/>
  <c r="M419" i="1"/>
  <c r="O419" i="1" s="1"/>
  <c r="M1306" i="1"/>
  <c r="O1306" i="1" s="1"/>
  <c r="M1242" i="1"/>
  <c r="O1242" i="1" s="1"/>
  <c r="M1178" i="1"/>
  <c r="O1178" i="1" s="1"/>
  <c r="M1114" i="1"/>
  <c r="O1114" i="1" s="1"/>
  <c r="M1050" i="1"/>
  <c r="O1050" i="1" s="1"/>
  <c r="M986" i="1"/>
  <c r="O986" i="1" s="1"/>
  <c r="M922" i="1"/>
  <c r="O922" i="1" s="1"/>
  <c r="M856" i="1"/>
  <c r="O856" i="1" s="1"/>
  <c r="M699" i="1"/>
  <c r="O699" i="1" s="1"/>
  <c r="M599" i="1"/>
  <c r="O599" i="1" s="1"/>
  <c r="M393" i="1"/>
  <c r="O393" i="1" s="1"/>
  <c r="M273" i="1"/>
  <c r="O273" i="1" s="1"/>
  <c r="M312" i="1"/>
  <c r="O312" i="1" s="1"/>
  <c r="M248" i="1"/>
  <c r="O248" i="1" s="1"/>
  <c r="M814" i="1"/>
  <c r="O814" i="1" s="1"/>
  <c r="M750" i="1"/>
  <c r="O750" i="1" s="1"/>
  <c r="M686" i="1"/>
  <c r="O686" i="1" s="1"/>
  <c r="M622" i="1"/>
  <c r="O622" i="1" s="1"/>
  <c r="M558" i="1"/>
  <c r="O558" i="1" s="1"/>
  <c r="M494" i="1"/>
  <c r="O494" i="1" s="1"/>
  <c r="M430" i="1"/>
  <c r="O430" i="1" s="1"/>
  <c r="M366" i="1"/>
  <c r="O366" i="1" s="1"/>
  <c r="M302" i="1"/>
  <c r="O302" i="1" s="1"/>
  <c r="M238" i="1"/>
  <c r="O238" i="1" s="1"/>
  <c r="M677" i="1"/>
  <c r="O677" i="1" s="1"/>
  <c r="M613" i="1"/>
  <c r="O613" i="1" s="1"/>
  <c r="M549" i="1"/>
  <c r="O549" i="1" s="1"/>
  <c r="M485" i="1"/>
  <c r="O485" i="1" s="1"/>
  <c r="M421" i="1"/>
  <c r="O421" i="1" s="1"/>
  <c r="M357" i="1"/>
  <c r="O357" i="1" s="1"/>
  <c r="M293" i="1"/>
  <c r="O293" i="1" s="1"/>
  <c r="M229" i="1"/>
  <c r="O229" i="1" s="1"/>
  <c r="M165" i="1"/>
  <c r="O165" i="1" s="1"/>
  <c r="M716" i="1"/>
  <c r="O716" i="1" s="1"/>
  <c r="M652" i="1"/>
  <c r="O652" i="1" s="1"/>
  <c r="M588" i="1"/>
  <c r="O588" i="1" s="1"/>
  <c r="M524" i="1"/>
  <c r="O524" i="1" s="1"/>
  <c r="M460" i="1"/>
  <c r="O460" i="1" s="1"/>
  <c r="M396" i="1"/>
  <c r="O396" i="1" s="1"/>
  <c r="M332" i="1"/>
  <c r="O332" i="1" s="1"/>
  <c r="M268" i="1"/>
  <c r="O268" i="1" s="1"/>
  <c r="M204" i="1"/>
  <c r="O204" i="1" s="1"/>
  <c r="M140" i="1"/>
  <c r="O140" i="1" s="1"/>
  <c r="M825" i="1"/>
  <c r="O825" i="1" s="1"/>
  <c r="M1252" i="1"/>
  <c r="O1252" i="1" s="1"/>
  <c r="M961" i="1"/>
  <c r="O961" i="1" s="1"/>
  <c r="M1345" i="1"/>
  <c r="O1345" i="1" s="1"/>
  <c r="M387" i="1"/>
  <c r="O387" i="1" s="1"/>
  <c r="M1068" i="1"/>
  <c r="O1068" i="1" s="1"/>
  <c r="M1420" i="1"/>
  <c r="O1420" i="1" s="1"/>
  <c r="M553" i="1"/>
  <c r="O553" i="1" s="1"/>
  <c r="M1128" i="1"/>
  <c r="O1128" i="1" s="1"/>
  <c r="M1463" i="1"/>
  <c r="O1463" i="1" s="1"/>
  <c r="M788" i="1"/>
  <c r="O788" i="1" s="1"/>
  <c r="M1231" i="1"/>
  <c r="O1231" i="1" s="1"/>
  <c r="M138" i="1"/>
  <c r="O138" i="1" s="1"/>
  <c r="M991" i="1"/>
  <c r="O991" i="1" s="1"/>
  <c r="M1366" i="1"/>
  <c r="O1366" i="1" s="1"/>
  <c r="M1400" i="1"/>
  <c r="O1400" i="1" s="1"/>
  <c r="M450" i="1"/>
  <c r="O450" i="1" s="1"/>
  <c r="M892" i="1"/>
  <c r="O892" i="1" s="1"/>
  <c r="M936" i="1"/>
  <c r="O936" i="1" s="1"/>
  <c r="M1479" i="1"/>
  <c r="O1479" i="1" s="1"/>
  <c r="M1405" i="1"/>
  <c r="O1405" i="1" s="1"/>
  <c r="M1341" i="1"/>
  <c r="O1341" i="1" s="1"/>
  <c r="M1277" i="1"/>
  <c r="O1277" i="1" s="1"/>
  <c r="M1213" i="1"/>
  <c r="O1213" i="1" s="1"/>
  <c r="M1149" i="1"/>
  <c r="O1149" i="1" s="1"/>
  <c r="M1085" i="1"/>
  <c r="O1085" i="1" s="1"/>
  <c r="M893" i="1"/>
  <c r="O893" i="1" s="1"/>
  <c r="M823" i="1"/>
  <c r="O823" i="1" s="1"/>
  <c r="M749" i="1"/>
  <c r="O749" i="1" s="1"/>
  <c r="M655" i="1"/>
  <c r="O655" i="1" s="1"/>
  <c r="M679" i="1"/>
  <c r="O679" i="1" s="1"/>
  <c r="M1187" i="1"/>
  <c r="O1187" i="1" s="1"/>
  <c r="M1123" i="1"/>
  <c r="O1123" i="1" s="1"/>
  <c r="M1059" i="1"/>
  <c r="O1059" i="1" s="1"/>
  <c r="M995" i="1"/>
  <c r="O995" i="1" s="1"/>
  <c r="M866" i="1"/>
  <c r="O866" i="1" s="1"/>
  <c r="M793" i="1"/>
  <c r="O793" i="1" s="1"/>
  <c r="M714" i="1"/>
  <c r="O714" i="1" s="1"/>
  <c r="M611" i="1"/>
  <c r="O611" i="1" s="1"/>
  <c r="M408" i="1"/>
  <c r="O408" i="1" s="1"/>
  <c r="M1298" i="1"/>
  <c r="O1298" i="1" s="1"/>
  <c r="M1234" i="1"/>
  <c r="O1234" i="1" s="1"/>
  <c r="M1170" i="1"/>
  <c r="O1170" i="1" s="1"/>
  <c r="M1106" i="1"/>
  <c r="O1106" i="1" s="1"/>
  <c r="M1042" i="1"/>
  <c r="O1042" i="1" s="1"/>
  <c r="M978" i="1"/>
  <c r="O978" i="1" s="1"/>
  <c r="M847" i="1"/>
  <c r="O847" i="1" s="1"/>
  <c r="M688" i="1"/>
  <c r="O688" i="1" s="1"/>
  <c r="M585" i="1"/>
  <c r="O585" i="1" s="1"/>
  <c r="M379" i="1"/>
  <c r="O379" i="1" s="1"/>
  <c r="M304" i="1"/>
  <c r="O304" i="1" s="1"/>
  <c r="M870" i="1"/>
  <c r="O870" i="1" s="1"/>
  <c r="M806" i="1"/>
  <c r="O806" i="1" s="1"/>
  <c r="M742" i="1"/>
  <c r="O742" i="1" s="1"/>
  <c r="M678" i="1"/>
  <c r="O678" i="1" s="1"/>
  <c r="M614" i="1"/>
  <c r="O614" i="1" s="1"/>
  <c r="M550" i="1"/>
  <c r="O550" i="1" s="1"/>
  <c r="M422" i="1"/>
  <c r="O422" i="1" s="1"/>
  <c r="M358" i="1"/>
  <c r="O358" i="1" s="1"/>
  <c r="M294" i="1"/>
  <c r="O294" i="1" s="1"/>
  <c r="M230" i="1"/>
  <c r="O230" i="1" s="1"/>
  <c r="M733" i="1"/>
  <c r="O733" i="1" s="1"/>
  <c r="M669" i="1"/>
  <c r="O669" i="1" s="1"/>
  <c r="M605" i="1"/>
  <c r="O605" i="1" s="1"/>
  <c r="M541" i="1"/>
  <c r="O541" i="1" s="1"/>
  <c r="M477" i="1"/>
  <c r="O477" i="1" s="1"/>
  <c r="M413" i="1"/>
  <c r="O413" i="1" s="1"/>
  <c r="M349" i="1"/>
  <c r="O349" i="1" s="1"/>
  <c r="M285" i="1"/>
  <c r="O285" i="1" s="1"/>
  <c r="M221" i="1"/>
  <c r="O221" i="1" s="1"/>
  <c r="M157" i="1"/>
  <c r="O157" i="1" s="1"/>
  <c r="M708" i="1"/>
  <c r="O708" i="1" s="1"/>
  <c r="M644" i="1"/>
  <c r="O644" i="1" s="1"/>
  <c r="M580" i="1"/>
  <c r="O580" i="1" s="1"/>
  <c r="M516" i="1"/>
  <c r="O516" i="1" s="1"/>
  <c r="M452" i="1"/>
  <c r="O452" i="1" s="1"/>
  <c r="M388" i="1"/>
  <c r="O388" i="1" s="1"/>
  <c r="M324" i="1"/>
  <c r="O324" i="1" s="1"/>
  <c r="M260" i="1"/>
  <c r="O260" i="1" s="1"/>
  <c r="M196" i="1"/>
  <c r="O196" i="1" s="1"/>
  <c r="M132" i="1"/>
  <c r="O132" i="1" s="1"/>
  <c r="M895" i="1"/>
  <c r="O895" i="1" s="1"/>
  <c r="M1295" i="1"/>
  <c r="O1295" i="1" s="1"/>
  <c r="M217" i="1"/>
  <c r="O217" i="1" s="1"/>
  <c r="M1014" i="1"/>
  <c r="O1014" i="1" s="1"/>
  <c r="M1382" i="1"/>
  <c r="O1382" i="1" s="1"/>
  <c r="M528" i="1"/>
  <c r="O528" i="1" s="1"/>
  <c r="M1119" i="1"/>
  <c r="O1119" i="1" s="1"/>
  <c r="M1455" i="1"/>
  <c r="O1455" i="1" s="1"/>
  <c r="M687" i="1"/>
  <c r="O687" i="1" s="1"/>
  <c r="M1180" i="1"/>
  <c r="O1180" i="1" s="1"/>
  <c r="M861" i="1"/>
  <c r="O861" i="1" s="1"/>
  <c r="M1273" i="1"/>
  <c r="O1273" i="1" s="1"/>
  <c r="M313" i="1"/>
  <c r="O313" i="1" s="1"/>
  <c r="M1041" i="1"/>
  <c r="O1041" i="1" s="1"/>
  <c r="M1402" i="1"/>
  <c r="O1402" i="1" s="1"/>
  <c r="M876" i="1"/>
  <c r="O876" i="1" s="1"/>
  <c r="M1103" i="1"/>
  <c r="O1103" i="1" s="1"/>
  <c r="M1142" i="1"/>
  <c r="O1142" i="1" s="1"/>
  <c r="M127" i="1"/>
  <c r="O127" i="1" s="1"/>
  <c r="M1397" i="1"/>
  <c r="O1397" i="1" s="1"/>
  <c r="M1333" i="1"/>
  <c r="O1333" i="1" s="1"/>
  <c r="M1269" i="1"/>
  <c r="O1269" i="1" s="1"/>
  <c r="M1205" i="1"/>
  <c r="O1205" i="1" s="1"/>
  <c r="M1141" i="1"/>
  <c r="O1141" i="1" s="1"/>
  <c r="M1077" i="1"/>
  <c r="O1077" i="1" s="1"/>
  <c r="M885" i="1"/>
  <c r="O885" i="1" s="1"/>
  <c r="M813" i="1"/>
  <c r="O813" i="1" s="1"/>
  <c r="M740" i="1"/>
  <c r="O740" i="1" s="1"/>
  <c r="M641" i="1"/>
  <c r="O641" i="1" s="1"/>
  <c r="M665" i="1"/>
  <c r="O665" i="1" s="1"/>
  <c r="M1179" i="1"/>
  <c r="O1179" i="1" s="1"/>
  <c r="M1115" i="1"/>
  <c r="O1115" i="1" s="1"/>
  <c r="M1051" i="1"/>
  <c r="O1051" i="1" s="1"/>
  <c r="M987" i="1"/>
  <c r="O987" i="1" s="1"/>
  <c r="M857" i="1"/>
  <c r="O857" i="1" s="1"/>
  <c r="M703" i="1"/>
  <c r="O703" i="1" s="1"/>
  <c r="M600" i="1"/>
  <c r="O600" i="1" s="1"/>
  <c r="M394" i="1"/>
  <c r="O394" i="1" s="1"/>
  <c r="M1290" i="1"/>
  <c r="O1290" i="1" s="1"/>
  <c r="M1226" i="1"/>
  <c r="O1226" i="1" s="1"/>
  <c r="M1162" i="1"/>
  <c r="O1162" i="1" s="1"/>
  <c r="M1098" i="1"/>
  <c r="O1098" i="1" s="1"/>
  <c r="M1034" i="1"/>
  <c r="O1034" i="1" s="1"/>
  <c r="M970" i="1"/>
  <c r="O970" i="1" s="1"/>
  <c r="M906" i="1"/>
  <c r="O906" i="1" s="1"/>
  <c r="M837" i="1"/>
  <c r="O837" i="1" s="1"/>
  <c r="M674" i="1"/>
  <c r="O674" i="1" s="1"/>
  <c r="M571" i="1"/>
  <c r="O571" i="1" s="1"/>
  <c r="M368" i="1"/>
  <c r="O368" i="1" s="1"/>
  <c r="M360" i="1"/>
  <c r="O360" i="1" s="1"/>
  <c r="M862" i="1"/>
  <c r="O862" i="1" s="1"/>
  <c r="M798" i="1"/>
  <c r="O798" i="1" s="1"/>
  <c r="M734" i="1"/>
  <c r="O734" i="1" s="1"/>
  <c r="M670" i="1"/>
  <c r="O670" i="1" s="1"/>
  <c r="M606" i="1"/>
  <c r="O606" i="1" s="1"/>
  <c r="M414" i="1"/>
  <c r="O414" i="1" s="1"/>
  <c r="M350" i="1"/>
  <c r="O350" i="1" s="1"/>
  <c r="M286" i="1"/>
  <c r="O286" i="1" s="1"/>
  <c r="M222" i="1"/>
  <c r="O222" i="1" s="1"/>
  <c r="M725" i="1"/>
  <c r="O725" i="1" s="1"/>
  <c r="M661" i="1"/>
  <c r="O661" i="1" s="1"/>
  <c r="M597" i="1"/>
  <c r="O597" i="1" s="1"/>
  <c r="M533" i="1"/>
  <c r="O533" i="1" s="1"/>
  <c r="M469" i="1"/>
  <c r="O469" i="1" s="1"/>
  <c r="M405" i="1"/>
  <c r="O405" i="1" s="1"/>
  <c r="M341" i="1"/>
  <c r="O341" i="1" s="1"/>
  <c r="M277" i="1"/>
  <c r="O277" i="1" s="1"/>
  <c r="M213" i="1"/>
  <c r="O213" i="1" s="1"/>
  <c r="M149" i="1"/>
  <c r="O149" i="1" s="1"/>
  <c r="M700" i="1"/>
  <c r="O700" i="1" s="1"/>
  <c r="M636" i="1"/>
  <c r="O636" i="1" s="1"/>
  <c r="M572" i="1"/>
  <c r="O572" i="1" s="1"/>
  <c r="M508" i="1"/>
  <c r="O508" i="1" s="1"/>
  <c r="M444" i="1"/>
  <c r="O444" i="1" s="1"/>
  <c r="M380" i="1"/>
  <c r="O380" i="1" s="1"/>
  <c r="M316" i="1"/>
  <c r="O316" i="1" s="1"/>
  <c r="M252" i="1"/>
  <c r="O252" i="1" s="1"/>
  <c r="M188" i="1"/>
  <c r="O188" i="1" s="1"/>
  <c r="M124" i="1"/>
  <c r="O124" i="1" s="1"/>
  <c r="M952" i="1"/>
  <c r="O952" i="1" s="1"/>
  <c r="M1337" i="1"/>
  <c r="O1337" i="1" s="1"/>
  <c r="M378" i="1"/>
  <c r="O378" i="1" s="1"/>
  <c r="M1064" i="1"/>
  <c r="O1064" i="1" s="1"/>
  <c r="M1418" i="1"/>
  <c r="O1418" i="1" s="1"/>
  <c r="M659" i="1"/>
  <c r="O659" i="1" s="1"/>
  <c r="M1169" i="1"/>
  <c r="O1169" i="1" s="1"/>
  <c r="M785" i="1"/>
  <c r="O785" i="1" s="1"/>
  <c r="M1228" i="1"/>
  <c r="O1228" i="1" s="1"/>
  <c r="M927" i="1"/>
  <c r="O927" i="1" s="1"/>
  <c r="M1316" i="1"/>
  <c r="O1316" i="1" s="1"/>
  <c r="M456" i="1"/>
  <c r="O456" i="1" s="1"/>
  <c r="M1094" i="1"/>
  <c r="O1094" i="1" s="1"/>
  <c r="M1439" i="1"/>
  <c r="O1439" i="1" s="1"/>
  <c r="M345" i="1"/>
  <c r="O345" i="1" s="1"/>
  <c r="M1089" i="1"/>
  <c r="O1089" i="1" s="1"/>
  <c r="M1292" i="1"/>
  <c r="O1292" i="1" s="1"/>
  <c r="M1324" i="1"/>
  <c r="O1324" i="1" s="1"/>
  <c r="M721" i="1"/>
  <c r="O721" i="1" s="1"/>
  <c r="M735" i="1"/>
  <c r="O735" i="1" s="1"/>
  <c r="M1389" i="1"/>
  <c r="O1389" i="1" s="1"/>
  <c r="M1325" i="1"/>
  <c r="O1325" i="1" s="1"/>
  <c r="M1261" i="1"/>
  <c r="O1261" i="1" s="1"/>
  <c r="M1197" i="1"/>
  <c r="O1197" i="1" s="1"/>
  <c r="M1133" i="1"/>
  <c r="O1133" i="1" s="1"/>
  <c r="M1069" i="1"/>
  <c r="O1069" i="1" s="1"/>
  <c r="M877" i="1"/>
  <c r="O877" i="1" s="1"/>
  <c r="M804" i="1"/>
  <c r="O804" i="1" s="1"/>
  <c r="M730" i="1"/>
  <c r="O730" i="1" s="1"/>
  <c r="M627" i="1"/>
  <c r="O627" i="1" s="1"/>
  <c r="M651" i="1"/>
  <c r="O651" i="1" s="1"/>
  <c r="M448" i="1"/>
  <c r="O448" i="1" s="1"/>
  <c r="M339" i="1"/>
  <c r="O339" i="1" s="1"/>
  <c r="M1171" i="1"/>
  <c r="O1171" i="1" s="1"/>
  <c r="M1107" i="1"/>
  <c r="O1107" i="1" s="1"/>
  <c r="M1043" i="1"/>
  <c r="O1043" i="1" s="1"/>
  <c r="M979" i="1"/>
  <c r="O979" i="1" s="1"/>
  <c r="M848" i="1"/>
  <c r="O848" i="1" s="1"/>
  <c r="M689" i="1"/>
  <c r="O689" i="1" s="1"/>
  <c r="M586" i="1"/>
  <c r="O586" i="1" s="1"/>
  <c r="M383" i="1"/>
  <c r="O383" i="1" s="1"/>
  <c r="M1282" i="1"/>
  <c r="O1282" i="1" s="1"/>
  <c r="M1218" i="1"/>
  <c r="O1218" i="1" s="1"/>
  <c r="M1154" i="1"/>
  <c r="O1154" i="1" s="1"/>
  <c r="M1090" i="1"/>
  <c r="O1090" i="1" s="1"/>
  <c r="M1026" i="1"/>
  <c r="O1026" i="1" s="1"/>
  <c r="M962" i="1"/>
  <c r="O962" i="1" s="1"/>
  <c r="M898" i="1"/>
  <c r="O898" i="1" s="1"/>
  <c r="M828" i="1"/>
  <c r="O828" i="1" s="1"/>
  <c r="M755" i="1"/>
  <c r="O755" i="1" s="1"/>
  <c r="M663" i="1"/>
  <c r="O663" i="1" s="1"/>
  <c r="M457" i="1"/>
  <c r="O457" i="1" s="1"/>
  <c r="M353" i="1"/>
  <c r="O353" i="1" s="1"/>
  <c r="M352" i="1"/>
  <c r="O352" i="1" s="1"/>
  <c r="M288" i="1"/>
  <c r="O288" i="1" s="1"/>
  <c r="M854" i="1"/>
  <c r="O854" i="1" s="1"/>
  <c r="M790" i="1"/>
  <c r="O790" i="1" s="1"/>
  <c r="M726" i="1"/>
  <c r="O726" i="1" s="1"/>
  <c r="M662" i="1"/>
  <c r="O662" i="1" s="1"/>
  <c r="M598" i="1"/>
  <c r="O598" i="1" s="1"/>
  <c r="M534" i="1"/>
  <c r="O534" i="1" s="1"/>
  <c r="M470" i="1"/>
  <c r="O470" i="1" s="1"/>
  <c r="M406" i="1"/>
  <c r="O406" i="1" s="1"/>
  <c r="M342" i="1"/>
  <c r="O342" i="1" s="1"/>
  <c r="M278" i="1"/>
  <c r="O278" i="1" s="1"/>
  <c r="M214" i="1"/>
  <c r="O214" i="1" s="1"/>
  <c r="M717" i="1"/>
  <c r="O717" i="1" s="1"/>
  <c r="M653" i="1"/>
  <c r="O653" i="1" s="1"/>
  <c r="M589" i="1"/>
  <c r="O589" i="1" s="1"/>
  <c r="M525" i="1"/>
  <c r="O525" i="1" s="1"/>
  <c r="M461" i="1"/>
  <c r="O461" i="1" s="1"/>
  <c r="M397" i="1"/>
  <c r="O397" i="1" s="1"/>
  <c r="M333" i="1"/>
  <c r="O333" i="1" s="1"/>
  <c r="M269" i="1"/>
  <c r="O269" i="1" s="1"/>
  <c r="M205" i="1"/>
  <c r="O205" i="1" s="1"/>
  <c r="M141" i="1"/>
  <c r="O141" i="1" s="1"/>
  <c r="M692" i="1"/>
  <c r="O692" i="1" s="1"/>
  <c r="M628" i="1"/>
  <c r="O628" i="1" s="1"/>
  <c r="M564" i="1"/>
  <c r="O564" i="1" s="1"/>
  <c r="M500" i="1"/>
  <c r="O500" i="1" s="1"/>
  <c r="M436" i="1"/>
  <c r="O436" i="1" s="1"/>
  <c r="M372" i="1"/>
  <c r="O372" i="1" s="1"/>
  <c r="M308" i="1"/>
  <c r="O308" i="1" s="1"/>
  <c r="M244" i="1"/>
  <c r="O244" i="1" s="1"/>
  <c r="M180" i="1"/>
  <c r="O180" i="1" s="1"/>
  <c r="M185" i="1"/>
  <c r="O185" i="1" s="1"/>
  <c r="M1004" i="1"/>
  <c r="O1004" i="1" s="1"/>
  <c r="M1375" i="1"/>
  <c r="O1375" i="1" s="1"/>
  <c r="M515" i="1"/>
  <c r="O515" i="1" s="1"/>
  <c r="M1116" i="1"/>
  <c r="O1116" i="1" s="1"/>
  <c r="M1453" i="1"/>
  <c r="O1453" i="1" s="1"/>
  <c r="M770" i="1"/>
  <c r="O770" i="1" s="1"/>
  <c r="M1220" i="1"/>
  <c r="O1220" i="1" s="1"/>
  <c r="M858" i="1"/>
  <c r="O858" i="1" s="1"/>
  <c r="M1271" i="1"/>
  <c r="O1271" i="1" s="1"/>
  <c r="M977" i="1"/>
  <c r="O977" i="1" s="1"/>
  <c r="M1356" i="1"/>
  <c r="O1356" i="1" s="1"/>
  <c r="M593" i="1"/>
  <c r="O593" i="1" s="1"/>
  <c r="M1144" i="1"/>
  <c r="O1144" i="1" s="1"/>
  <c r="M1477" i="1"/>
  <c r="O1477" i="1" s="1"/>
  <c r="M821" i="1"/>
  <c r="O821" i="1" s="1"/>
  <c r="M1281" i="1"/>
  <c r="O1281" i="1" s="1"/>
  <c r="M1445" i="1"/>
  <c r="O1445" i="1" s="1"/>
  <c r="M1471" i="1"/>
  <c r="O1471" i="1" s="1"/>
  <c r="M988" i="1"/>
  <c r="O988" i="1" s="1"/>
  <c r="M799" i="1"/>
  <c r="O799" i="1" s="1"/>
  <c r="M722" i="1"/>
  <c r="O722" i="1" s="1"/>
  <c r="M1381" i="1"/>
  <c r="O1381" i="1" s="1"/>
  <c r="M1317" i="1"/>
  <c r="O1317" i="1" s="1"/>
  <c r="M1253" i="1"/>
  <c r="O1253" i="1" s="1"/>
  <c r="M1189" i="1"/>
  <c r="O1189" i="1" s="1"/>
  <c r="M1125" i="1"/>
  <c r="O1125" i="1" s="1"/>
  <c r="M1061" i="1"/>
  <c r="O1061" i="1" s="1"/>
  <c r="M868" i="1"/>
  <c r="O868" i="1" s="1"/>
  <c r="M795" i="1"/>
  <c r="O795" i="1" s="1"/>
  <c r="M719" i="1"/>
  <c r="O719" i="1" s="1"/>
  <c r="M616" i="1"/>
  <c r="O616" i="1" s="1"/>
  <c r="M739" i="1"/>
  <c r="O739" i="1" s="1"/>
  <c r="M640" i="1"/>
  <c r="O640" i="1" s="1"/>
  <c r="M434" i="1"/>
  <c r="O434" i="1" s="1"/>
  <c r="M1163" i="1"/>
  <c r="O1163" i="1" s="1"/>
  <c r="M1099" i="1"/>
  <c r="O1099" i="1" s="1"/>
  <c r="M1035" i="1"/>
  <c r="O1035" i="1" s="1"/>
  <c r="M971" i="1"/>
  <c r="O971" i="1" s="1"/>
  <c r="M907" i="1"/>
  <c r="O907" i="1" s="1"/>
  <c r="M839" i="1"/>
  <c r="O839" i="1" s="1"/>
  <c r="M675" i="1"/>
  <c r="O675" i="1" s="1"/>
  <c r="M575" i="1"/>
  <c r="O575" i="1" s="1"/>
  <c r="M369" i="1"/>
  <c r="O369" i="1" s="1"/>
  <c r="M1338" i="1"/>
  <c r="O1338" i="1" s="1"/>
  <c r="M1274" i="1"/>
  <c r="O1274" i="1" s="1"/>
  <c r="M1210" i="1"/>
  <c r="O1210" i="1" s="1"/>
  <c r="M1146" i="1"/>
  <c r="O1146" i="1" s="1"/>
  <c r="M1082" i="1"/>
  <c r="O1082" i="1" s="1"/>
  <c r="M1018" i="1"/>
  <c r="O1018" i="1" s="1"/>
  <c r="M954" i="1"/>
  <c r="O954" i="1" s="1"/>
  <c r="M890" i="1"/>
  <c r="O890" i="1" s="1"/>
  <c r="M819" i="1"/>
  <c r="O819" i="1" s="1"/>
  <c r="M746" i="1"/>
  <c r="O746" i="1" s="1"/>
  <c r="M649" i="1"/>
  <c r="O649" i="1" s="1"/>
  <c r="M443" i="1"/>
  <c r="O443" i="1" s="1"/>
  <c r="M337" i="1"/>
  <c r="O337" i="1" s="1"/>
  <c r="M344" i="1"/>
  <c r="O344" i="1" s="1"/>
  <c r="M280" i="1"/>
  <c r="O280" i="1" s="1"/>
  <c r="M216" i="1"/>
  <c r="O216" i="1" s="1"/>
  <c r="M846" i="1"/>
  <c r="O846" i="1" s="1"/>
  <c r="M782" i="1"/>
  <c r="O782" i="1" s="1"/>
  <c r="M718" i="1"/>
  <c r="O718" i="1" s="1"/>
  <c r="M654" i="1"/>
  <c r="O654" i="1" s="1"/>
  <c r="M590" i="1"/>
  <c r="O590" i="1" s="1"/>
  <c r="M526" i="1"/>
  <c r="O526" i="1" s="1"/>
  <c r="M398" i="1"/>
  <c r="O398" i="1" s="1"/>
  <c r="M334" i="1"/>
  <c r="O334" i="1" s="1"/>
  <c r="M270" i="1"/>
  <c r="O270" i="1" s="1"/>
  <c r="M709" i="1"/>
  <c r="O709" i="1" s="1"/>
  <c r="M645" i="1"/>
  <c r="O645" i="1" s="1"/>
  <c r="M581" i="1"/>
  <c r="O581" i="1" s="1"/>
  <c r="M517" i="1"/>
  <c r="O517" i="1" s="1"/>
  <c r="M453" i="1"/>
  <c r="O453" i="1" s="1"/>
  <c r="M389" i="1"/>
  <c r="O389" i="1" s="1"/>
  <c r="M325" i="1"/>
  <c r="O325" i="1" s="1"/>
  <c r="M261" i="1"/>
  <c r="O261" i="1" s="1"/>
  <c r="M197" i="1"/>
  <c r="O197" i="1" s="1"/>
  <c r="M133" i="1"/>
  <c r="O133" i="1" s="1"/>
  <c r="M684" i="1"/>
  <c r="O684" i="1" s="1"/>
  <c r="M620" i="1"/>
  <c r="O620" i="1" s="1"/>
  <c r="M556" i="1"/>
  <c r="O556" i="1" s="1"/>
  <c r="M492" i="1"/>
  <c r="O492" i="1" s="1"/>
  <c r="M428" i="1"/>
  <c r="O428" i="1" s="1"/>
  <c r="M364" i="1"/>
  <c r="O364" i="1" s="1"/>
  <c r="M300" i="1"/>
  <c r="O300" i="1" s="1"/>
  <c r="M236" i="1"/>
  <c r="O236" i="1" s="1"/>
  <c r="M172" i="1"/>
  <c r="O172" i="1" s="1"/>
  <c r="M351" i="1"/>
  <c r="O351" i="1" s="1"/>
  <c r="M1055" i="1"/>
  <c r="O1055" i="1" s="1"/>
  <c r="M1411" i="1"/>
  <c r="O1411" i="1" s="1"/>
  <c r="M656" i="1"/>
  <c r="O656" i="1" s="1"/>
  <c r="M1167" i="1"/>
  <c r="O1167" i="1" s="1"/>
  <c r="M1487" i="1"/>
  <c r="O1487" i="1" s="1"/>
  <c r="M843" i="1"/>
  <c r="O843" i="1" s="1"/>
  <c r="M1263" i="1"/>
  <c r="O1263" i="1" s="1"/>
  <c r="M924" i="1"/>
  <c r="O924" i="1" s="1"/>
  <c r="M1313" i="1"/>
  <c r="O1313" i="1" s="1"/>
  <c r="M266" i="1"/>
  <c r="O266" i="1" s="1"/>
  <c r="M1030" i="1"/>
  <c r="O1030" i="1" s="1"/>
  <c r="M1393" i="1"/>
  <c r="O1393" i="1" s="1"/>
  <c r="M731" i="1"/>
  <c r="O731" i="1" s="1"/>
  <c r="M1196" i="1"/>
  <c r="O1196" i="1" s="1"/>
  <c r="M298" i="1"/>
  <c r="O298" i="1" s="1"/>
  <c r="M1052" i="1"/>
  <c r="O1052" i="1" s="1"/>
  <c r="M1436" i="1"/>
  <c r="O1436" i="1" s="1"/>
  <c r="M618" i="1"/>
  <c r="O618" i="1" s="1"/>
  <c r="M1192" i="1"/>
  <c r="O1192" i="1" s="1"/>
  <c r="M1437" i="1"/>
  <c r="O1437" i="1" s="1"/>
  <c r="M1373" i="1"/>
  <c r="O1373" i="1" s="1"/>
  <c r="M1309" i="1"/>
  <c r="O1309" i="1" s="1"/>
  <c r="M1245" i="1"/>
  <c r="O1245" i="1" s="1"/>
  <c r="M1181" i="1"/>
  <c r="O1181" i="1" s="1"/>
  <c r="M1117" i="1"/>
  <c r="O1117" i="1" s="1"/>
  <c r="M859" i="1"/>
  <c r="O859" i="1" s="1"/>
  <c r="M705" i="1"/>
  <c r="O705" i="1" s="1"/>
  <c r="M602" i="1"/>
  <c r="O602" i="1" s="1"/>
  <c r="M729" i="1"/>
  <c r="O729" i="1" s="1"/>
  <c r="M626" i="1"/>
  <c r="O626" i="1" s="1"/>
  <c r="M1155" i="1"/>
  <c r="O1155" i="1" s="1"/>
  <c r="M1091" i="1"/>
  <c r="O1091" i="1" s="1"/>
  <c r="M1027" i="1"/>
  <c r="O1027" i="1" s="1"/>
  <c r="M963" i="1"/>
  <c r="O963" i="1" s="1"/>
  <c r="M899" i="1"/>
  <c r="O899" i="1" s="1"/>
  <c r="M829" i="1"/>
  <c r="O829" i="1" s="1"/>
  <c r="M756" i="1"/>
  <c r="O756" i="1" s="1"/>
  <c r="M664" i="1"/>
  <c r="O664" i="1" s="1"/>
  <c r="M561" i="1"/>
  <c r="O561" i="1" s="1"/>
  <c r="M354" i="1"/>
  <c r="O354" i="1" s="1"/>
  <c r="M1330" i="1"/>
  <c r="O1330" i="1" s="1"/>
  <c r="M1266" i="1"/>
  <c r="O1266" i="1" s="1"/>
  <c r="M1202" i="1"/>
  <c r="O1202" i="1" s="1"/>
  <c r="M1138" i="1"/>
  <c r="O1138" i="1" s="1"/>
  <c r="M1074" i="1"/>
  <c r="O1074" i="1" s="1"/>
  <c r="M1010" i="1"/>
  <c r="O1010" i="1" s="1"/>
  <c r="M946" i="1"/>
  <c r="O946" i="1" s="1"/>
  <c r="M882" i="1"/>
  <c r="O882" i="1" s="1"/>
  <c r="M810" i="1"/>
  <c r="O810" i="1" s="1"/>
  <c r="M737" i="1"/>
  <c r="O737" i="1" s="1"/>
  <c r="M635" i="1"/>
  <c r="O635" i="1" s="1"/>
  <c r="M432" i="1"/>
  <c r="O432" i="1" s="1"/>
  <c r="M321" i="1"/>
  <c r="O321" i="1" s="1"/>
  <c r="M336" i="1"/>
  <c r="O336" i="1" s="1"/>
  <c r="M272" i="1"/>
  <c r="O272" i="1" s="1"/>
  <c r="M838" i="1"/>
  <c r="O838" i="1" s="1"/>
  <c r="M774" i="1"/>
  <c r="O774" i="1" s="1"/>
  <c r="M710" i="1"/>
  <c r="O710" i="1" s="1"/>
  <c r="M646" i="1"/>
  <c r="O646" i="1" s="1"/>
  <c r="M582" i="1"/>
  <c r="O582" i="1" s="1"/>
  <c r="M454" i="1"/>
  <c r="O454" i="1" s="1"/>
  <c r="M390" i="1"/>
  <c r="O390" i="1" s="1"/>
  <c r="M326" i="1"/>
  <c r="O326" i="1" s="1"/>
  <c r="M262" i="1"/>
  <c r="O262" i="1" s="1"/>
  <c r="M701" i="1"/>
  <c r="O701" i="1" s="1"/>
  <c r="M637" i="1"/>
  <c r="O637" i="1" s="1"/>
  <c r="M573" i="1"/>
  <c r="O573" i="1" s="1"/>
  <c r="M509" i="1"/>
  <c r="O509" i="1" s="1"/>
  <c r="M445" i="1"/>
  <c r="O445" i="1" s="1"/>
  <c r="M381" i="1"/>
  <c r="O381" i="1" s="1"/>
  <c r="M317" i="1"/>
  <c r="O317" i="1" s="1"/>
  <c r="M253" i="1"/>
  <c r="O253" i="1" s="1"/>
  <c r="M189" i="1"/>
  <c r="O189" i="1" s="1"/>
  <c r="M676" i="1"/>
  <c r="O676" i="1" s="1"/>
  <c r="M612" i="1"/>
  <c r="O612" i="1" s="1"/>
  <c r="M548" i="1"/>
  <c r="O548" i="1" s="1"/>
  <c r="M484" i="1"/>
  <c r="O484" i="1" s="1"/>
  <c r="M420" i="1"/>
  <c r="O420" i="1" s="1"/>
  <c r="M356" i="1"/>
  <c r="O356" i="1" s="1"/>
  <c r="M292" i="1"/>
  <c r="O292" i="1" s="1"/>
  <c r="M228" i="1"/>
  <c r="O228" i="1" s="1"/>
  <c r="M164" i="1"/>
  <c r="O164" i="1" s="1"/>
  <c r="M490" i="1"/>
  <c r="O490" i="1" s="1"/>
  <c r="M1105" i="1"/>
  <c r="O1105" i="1" s="1"/>
  <c r="M1447" i="1"/>
  <c r="O1447" i="1" s="1"/>
  <c r="M767" i="1"/>
  <c r="O767" i="1" s="1"/>
  <c r="M1217" i="1"/>
  <c r="O1217" i="1" s="1"/>
  <c r="M911" i="1"/>
  <c r="O911" i="1" s="1"/>
  <c r="M1305" i="1"/>
  <c r="O1305" i="1" s="1"/>
  <c r="M975" i="1"/>
  <c r="O975" i="1" s="1"/>
  <c r="M1354" i="1"/>
  <c r="O1354" i="1" s="1"/>
  <c r="M425" i="1"/>
  <c r="O425" i="1" s="1"/>
  <c r="M1080" i="1"/>
  <c r="O1080" i="1" s="1"/>
  <c r="M1430" i="1"/>
  <c r="O1430" i="1" s="1"/>
  <c r="M807" i="1"/>
  <c r="O807" i="1" s="1"/>
  <c r="M1241" i="1"/>
  <c r="O1241" i="1" s="1"/>
  <c r="M803" i="1"/>
  <c r="O803" i="1" s="1"/>
  <c r="M1249" i="1"/>
  <c r="O1249" i="1" s="1"/>
  <c r="M950" i="1"/>
  <c r="O950" i="1" s="1"/>
  <c r="M1363" i="1"/>
  <c r="O1363" i="1" s="1"/>
  <c r="M1429" i="1"/>
  <c r="O1429" i="1" s="1"/>
  <c r="M1365" i="1"/>
  <c r="O1365" i="1" s="1"/>
  <c r="M1301" i="1"/>
  <c r="O1301" i="1" s="1"/>
  <c r="M1237" i="1"/>
  <c r="O1237" i="1" s="1"/>
  <c r="M1173" i="1"/>
  <c r="O1173" i="1" s="1"/>
  <c r="M1109" i="1"/>
  <c r="O1109" i="1" s="1"/>
  <c r="M850" i="1"/>
  <c r="O850" i="1" s="1"/>
  <c r="M691" i="1"/>
  <c r="O691" i="1" s="1"/>
  <c r="M715" i="1"/>
  <c r="O715" i="1" s="1"/>
  <c r="M615" i="1"/>
  <c r="O615" i="1" s="1"/>
  <c r="M1211" i="1"/>
  <c r="O1211" i="1" s="1"/>
  <c r="M1147" i="1"/>
  <c r="O1147" i="1" s="1"/>
  <c r="M1083" i="1"/>
  <c r="O1083" i="1" s="1"/>
  <c r="M1019" i="1"/>
  <c r="O1019" i="1" s="1"/>
  <c r="M891" i="1"/>
  <c r="O891" i="1" s="1"/>
  <c r="M820" i="1"/>
  <c r="O820" i="1" s="1"/>
  <c r="M747" i="1"/>
  <c r="O747" i="1" s="1"/>
  <c r="M650" i="1"/>
  <c r="O650" i="1" s="1"/>
  <c r="M447" i="1"/>
  <c r="O447" i="1" s="1"/>
  <c r="M338" i="1"/>
  <c r="O338" i="1" s="1"/>
  <c r="M1322" i="1"/>
  <c r="O1322" i="1" s="1"/>
  <c r="M1258" i="1"/>
  <c r="O1258" i="1" s="1"/>
  <c r="M1194" i="1"/>
  <c r="O1194" i="1" s="1"/>
  <c r="M1130" i="1"/>
  <c r="O1130" i="1" s="1"/>
  <c r="M1066" i="1"/>
  <c r="O1066" i="1" s="1"/>
  <c r="M1002" i="1"/>
  <c r="O1002" i="1" s="1"/>
  <c r="M938" i="1"/>
  <c r="O938" i="1" s="1"/>
  <c r="M874" i="1"/>
  <c r="O874" i="1" s="1"/>
  <c r="M801" i="1"/>
  <c r="O801" i="1" s="1"/>
  <c r="M727" i="1"/>
  <c r="O727" i="1" s="1"/>
  <c r="M624" i="1"/>
  <c r="O624" i="1" s="1"/>
  <c r="M418" i="1"/>
  <c r="O418" i="1" s="1"/>
  <c r="M328" i="1"/>
  <c r="O328" i="1" s="1"/>
  <c r="M830" i="1"/>
  <c r="O830" i="1" s="1"/>
  <c r="M766" i="1"/>
  <c r="O766" i="1" s="1"/>
  <c r="M702" i="1"/>
  <c r="O702" i="1" s="1"/>
  <c r="M638" i="1"/>
  <c r="O638" i="1" s="1"/>
  <c r="M574" i="1"/>
  <c r="O574" i="1" s="1"/>
  <c r="M446" i="1"/>
  <c r="O446" i="1" s="1"/>
  <c r="M382" i="1"/>
  <c r="O382" i="1" s="1"/>
  <c r="M318" i="1"/>
  <c r="O318" i="1" s="1"/>
  <c r="M254" i="1"/>
  <c r="O254" i="1" s="1"/>
  <c r="M693" i="1"/>
  <c r="O693" i="1" s="1"/>
  <c r="M629" i="1"/>
  <c r="O629" i="1" s="1"/>
  <c r="M565" i="1"/>
  <c r="O565" i="1" s="1"/>
  <c r="M501" i="1"/>
  <c r="O501" i="1" s="1"/>
  <c r="M437" i="1"/>
  <c r="O437" i="1" s="1"/>
  <c r="M373" i="1"/>
  <c r="O373" i="1" s="1"/>
  <c r="M309" i="1"/>
  <c r="O309" i="1" s="1"/>
  <c r="M245" i="1"/>
  <c r="O245" i="1" s="1"/>
  <c r="M181" i="1"/>
  <c r="O181" i="1" s="1"/>
  <c r="M668" i="1"/>
  <c r="O668" i="1" s="1"/>
  <c r="M604" i="1"/>
  <c r="O604" i="1" s="1"/>
  <c r="M540" i="1"/>
  <c r="O540" i="1" s="1"/>
  <c r="M476" i="1"/>
  <c r="O476" i="1" s="1"/>
  <c r="M412" i="1"/>
  <c r="O412" i="1" s="1"/>
  <c r="M348" i="1"/>
  <c r="O348" i="1" s="1"/>
  <c r="M284" i="1"/>
  <c r="O284" i="1" s="1"/>
  <c r="M220" i="1"/>
  <c r="O220" i="1" s="1"/>
  <c r="M156" i="1"/>
  <c r="O156" i="1" s="1"/>
  <c r="M631" i="1"/>
  <c r="O631" i="1" s="1"/>
  <c r="M1158" i="1"/>
  <c r="O1158" i="1" s="1"/>
  <c r="M1485" i="1"/>
  <c r="O1485" i="1" s="1"/>
  <c r="M840" i="1"/>
  <c r="O840" i="1" s="1"/>
  <c r="M1260" i="1"/>
  <c r="O1260" i="1" s="1"/>
  <c r="M966" i="1"/>
  <c r="O966" i="1" s="1"/>
  <c r="M1347" i="1"/>
  <c r="O1347" i="1" s="1"/>
  <c r="M255" i="1"/>
  <c r="O255" i="1" s="1"/>
  <c r="M1025" i="1"/>
  <c r="O1025" i="1" s="1"/>
  <c r="M1391" i="1"/>
  <c r="O1391" i="1" s="1"/>
  <c r="M559" i="1"/>
  <c r="O559" i="1" s="1"/>
  <c r="M1132" i="1"/>
  <c r="O1132" i="1" s="1"/>
  <c r="M1469" i="1"/>
  <c r="O1469" i="1" s="1"/>
  <c r="M879" i="1"/>
  <c r="O879" i="1" s="1"/>
  <c r="M1284" i="1"/>
  <c r="O1284" i="1" s="1"/>
  <c r="M1039" i="1"/>
  <c r="O1039" i="1" s="1"/>
  <c r="M1409" i="1"/>
  <c r="O1409" i="1" s="1"/>
  <c r="M1153" i="1"/>
  <c r="O1153" i="1" s="1"/>
  <c r="J3" i="1"/>
  <c r="J4" i="1" s="1"/>
  <c r="J5" i="1" s="1"/>
  <c r="J6" i="1" s="1"/>
  <c r="J7" i="1" s="1"/>
  <c r="J8" i="1" s="1"/>
  <c r="J9" i="1" s="1"/>
  <c r="J10" i="1" s="1"/>
  <c r="J11" i="1" s="1"/>
  <c r="J12" i="1" l="1"/>
  <c r="L11" i="1"/>
  <c r="L6" i="1"/>
  <c r="L9" i="1"/>
  <c r="L8" i="1"/>
  <c r="L4" i="1"/>
  <c r="L3" i="1"/>
  <c r="L7" i="1"/>
  <c r="L5" i="1"/>
  <c r="L10" i="1"/>
  <c r="J13" i="1" l="1"/>
  <c r="L12" i="1"/>
  <c r="J14" i="1" l="1"/>
  <c r="L13" i="1"/>
  <c r="J15" i="1" l="1"/>
  <c r="L14" i="1"/>
  <c r="J16" i="1" l="1"/>
  <c r="L15" i="1"/>
  <c r="J17" i="1" l="1"/>
  <c r="L16" i="1"/>
  <c r="J18" i="1" l="1"/>
  <c r="L17" i="1"/>
  <c r="J19" i="1" l="1"/>
  <c r="L18" i="1"/>
  <c r="J20" i="1" l="1"/>
  <c r="L19" i="1"/>
  <c r="J21" i="1" l="1"/>
  <c r="L20" i="1"/>
  <c r="J22" i="1" l="1"/>
  <c r="L21" i="1"/>
  <c r="J23" i="1" l="1"/>
  <c r="L22" i="1"/>
  <c r="J24" i="1" l="1"/>
  <c r="L23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J32" i="1" l="1"/>
  <c r="L31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J50" i="1" l="1"/>
  <c r="L49" i="1"/>
  <c r="J51" i="1" l="1"/>
  <c r="L50" i="1"/>
  <c r="J52" i="1" l="1"/>
  <c r="L51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J79" i="1" l="1"/>
  <c r="L78" i="1"/>
  <c r="J80" i="1" l="1"/>
  <c r="L79" i="1"/>
  <c r="J81" i="1" l="1"/>
  <c r="L80" i="1"/>
  <c r="J82" i="1" l="1"/>
  <c r="L81" i="1"/>
  <c r="J83" i="1" l="1"/>
  <c r="L82" i="1"/>
  <c r="J84" i="1" l="1"/>
  <c r="L83" i="1"/>
  <c r="J85" i="1" l="1"/>
  <c r="L84" i="1"/>
  <c r="J86" i="1" l="1"/>
  <c r="L85" i="1"/>
  <c r="J87" i="1" l="1"/>
  <c r="L86" i="1"/>
  <c r="J88" i="1" l="1"/>
  <c r="L87" i="1"/>
  <c r="J89" i="1" l="1"/>
  <c r="L88" i="1"/>
  <c r="J90" i="1" l="1"/>
  <c r="L89" i="1"/>
  <c r="J91" i="1" l="1"/>
  <c r="L90" i="1"/>
  <c r="J92" i="1" l="1"/>
  <c r="L91" i="1"/>
  <c r="J93" i="1" l="1"/>
  <c r="L92" i="1"/>
  <c r="J94" i="1" l="1"/>
  <c r="L93" i="1"/>
  <c r="J95" i="1" l="1"/>
  <c r="L94" i="1"/>
  <c r="J96" i="1" l="1"/>
  <c r="L95" i="1"/>
  <c r="J97" i="1" l="1"/>
  <c r="L96" i="1"/>
  <c r="J98" i="1" l="1"/>
  <c r="L97" i="1"/>
  <c r="J99" i="1" l="1"/>
  <c r="L98" i="1"/>
  <c r="J100" i="1" l="1"/>
  <c r="L99" i="1"/>
  <c r="J101" i="1" l="1"/>
  <c r="L100" i="1"/>
  <c r="J102" i="1" l="1"/>
  <c r="L101" i="1"/>
  <c r="J103" i="1" l="1"/>
  <c r="L102" i="1"/>
  <c r="J104" i="1" l="1"/>
  <c r="L103" i="1"/>
  <c r="J105" i="1" l="1"/>
  <c r="L104" i="1"/>
  <c r="J106" i="1" l="1"/>
  <c r="L105" i="1"/>
  <c r="J107" i="1" l="1"/>
  <c r="L106" i="1"/>
  <c r="J108" i="1" l="1"/>
  <c r="L107" i="1"/>
  <c r="J109" i="1" l="1"/>
  <c r="L108" i="1"/>
  <c r="J110" i="1" l="1"/>
  <c r="L109" i="1"/>
  <c r="J111" i="1" l="1"/>
  <c r="L110" i="1"/>
  <c r="J112" i="1" l="1"/>
  <c r="L111" i="1"/>
  <c r="J113" i="1" l="1"/>
  <c r="L112" i="1"/>
  <c r="J114" i="1" l="1"/>
  <c r="L113" i="1"/>
  <c r="J115" i="1" l="1"/>
  <c r="L114" i="1"/>
  <c r="J116" i="1" l="1"/>
  <c r="L115" i="1"/>
  <c r="J117" i="1" l="1"/>
  <c r="L116" i="1"/>
  <c r="J118" i="1" l="1"/>
  <c r="L117" i="1"/>
  <c r="J119" i="1" l="1"/>
  <c r="L118" i="1"/>
  <c r="J120" i="1" l="1"/>
  <c r="L119" i="1"/>
  <c r="J121" i="1" l="1"/>
  <c r="L120" i="1"/>
  <c r="J122" i="1" l="1"/>
  <c r="L121" i="1"/>
  <c r="N122" i="1" l="1"/>
  <c r="J123" i="1"/>
  <c r="N123" i="1" s="1"/>
  <c r="L122" i="1"/>
  <c r="J124" i="1" l="1"/>
  <c r="N124" i="1" s="1"/>
  <c r="L123" i="1"/>
  <c r="J125" i="1" l="1"/>
  <c r="N125" i="1" s="1"/>
  <c r="L124" i="1"/>
  <c r="J126" i="1" l="1"/>
  <c r="N126" i="1" s="1"/>
  <c r="L125" i="1"/>
  <c r="J127" i="1" l="1"/>
  <c r="N127" i="1" s="1"/>
  <c r="L126" i="1"/>
  <c r="J128" i="1" l="1"/>
  <c r="N128" i="1" s="1"/>
  <c r="L127" i="1"/>
  <c r="J129" i="1" l="1"/>
  <c r="N129" i="1" s="1"/>
  <c r="L128" i="1"/>
  <c r="J130" i="1" l="1"/>
  <c r="N130" i="1" s="1"/>
  <c r="L129" i="1"/>
  <c r="J131" i="1" l="1"/>
  <c r="N131" i="1" s="1"/>
  <c r="L130" i="1"/>
  <c r="J132" i="1" l="1"/>
  <c r="N132" i="1" s="1"/>
  <c r="L131" i="1"/>
  <c r="J133" i="1" l="1"/>
  <c r="N133" i="1" s="1"/>
  <c r="L132" i="1"/>
  <c r="J134" i="1" l="1"/>
  <c r="N134" i="1" s="1"/>
  <c r="L133" i="1"/>
  <c r="J135" i="1" l="1"/>
  <c r="N135" i="1" s="1"/>
  <c r="L134" i="1"/>
  <c r="J136" i="1" l="1"/>
  <c r="N136" i="1" s="1"/>
  <c r="L135" i="1"/>
  <c r="J137" i="1" l="1"/>
  <c r="N137" i="1" s="1"/>
  <c r="L136" i="1"/>
  <c r="J138" i="1" l="1"/>
  <c r="N138" i="1" s="1"/>
  <c r="L137" i="1"/>
  <c r="J139" i="1" l="1"/>
  <c r="N139" i="1" s="1"/>
  <c r="L138" i="1"/>
  <c r="J140" i="1" l="1"/>
  <c r="N140" i="1" s="1"/>
  <c r="L139" i="1"/>
  <c r="J141" i="1" l="1"/>
  <c r="N141" i="1" s="1"/>
  <c r="L140" i="1"/>
  <c r="J142" i="1" l="1"/>
  <c r="N142" i="1" s="1"/>
  <c r="L141" i="1"/>
  <c r="J143" i="1" l="1"/>
  <c r="N143" i="1" s="1"/>
  <c r="L142" i="1"/>
  <c r="J144" i="1" l="1"/>
  <c r="N144" i="1" s="1"/>
  <c r="L143" i="1"/>
  <c r="J145" i="1" l="1"/>
  <c r="N145" i="1" s="1"/>
  <c r="L144" i="1"/>
  <c r="J146" i="1" l="1"/>
  <c r="N146" i="1" s="1"/>
  <c r="L145" i="1"/>
  <c r="J147" i="1" l="1"/>
  <c r="N147" i="1" s="1"/>
  <c r="L146" i="1"/>
  <c r="J148" i="1" l="1"/>
  <c r="N148" i="1" s="1"/>
  <c r="L147" i="1"/>
  <c r="J149" i="1" l="1"/>
  <c r="N149" i="1" s="1"/>
  <c r="L148" i="1"/>
  <c r="J150" i="1" l="1"/>
  <c r="N150" i="1" s="1"/>
  <c r="L149" i="1"/>
  <c r="J151" i="1" l="1"/>
  <c r="N151" i="1" s="1"/>
  <c r="L150" i="1"/>
  <c r="J152" i="1" l="1"/>
  <c r="N152" i="1" s="1"/>
  <c r="L151" i="1"/>
  <c r="J153" i="1" l="1"/>
  <c r="N153" i="1" s="1"/>
  <c r="L152" i="1"/>
  <c r="J154" i="1" l="1"/>
  <c r="N154" i="1" s="1"/>
  <c r="L153" i="1"/>
  <c r="J155" i="1" l="1"/>
  <c r="N155" i="1" s="1"/>
  <c r="L154" i="1"/>
  <c r="J156" i="1" l="1"/>
  <c r="N156" i="1" s="1"/>
  <c r="L155" i="1"/>
  <c r="J157" i="1" l="1"/>
  <c r="N157" i="1" s="1"/>
  <c r="L156" i="1"/>
  <c r="J158" i="1" l="1"/>
  <c r="N158" i="1" s="1"/>
  <c r="L157" i="1"/>
  <c r="J159" i="1" l="1"/>
  <c r="N159" i="1" s="1"/>
  <c r="L158" i="1"/>
  <c r="J160" i="1" l="1"/>
  <c r="N160" i="1" s="1"/>
  <c r="L159" i="1"/>
  <c r="J161" i="1" l="1"/>
  <c r="N161" i="1" s="1"/>
  <c r="L160" i="1"/>
  <c r="J162" i="1" l="1"/>
  <c r="L161" i="1"/>
  <c r="N162" i="1" l="1"/>
  <c r="J163" i="1"/>
  <c r="N163" i="1" s="1"/>
  <c r="L162" i="1"/>
  <c r="J164" i="1" l="1"/>
  <c r="N164" i="1" s="1"/>
  <c r="L163" i="1"/>
  <c r="J165" i="1" l="1"/>
  <c r="N165" i="1" s="1"/>
  <c r="L164" i="1"/>
  <c r="J166" i="1" l="1"/>
  <c r="N166" i="1" s="1"/>
  <c r="L165" i="1"/>
  <c r="J167" i="1" l="1"/>
  <c r="N167" i="1" s="1"/>
  <c r="L166" i="1"/>
  <c r="J168" i="1" l="1"/>
  <c r="N168" i="1" s="1"/>
  <c r="L167" i="1"/>
  <c r="J169" i="1" l="1"/>
  <c r="N169" i="1" s="1"/>
  <c r="L168" i="1"/>
  <c r="J170" i="1" l="1"/>
  <c r="N170" i="1" s="1"/>
  <c r="L169" i="1"/>
  <c r="J171" i="1" l="1"/>
  <c r="N171" i="1" s="1"/>
  <c r="L170" i="1"/>
  <c r="J172" i="1" l="1"/>
  <c r="N172" i="1" s="1"/>
  <c r="L171" i="1"/>
  <c r="J173" i="1" l="1"/>
  <c r="N173" i="1" s="1"/>
  <c r="L172" i="1"/>
  <c r="J174" i="1" l="1"/>
  <c r="N174" i="1" s="1"/>
  <c r="L173" i="1"/>
  <c r="J175" i="1" l="1"/>
  <c r="N175" i="1" s="1"/>
  <c r="L174" i="1"/>
  <c r="J176" i="1" l="1"/>
  <c r="N176" i="1" s="1"/>
  <c r="L175" i="1"/>
  <c r="J177" i="1" l="1"/>
  <c r="N177" i="1" s="1"/>
  <c r="L176" i="1"/>
  <c r="J178" i="1" l="1"/>
  <c r="N178" i="1" s="1"/>
  <c r="L177" i="1"/>
  <c r="J179" i="1" l="1"/>
  <c r="N179" i="1" s="1"/>
  <c r="L178" i="1"/>
  <c r="J180" i="1" l="1"/>
  <c r="N180" i="1" s="1"/>
  <c r="L179" i="1"/>
  <c r="J181" i="1" l="1"/>
  <c r="N181" i="1" s="1"/>
  <c r="L180" i="1"/>
  <c r="J182" i="1" l="1"/>
  <c r="L181" i="1"/>
  <c r="N182" i="1" l="1"/>
  <c r="J183" i="1"/>
  <c r="N183" i="1" s="1"/>
  <c r="L182" i="1"/>
  <c r="J184" i="1" l="1"/>
  <c r="N184" i="1" s="1"/>
  <c r="L183" i="1"/>
  <c r="J185" i="1" l="1"/>
  <c r="N185" i="1" s="1"/>
  <c r="L184" i="1"/>
  <c r="J186" i="1" l="1"/>
  <c r="N186" i="1" s="1"/>
  <c r="L185" i="1"/>
  <c r="J187" i="1" l="1"/>
  <c r="N187" i="1" s="1"/>
  <c r="L186" i="1"/>
  <c r="J188" i="1" l="1"/>
  <c r="N188" i="1" s="1"/>
  <c r="L187" i="1"/>
  <c r="J189" i="1" l="1"/>
  <c r="N189" i="1" s="1"/>
  <c r="L188" i="1"/>
  <c r="J190" i="1" l="1"/>
  <c r="N190" i="1" s="1"/>
  <c r="L189" i="1"/>
  <c r="J191" i="1" l="1"/>
  <c r="N191" i="1" s="1"/>
  <c r="L190" i="1"/>
  <c r="J192" i="1" l="1"/>
  <c r="N192" i="1" s="1"/>
  <c r="L191" i="1"/>
  <c r="J193" i="1" l="1"/>
  <c r="N193" i="1" s="1"/>
  <c r="L192" i="1"/>
  <c r="J194" i="1" l="1"/>
  <c r="N194" i="1" s="1"/>
  <c r="L193" i="1"/>
  <c r="J195" i="1" l="1"/>
  <c r="N195" i="1" s="1"/>
  <c r="L194" i="1"/>
  <c r="J196" i="1" l="1"/>
  <c r="N196" i="1" s="1"/>
  <c r="L195" i="1"/>
  <c r="J197" i="1" l="1"/>
  <c r="N197" i="1" s="1"/>
  <c r="L196" i="1"/>
  <c r="J198" i="1" l="1"/>
  <c r="N198" i="1" s="1"/>
  <c r="L197" i="1"/>
  <c r="J199" i="1" l="1"/>
  <c r="N199" i="1" s="1"/>
  <c r="L198" i="1"/>
  <c r="J200" i="1" l="1"/>
  <c r="N200" i="1" s="1"/>
  <c r="L199" i="1"/>
  <c r="J201" i="1" l="1"/>
  <c r="L200" i="1"/>
  <c r="N201" i="1" l="1"/>
  <c r="J202" i="1"/>
  <c r="N202" i="1" s="1"/>
  <c r="L201" i="1"/>
  <c r="J203" i="1" l="1"/>
  <c r="N203" i="1" s="1"/>
  <c r="L202" i="1"/>
  <c r="J204" i="1" l="1"/>
  <c r="N204" i="1" s="1"/>
  <c r="L203" i="1"/>
  <c r="J205" i="1" l="1"/>
  <c r="N205" i="1" s="1"/>
  <c r="L204" i="1"/>
  <c r="J206" i="1" l="1"/>
  <c r="N206" i="1" s="1"/>
  <c r="L205" i="1"/>
  <c r="J207" i="1" l="1"/>
  <c r="L206" i="1"/>
  <c r="N207" i="1" l="1"/>
  <c r="J208" i="1"/>
  <c r="N208" i="1" s="1"/>
  <c r="L207" i="1"/>
  <c r="J209" i="1" l="1"/>
  <c r="N209" i="1" s="1"/>
  <c r="L208" i="1"/>
  <c r="J210" i="1" l="1"/>
  <c r="N210" i="1" s="1"/>
  <c r="L209" i="1"/>
  <c r="J211" i="1" l="1"/>
  <c r="L210" i="1"/>
  <c r="N211" i="1" l="1"/>
  <c r="J212" i="1"/>
  <c r="N212" i="1" s="1"/>
  <c r="L211" i="1"/>
  <c r="J213" i="1" l="1"/>
  <c r="N213" i="1" s="1"/>
  <c r="L212" i="1"/>
  <c r="J214" i="1" l="1"/>
  <c r="N214" i="1" s="1"/>
  <c r="L213" i="1"/>
  <c r="J215" i="1" l="1"/>
  <c r="L214" i="1"/>
  <c r="N215" i="1" l="1"/>
  <c r="J216" i="1"/>
  <c r="N216" i="1" s="1"/>
  <c r="L215" i="1"/>
  <c r="J217" i="1" l="1"/>
  <c r="N217" i="1" s="1"/>
  <c r="L216" i="1"/>
  <c r="J218" i="1" l="1"/>
  <c r="N218" i="1" s="1"/>
  <c r="L217" i="1"/>
  <c r="J219" i="1" l="1"/>
  <c r="N219" i="1" s="1"/>
  <c r="L218" i="1"/>
  <c r="J220" i="1" l="1"/>
  <c r="N220" i="1" s="1"/>
  <c r="L219" i="1"/>
  <c r="J221" i="1" l="1"/>
  <c r="N221" i="1" s="1"/>
  <c r="L220" i="1"/>
  <c r="J222" i="1" l="1"/>
  <c r="L221" i="1"/>
  <c r="N222" i="1" l="1"/>
  <c r="J223" i="1"/>
  <c r="N223" i="1" s="1"/>
  <c r="L222" i="1"/>
  <c r="J224" i="1" l="1"/>
  <c r="N224" i="1" s="1"/>
  <c r="L223" i="1"/>
  <c r="J225" i="1" l="1"/>
  <c r="N225" i="1" s="1"/>
  <c r="L224" i="1"/>
  <c r="J226" i="1" l="1"/>
  <c r="N226" i="1" s="1"/>
  <c r="L225" i="1"/>
  <c r="J227" i="1" l="1"/>
  <c r="N227" i="1" s="1"/>
  <c r="L226" i="1"/>
  <c r="J228" i="1" l="1"/>
  <c r="N228" i="1" s="1"/>
  <c r="L227" i="1"/>
  <c r="J229" i="1" l="1"/>
  <c r="N229" i="1" s="1"/>
  <c r="L228" i="1"/>
  <c r="J230" i="1" l="1"/>
  <c r="N230" i="1" s="1"/>
  <c r="L229" i="1"/>
  <c r="J231" i="1" l="1"/>
  <c r="N231" i="1" s="1"/>
  <c r="L230" i="1"/>
  <c r="J232" i="1" l="1"/>
  <c r="N232" i="1" s="1"/>
  <c r="L231" i="1"/>
  <c r="J233" i="1" l="1"/>
  <c r="N233" i="1" s="1"/>
  <c r="L232" i="1"/>
  <c r="J234" i="1" l="1"/>
  <c r="N234" i="1" s="1"/>
  <c r="L233" i="1"/>
  <c r="J235" i="1" l="1"/>
  <c r="N235" i="1" s="1"/>
  <c r="L234" i="1"/>
  <c r="J236" i="1" l="1"/>
  <c r="N236" i="1" s="1"/>
  <c r="L235" i="1"/>
  <c r="J237" i="1" l="1"/>
  <c r="N237" i="1" s="1"/>
  <c r="L236" i="1"/>
  <c r="J238" i="1" l="1"/>
  <c r="N238" i="1" s="1"/>
  <c r="L237" i="1"/>
  <c r="J239" i="1" l="1"/>
  <c r="N239" i="1" s="1"/>
  <c r="L238" i="1"/>
  <c r="J240" i="1" l="1"/>
  <c r="N240" i="1" s="1"/>
  <c r="L239" i="1"/>
  <c r="J241" i="1" l="1"/>
  <c r="N241" i="1" s="1"/>
  <c r="L240" i="1"/>
  <c r="J242" i="1" l="1"/>
  <c r="N242" i="1" s="1"/>
  <c r="L241" i="1"/>
  <c r="J243" i="1" l="1"/>
  <c r="N243" i="1" s="1"/>
  <c r="L242" i="1"/>
  <c r="J244" i="1" l="1"/>
  <c r="N244" i="1" s="1"/>
  <c r="L243" i="1"/>
  <c r="J245" i="1" l="1"/>
  <c r="N245" i="1" s="1"/>
  <c r="L244" i="1"/>
  <c r="J246" i="1" l="1"/>
  <c r="N246" i="1" s="1"/>
  <c r="L245" i="1"/>
  <c r="J247" i="1" l="1"/>
  <c r="N247" i="1" s="1"/>
  <c r="L246" i="1"/>
  <c r="J248" i="1" l="1"/>
  <c r="N248" i="1" s="1"/>
  <c r="L247" i="1"/>
  <c r="J249" i="1" l="1"/>
  <c r="N249" i="1" s="1"/>
  <c r="L248" i="1"/>
  <c r="J250" i="1" l="1"/>
  <c r="N250" i="1" s="1"/>
  <c r="L249" i="1"/>
  <c r="J251" i="1" l="1"/>
  <c r="L250" i="1"/>
  <c r="N251" i="1" l="1"/>
  <c r="J252" i="1"/>
  <c r="N252" i="1" s="1"/>
  <c r="L251" i="1"/>
  <c r="J253" i="1" l="1"/>
  <c r="N253" i="1" s="1"/>
  <c r="L252" i="1"/>
  <c r="J254" i="1" l="1"/>
  <c r="N254" i="1" s="1"/>
  <c r="L253" i="1"/>
  <c r="J255" i="1" l="1"/>
  <c r="N255" i="1" s="1"/>
  <c r="L254" i="1"/>
  <c r="J256" i="1" l="1"/>
  <c r="N256" i="1" s="1"/>
  <c r="L255" i="1"/>
  <c r="J257" i="1" l="1"/>
  <c r="N257" i="1" s="1"/>
  <c r="L256" i="1"/>
  <c r="J258" i="1" l="1"/>
  <c r="N258" i="1" s="1"/>
  <c r="L257" i="1"/>
  <c r="J259" i="1" l="1"/>
  <c r="N259" i="1" s="1"/>
  <c r="L258" i="1"/>
  <c r="J260" i="1" l="1"/>
  <c r="N260" i="1" s="1"/>
  <c r="L259" i="1"/>
  <c r="J261" i="1" l="1"/>
  <c r="N261" i="1" s="1"/>
  <c r="L260" i="1"/>
  <c r="J262" i="1" l="1"/>
  <c r="N262" i="1" s="1"/>
  <c r="L261" i="1"/>
  <c r="J263" i="1" l="1"/>
  <c r="N263" i="1" s="1"/>
  <c r="L262" i="1"/>
  <c r="J264" i="1" l="1"/>
  <c r="N264" i="1" s="1"/>
  <c r="L263" i="1"/>
  <c r="J265" i="1" l="1"/>
  <c r="N265" i="1" s="1"/>
  <c r="L264" i="1"/>
  <c r="J266" i="1" l="1"/>
  <c r="N266" i="1" s="1"/>
  <c r="L265" i="1"/>
  <c r="J267" i="1" l="1"/>
  <c r="N267" i="1" s="1"/>
  <c r="L266" i="1"/>
  <c r="J268" i="1" l="1"/>
  <c r="N268" i="1" s="1"/>
  <c r="L267" i="1"/>
  <c r="J269" i="1" l="1"/>
  <c r="N269" i="1" s="1"/>
  <c r="L268" i="1"/>
  <c r="J270" i="1" l="1"/>
  <c r="N270" i="1" s="1"/>
  <c r="L269" i="1"/>
  <c r="J271" i="1" l="1"/>
  <c r="N271" i="1" s="1"/>
  <c r="L270" i="1"/>
  <c r="J272" i="1" l="1"/>
  <c r="N272" i="1" s="1"/>
  <c r="L271" i="1"/>
  <c r="J273" i="1" l="1"/>
  <c r="N273" i="1" s="1"/>
  <c r="L272" i="1"/>
  <c r="J274" i="1" l="1"/>
  <c r="N274" i="1" s="1"/>
  <c r="L273" i="1"/>
  <c r="J275" i="1" l="1"/>
  <c r="N275" i="1" s="1"/>
  <c r="L274" i="1"/>
  <c r="J276" i="1" l="1"/>
  <c r="N276" i="1" s="1"/>
  <c r="L275" i="1"/>
  <c r="J277" i="1" l="1"/>
  <c r="N277" i="1" s="1"/>
  <c r="L276" i="1"/>
  <c r="J278" i="1" l="1"/>
  <c r="N278" i="1" s="1"/>
  <c r="L277" i="1"/>
  <c r="J279" i="1" l="1"/>
  <c r="N279" i="1" s="1"/>
  <c r="L278" i="1"/>
  <c r="J280" i="1" l="1"/>
  <c r="N280" i="1" s="1"/>
  <c r="L279" i="1"/>
  <c r="J281" i="1" l="1"/>
  <c r="N281" i="1" s="1"/>
  <c r="L280" i="1"/>
  <c r="J282" i="1" l="1"/>
  <c r="N282" i="1" s="1"/>
  <c r="L281" i="1"/>
  <c r="J283" i="1" l="1"/>
  <c r="N283" i="1" s="1"/>
  <c r="L282" i="1"/>
  <c r="J284" i="1" l="1"/>
  <c r="N284" i="1" s="1"/>
  <c r="L283" i="1"/>
  <c r="J285" i="1" l="1"/>
  <c r="L284" i="1"/>
  <c r="N285" i="1" l="1"/>
  <c r="J286" i="1"/>
  <c r="N286" i="1" s="1"/>
  <c r="L285" i="1"/>
  <c r="J287" i="1" l="1"/>
  <c r="N287" i="1" s="1"/>
  <c r="L286" i="1"/>
  <c r="J288" i="1" l="1"/>
  <c r="N288" i="1" s="1"/>
  <c r="L287" i="1"/>
  <c r="J289" i="1" l="1"/>
  <c r="N289" i="1" s="1"/>
  <c r="L288" i="1"/>
  <c r="J290" i="1" l="1"/>
  <c r="N290" i="1" s="1"/>
  <c r="L289" i="1"/>
  <c r="J291" i="1" l="1"/>
  <c r="N291" i="1" s="1"/>
  <c r="L290" i="1"/>
  <c r="J292" i="1" l="1"/>
  <c r="N292" i="1" s="1"/>
  <c r="L291" i="1"/>
  <c r="J293" i="1" l="1"/>
  <c r="N293" i="1" s="1"/>
  <c r="L292" i="1"/>
  <c r="J294" i="1" l="1"/>
  <c r="N294" i="1" s="1"/>
  <c r="L293" i="1"/>
  <c r="J295" i="1" l="1"/>
  <c r="N295" i="1" s="1"/>
  <c r="L294" i="1"/>
  <c r="J296" i="1" l="1"/>
  <c r="L295" i="1"/>
  <c r="N296" i="1" l="1"/>
  <c r="J297" i="1"/>
  <c r="N297" i="1" s="1"/>
  <c r="L296" i="1"/>
  <c r="J298" i="1" l="1"/>
  <c r="N298" i="1" s="1"/>
  <c r="L297" i="1"/>
  <c r="J299" i="1" l="1"/>
  <c r="N299" i="1" s="1"/>
  <c r="L298" i="1"/>
  <c r="J300" i="1" l="1"/>
  <c r="N300" i="1" s="1"/>
  <c r="L299" i="1"/>
  <c r="J301" i="1" l="1"/>
  <c r="N301" i="1" s="1"/>
  <c r="L300" i="1"/>
  <c r="J302" i="1" l="1"/>
  <c r="N302" i="1" s="1"/>
  <c r="L301" i="1"/>
  <c r="J303" i="1" l="1"/>
  <c r="N303" i="1" s="1"/>
  <c r="L302" i="1"/>
  <c r="J304" i="1" l="1"/>
  <c r="N304" i="1" s="1"/>
  <c r="L303" i="1"/>
  <c r="J305" i="1" l="1"/>
  <c r="N305" i="1" s="1"/>
  <c r="L304" i="1"/>
  <c r="J306" i="1" l="1"/>
  <c r="L305" i="1"/>
  <c r="N306" i="1" l="1"/>
  <c r="J307" i="1"/>
  <c r="L306" i="1"/>
  <c r="N307" i="1" l="1"/>
  <c r="J308" i="1"/>
  <c r="N308" i="1" s="1"/>
  <c r="L307" i="1"/>
  <c r="J309" i="1" l="1"/>
  <c r="N309" i="1" s="1"/>
  <c r="L308" i="1"/>
  <c r="J310" i="1" l="1"/>
  <c r="N310" i="1" s="1"/>
  <c r="L309" i="1"/>
  <c r="J311" i="1" l="1"/>
  <c r="N311" i="1" s="1"/>
  <c r="L310" i="1"/>
  <c r="J312" i="1" l="1"/>
  <c r="N312" i="1" s="1"/>
  <c r="L311" i="1"/>
  <c r="J313" i="1" l="1"/>
  <c r="N313" i="1" s="1"/>
  <c r="L312" i="1"/>
  <c r="J314" i="1" l="1"/>
  <c r="N314" i="1" s="1"/>
  <c r="L313" i="1"/>
  <c r="J315" i="1" l="1"/>
  <c r="N315" i="1" s="1"/>
  <c r="L314" i="1"/>
  <c r="J316" i="1" l="1"/>
  <c r="N316" i="1" s="1"/>
  <c r="L315" i="1"/>
  <c r="J317" i="1" l="1"/>
  <c r="N317" i="1" s="1"/>
  <c r="L316" i="1"/>
  <c r="J318" i="1" l="1"/>
  <c r="N318" i="1" s="1"/>
  <c r="L317" i="1"/>
  <c r="J319" i="1" l="1"/>
  <c r="N319" i="1" s="1"/>
  <c r="L318" i="1"/>
  <c r="J320" i="1" l="1"/>
  <c r="N320" i="1" s="1"/>
  <c r="L319" i="1"/>
  <c r="J321" i="1" l="1"/>
  <c r="N321" i="1" s="1"/>
  <c r="L320" i="1"/>
  <c r="J322" i="1" l="1"/>
  <c r="N322" i="1" s="1"/>
  <c r="L321" i="1"/>
  <c r="J323" i="1" l="1"/>
  <c r="N323" i="1" s="1"/>
  <c r="L322" i="1"/>
  <c r="J324" i="1" l="1"/>
  <c r="N324" i="1" s="1"/>
  <c r="L323" i="1"/>
  <c r="J325" i="1" l="1"/>
  <c r="N325" i="1" s="1"/>
  <c r="L324" i="1"/>
  <c r="J326" i="1" l="1"/>
  <c r="N326" i="1" s="1"/>
  <c r="L325" i="1"/>
  <c r="J327" i="1" l="1"/>
  <c r="N327" i="1" s="1"/>
  <c r="L326" i="1"/>
  <c r="J328" i="1" l="1"/>
  <c r="N328" i="1" s="1"/>
  <c r="L327" i="1"/>
  <c r="J329" i="1" l="1"/>
  <c r="N329" i="1" s="1"/>
  <c r="L328" i="1"/>
  <c r="J330" i="1" l="1"/>
  <c r="N330" i="1" s="1"/>
  <c r="L329" i="1"/>
  <c r="J331" i="1" l="1"/>
  <c r="N331" i="1" s="1"/>
  <c r="L330" i="1"/>
  <c r="J332" i="1" l="1"/>
  <c r="N332" i="1" s="1"/>
  <c r="L331" i="1"/>
  <c r="J333" i="1" l="1"/>
  <c r="N333" i="1" s="1"/>
  <c r="L332" i="1"/>
  <c r="J334" i="1" l="1"/>
  <c r="N334" i="1" s="1"/>
  <c r="L333" i="1"/>
  <c r="J335" i="1" l="1"/>
  <c r="N335" i="1" s="1"/>
  <c r="L334" i="1"/>
  <c r="J336" i="1" l="1"/>
  <c r="N336" i="1" s="1"/>
  <c r="L335" i="1"/>
  <c r="J337" i="1" l="1"/>
  <c r="N337" i="1" s="1"/>
  <c r="L336" i="1"/>
  <c r="J338" i="1" l="1"/>
  <c r="N338" i="1" s="1"/>
  <c r="L337" i="1"/>
  <c r="J339" i="1" l="1"/>
  <c r="N339" i="1" s="1"/>
  <c r="L338" i="1"/>
  <c r="J340" i="1" l="1"/>
  <c r="N340" i="1" s="1"/>
  <c r="L339" i="1"/>
  <c r="J341" i="1" l="1"/>
  <c r="N341" i="1" s="1"/>
  <c r="L340" i="1"/>
  <c r="J342" i="1" l="1"/>
  <c r="N342" i="1" s="1"/>
  <c r="L341" i="1"/>
  <c r="J343" i="1" l="1"/>
  <c r="N343" i="1" s="1"/>
  <c r="L342" i="1"/>
  <c r="J344" i="1" l="1"/>
  <c r="N344" i="1" s="1"/>
  <c r="L343" i="1"/>
  <c r="J345" i="1" l="1"/>
  <c r="L344" i="1"/>
  <c r="N345" i="1" l="1"/>
  <c r="J346" i="1"/>
  <c r="L345" i="1"/>
  <c r="N346" i="1" l="1"/>
  <c r="J347" i="1"/>
  <c r="N347" i="1" s="1"/>
  <c r="L346" i="1"/>
  <c r="J348" i="1" l="1"/>
  <c r="N348" i="1" s="1"/>
  <c r="L347" i="1"/>
  <c r="J349" i="1" l="1"/>
  <c r="N349" i="1" s="1"/>
  <c r="L348" i="1"/>
  <c r="J350" i="1" l="1"/>
  <c r="N350" i="1" s="1"/>
  <c r="L349" i="1"/>
  <c r="J351" i="1" l="1"/>
  <c r="N351" i="1" s="1"/>
  <c r="L350" i="1"/>
  <c r="J352" i="1" l="1"/>
  <c r="N352" i="1" s="1"/>
  <c r="L351" i="1"/>
  <c r="J353" i="1" l="1"/>
  <c r="L352" i="1"/>
  <c r="N353" i="1" l="1"/>
  <c r="J354" i="1"/>
  <c r="N354" i="1" s="1"/>
  <c r="L353" i="1"/>
  <c r="J355" i="1" l="1"/>
  <c r="L354" i="1"/>
  <c r="N355" i="1" l="1"/>
  <c r="J356" i="1"/>
  <c r="N356" i="1" s="1"/>
  <c r="L355" i="1"/>
  <c r="J357" i="1" l="1"/>
  <c r="N357" i="1" s="1"/>
  <c r="L356" i="1"/>
  <c r="J358" i="1" l="1"/>
  <c r="N358" i="1" s="1"/>
  <c r="L357" i="1"/>
  <c r="J359" i="1" l="1"/>
  <c r="N359" i="1" s="1"/>
  <c r="L358" i="1"/>
  <c r="J360" i="1" l="1"/>
  <c r="N360" i="1" s="1"/>
  <c r="L359" i="1"/>
  <c r="J361" i="1" l="1"/>
  <c r="N361" i="1" s="1"/>
  <c r="L360" i="1"/>
  <c r="J362" i="1" l="1"/>
  <c r="N362" i="1" s="1"/>
  <c r="L361" i="1"/>
  <c r="J363" i="1" l="1"/>
  <c r="N363" i="1" s="1"/>
  <c r="L362" i="1"/>
  <c r="J364" i="1" l="1"/>
  <c r="N364" i="1" s="1"/>
  <c r="L363" i="1"/>
  <c r="J365" i="1" l="1"/>
  <c r="N365" i="1" s="1"/>
  <c r="L364" i="1"/>
  <c r="J366" i="1" l="1"/>
  <c r="N366" i="1" s="1"/>
  <c r="L365" i="1"/>
  <c r="J367" i="1" l="1"/>
  <c r="N367" i="1" s="1"/>
  <c r="L366" i="1"/>
  <c r="J368" i="1" l="1"/>
  <c r="N368" i="1" s="1"/>
  <c r="L367" i="1"/>
  <c r="J369" i="1" l="1"/>
  <c r="N369" i="1" s="1"/>
  <c r="L368" i="1"/>
  <c r="J370" i="1" l="1"/>
  <c r="N370" i="1" s="1"/>
  <c r="L369" i="1"/>
  <c r="J371" i="1" l="1"/>
  <c r="N371" i="1" s="1"/>
  <c r="L370" i="1"/>
  <c r="J372" i="1" l="1"/>
  <c r="N372" i="1" s="1"/>
  <c r="L371" i="1"/>
  <c r="J373" i="1" l="1"/>
  <c r="L372" i="1"/>
  <c r="N373" i="1" l="1"/>
  <c r="J374" i="1"/>
  <c r="N374" i="1" s="1"/>
  <c r="L373" i="1"/>
  <c r="J375" i="1" l="1"/>
  <c r="N375" i="1" s="1"/>
  <c r="L374" i="1"/>
  <c r="J376" i="1" l="1"/>
  <c r="N376" i="1" s="1"/>
  <c r="L375" i="1"/>
  <c r="J377" i="1" l="1"/>
  <c r="L376" i="1"/>
  <c r="N377" i="1" l="1"/>
  <c r="J378" i="1"/>
  <c r="N378" i="1" s="1"/>
  <c r="L377" i="1"/>
  <c r="J379" i="1" l="1"/>
  <c r="N379" i="1" s="1"/>
  <c r="L378" i="1"/>
  <c r="J380" i="1" l="1"/>
  <c r="N380" i="1" s="1"/>
  <c r="L379" i="1"/>
  <c r="J381" i="1" l="1"/>
  <c r="N381" i="1" s="1"/>
  <c r="L380" i="1"/>
  <c r="J382" i="1" l="1"/>
  <c r="N382" i="1" s="1"/>
  <c r="L381" i="1"/>
  <c r="J383" i="1" l="1"/>
  <c r="N383" i="1" s="1"/>
  <c r="L382" i="1"/>
  <c r="J384" i="1" l="1"/>
  <c r="L383" i="1"/>
  <c r="N384" i="1" l="1"/>
  <c r="J385" i="1"/>
  <c r="L384" i="1"/>
  <c r="N385" i="1" l="1"/>
  <c r="J386" i="1"/>
  <c r="N386" i="1" s="1"/>
  <c r="L385" i="1"/>
  <c r="J387" i="1" l="1"/>
  <c r="L386" i="1"/>
  <c r="N387" i="1" l="1"/>
  <c r="J388" i="1"/>
  <c r="N388" i="1" s="1"/>
  <c r="L387" i="1"/>
  <c r="J389" i="1" l="1"/>
  <c r="N389" i="1" s="1"/>
  <c r="L388" i="1"/>
  <c r="J390" i="1" l="1"/>
  <c r="L389" i="1"/>
  <c r="N390" i="1" l="1"/>
  <c r="J391" i="1"/>
  <c r="L390" i="1"/>
  <c r="N391" i="1" l="1"/>
  <c r="J392" i="1"/>
  <c r="N392" i="1" s="1"/>
  <c r="L391" i="1"/>
  <c r="J393" i="1" l="1"/>
  <c r="N393" i="1" s="1"/>
  <c r="L392" i="1"/>
  <c r="J394" i="1" l="1"/>
  <c r="L393" i="1"/>
  <c r="N394" i="1" l="1"/>
  <c r="J395" i="1"/>
  <c r="N395" i="1" s="1"/>
  <c r="L394" i="1"/>
  <c r="J396" i="1" l="1"/>
  <c r="N396" i="1" s="1"/>
  <c r="L395" i="1"/>
  <c r="J397" i="1" l="1"/>
  <c r="N397" i="1" s="1"/>
  <c r="L396" i="1"/>
  <c r="J398" i="1" l="1"/>
  <c r="L397" i="1"/>
  <c r="N398" i="1" l="1"/>
  <c r="J399" i="1"/>
  <c r="L398" i="1"/>
  <c r="N399" i="1" l="1"/>
  <c r="J400" i="1"/>
  <c r="L399" i="1"/>
  <c r="N400" i="1" l="1"/>
  <c r="J401" i="1"/>
  <c r="N401" i="1" s="1"/>
  <c r="L400" i="1"/>
  <c r="J402" i="1" l="1"/>
  <c r="N402" i="1" s="1"/>
  <c r="L401" i="1"/>
  <c r="J403" i="1" l="1"/>
  <c r="N403" i="1" s="1"/>
  <c r="L402" i="1"/>
  <c r="J404" i="1" l="1"/>
  <c r="N404" i="1" s="1"/>
  <c r="L403" i="1"/>
  <c r="J405" i="1" l="1"/>
  <c r="L404" i="1"/>
  <c r="N405" i="1" l="1"/>
  <c r="J406" i="1"/>
  <c r="N406" i="1" s="1"/>
  <c r="L405" i="1"/>
  <c r="J407" i="1" l="1"/>
  <c r="N407" i="1" s="1"/>
  <c r="L406" i="1"/>
  <c r="J408" i="1" l="1"/>
  <c r="N408" i="1" s="1"/>
  <c r="L407" i="1"/>
  <c r="J409" i="1" l="1"/>
  <c r="N409" i="1" s="1"/>
  <c r="L408" i="1"/>
  <c r="J410" i="1" l="1"/>
  <c r="N410" i="1" s="1"/>
  <c r="L409" i="1"/>
  <c r="J411" i="1" l="1"/>
  <c r="N411" i="1" s="1"/>
  <c r="L410" i="1"/>
  <c r="J412" i="1" l="1"/>
  <c r="N412" i="1" s="1"/>
  <c r="L411" i="1"/>
  <c r="J413" i="1" l="1"/>
  <c r="N413" i="1" s="1"/>
  <c r="L412" i="1"/>
  <c r="J414" i="1" l="1"/>
  <c r="N414" i="1" s="1"/>
  <c r="L413" i="1"/>
  <c r="J415" i="1" l="1"/>
  <c r="N415" i="1" s="1"/>
  <c r="L414" i="1"/>
  <c r="J416" i="1" l="1"/>
  <c r="N416" i="1" s="1"/>
  <c r="L415" i="1"/>
  <c r="J417" i="1" l="1"/>
  <c r="L416" i="1"/>
  <c r="N417" i="1" l="1"/>
  <c r="J418" i="1"/>
  <c r="N418" i="1" s="1"/>
  <c r="L417" i="1"/>
  <c r="J419" i="1" l="1"/>
  <c r="N419" i="1" s="1"/>
  <c r="L418" i="1"/>
  <c r="J420" i="1" l="1"/>
  <c r="L419" i="1"/>
  <c r="N420" i="1" l="1"/>
  <c r="J421" i="1"/>
  <c r="N421" i="1" s="1"/>
  <c r="L420" i="1"/>
  <c r="J422" i="1" l="1"/>
  <c r="N422" i="1" s="1"/>
  <c r="L421" i="1"/>
  <c r="J423" i="1" l="1"/>
  <c r="L422" i="1"/>
  <c r="N423" i="1" l="1"/>
  <c r="J424" i="1"/>
  <c r="N424" i="1" s="1"/>
  <c r="L423" i="1"/>
  <c r="J425" i="1" l="1"/>
  <c r="N425" i="1" s="1"/>
  <c r="L424" i="1"/>
  <c r="J426" i="1" l="1"/>
  <c r="N426" i="1" s="1"/>
  <c r="L425" i="1"/>
  <c r="J427" i="1" l="1"/>
  <c r="N427" i="1" s="1"/>
  <c r="L426" i="1"/>
  <c r="J428" i="1" l="1"/>
  <c r="L427" i="1"/>
  <c r="N428" i="1" l="1"/>
  <c r="J429" i="1"/>
  <c r="N429" i="1" s="1"/>
  <c r="L428" i="1"/>
  <c r="J430" i="1" l="1"/>
  <c r="N430" i="1" s="1"/>
  <c r="L429" i="1"/>
  <c r="J431" i="1" l="1"/>
  <c r="L430" i="1"/>
  <c r="N431" i="1" l="1"/>
  <c r="J432" i="1"/>
  <c r="N432" i="1" s="1"/>
  <c r="L431" i="1"/>
  <c r="J433" i="1" l="1"/>
  <c r="N433" i="1" s="1"/>
  <c r="L432" i="1"/>
  <c r="J434" i="1" l="1"/>
  <c r="N434" i="1" s="1"/>
  <c r="L433" i="1"/>
  <c r="J435" i="1" l="1"/>
  <c r="N435" i="1" s="1"/>
  <c r="L434" i="1"/>
  <c r="J436" i="1" l="1"/>
  <c r="N436" i="1" s="1"/>
  <c r="L435" i="1"/>
  <c r="J437" i="1" l="1"/>
  <c r="L436" i="1"/>
  <c r="N437" i="1" l="1"/>
  <c r="J438" i="1"/>
  <c r="N438" i="1" s="1"/>
  <c r="L437" i="1"/>
  <c r="J439" i="1" l="1"/>
  <c r="L438" i="1"/>
  <c r="N439" i="1" l="1"/>
  <c r="J440" i="1"/>
  <c r="N440" i="1" s="1"/>
  <c r="L439" i="1"/>
  <c r="J441" i="1" l="1"/>
  <c r="N441" i="1" s="1"/>
  <c r="L440" i="1"/>
  <c r="J442" i="1" l="1"/>
  <c r="L441" i="1"/>
  <c r="N442" i="1" l="1"/>
  <c r="J443" i="1"/>
  <c r="N443" i="1" s="1"/>
  <c r="L442" i="1"/>
  <c r="J444" i="1" l="1"/>
  <c r="N444" i="1" s="1"/>
  <c r="L443" i="1"/>
  <c r="J445" i="1" l="1"/>
  <c r="N445" i="1" s="1"/>
  <c r="L444" i="1"/>
  <c r="J446" i="1" l="1"/>
  <c r="N446" i="1" s="1"/>
  <c r="L445" i="1"/>
  <c r="J447" i="1" l="1"/>
  <c r="N447" i="1" s="1"/>
  <c r="L446" i="1"/>
  <c r="J448" i="1" l="1"/>
  <c r="N448" i="1" s="1"/>
  <c r="L447" i="1"/>
  <c r="J449" i="1" l="1"/>
  <c r="N449" i="1" s="1"/>
  <c r="L448" i="1"/>
  <c r="J450" i="1" l="1"/>
  <c r="N450" i="1" s="1"/>
  <c r="L449" i="1"/>
  <c r="J451" i="1" l="1"/>
  <c r="N451" i="1" s="1"/>
  <c r="L450" i="1"/>
  <c r="J452" i="1" l="1"/>
  <c r="N452" i="1" s="1"/>
  <c r="L451" i="1"/>
  <c r="J453" i="1" l="1"/>
  <c r="N453" i="1" s="1"/>
  <c r="L452" i="1"/>
  <c r="J454" i="1" l="1"/>
  <c r="N454" i="1" s="1"/>
  <c r="L453" i="1"/>
  <c r="J455" i="1" l="1"/>
  <c r="N455" i="1" s="1"/>
  <c r="L454" i="1"/>
  <c r="J456" i="1" l="1"/>
  <c r="N456" i="1" s="1"/>
  <c r="L455" i="1"/>
  <c r="J457" i="1" l="1"/>
  <c r="N457" i="1" s="1"/>
  <c r="L456" i="1"/>
  <c r="J458" i="1" l="1"/>
  <c r="N458" i="1" s="1"/>
  <c r="L457" i="1"/>
  <c r="J459" i="1" l="1"/>
  <c r="N459" i="1" s="1"/>
  <c r="L458" i="1"/>
  <c r="J460" i="1" l="1"/>
  <c r="N460" i="1" s="1"/>
  <c r="L459" i="1"/>
  <c r="J461" i="1" l="1"/>
  <c r="N461" i="1" s="1"/>
  <c r="L460" i="1"/>
  <c r="J462" i="1" l="1"/>
  <c r="N462" i="1" s="1"/>
  <c r="L461" i="1"/>
  <c r="J463" i="1" l="1"/>
  <c r="N463" i="1" s="1"/>
  <c r="L462" i="1"/>
  <c r="J464" i="1" l="1"/>
  <c r="N464" i="1" s="1"/>
  <c r="L463" i="1"/>
  <c r="J465" i="1" l="1"/>
  <c r="N465" i="1" s="1"/>
  <c r="L464" i="1"/>
  <c r="J466" i="1" l="1"/>
  <c r="N466" i="1" s="1"/>
  <c r="L465" i="1"/>
  <c r="J467" i="1" l="1"/>
  <c r="N467" i="1" s="1"/>
  <c r="L466" i="1"/>
  <c r="J468" i="1" l="1"/>
  <c r="N468" i="1" s="1"/>
  <c r="L467" i="1"/>
  <c r="J469" i="1" l="1"/>
  <c r="N469" i="1" s="1"/>
  <c r="L468" i="1"/>
  <c r="J470" i="1" l="1"/>
  <c r="N470" i="1" s="1"/>
  <c r="L469" i="1"/>
  <c r="J471" i="1" l="1"/>
  <c r="N471" i="1" s="1"/>
  <c r="L470" i="1"/>
  <c r="J472" i="1" l="1"/>
  <c r="N472" i="1" s="1"/>
  <c r="L471" i="1"/>
  <c r="J473" i="1" l="1"/>
  <c r="N473" i="1" s="1"/>
  <c r="L472" i="1"/>
  <c r="J474" i="1" l="1"/>
  <c r="N474" i="1" s="1"/>
  <c r="L473" i="1"/>
  <c r="J475" i="1" l="1"/>
  <c r="N475" i="1" s="1"/>
  <c r="L474" i="1"/>
  <c r="J476" i="1" l="1"/>
  <c r="N476" i="1" s="1"/>
  <c r="L475" i="1"/>
  <c r="J477" i="1" l="1"/>
  <c r="N477" i="1" s="1"/>
  <c r="L476" i="1"/>
  <c r="J478" i="1" l="1"/>
  <c r="N478" i="1" s="1"/>
  <c r="L477" i="1"/>
  <c r="J479" i="1" l="1"/>
  <c r="N479" i="1" s="1"/>
  <c r="L478" i="1"/>
  <c r="J480" i="1" l="1"/>
  <c r="N480" i="1" s="1"/>
  <c r="L479" i="1"/>
  <c r="J481" i="1" l="1"/>
  <c r="N481" i="1" s="1"/>
  <c r="L480" i="1"/>
  <c r="J482" i="1" l="1"/>
  <c r="L481" i="1"/>
  <c r="N482" i="1" l="1"/>
  <c r="J483" i="1"/>
  <c r="N483" i="1" s="1"/>
  <c r="L482" i="1"/>
  <c r="J484" i="1" l="1"/>
  <c r="N484" i="1" s="1"/>
  <c r="L483" i="1"/>
  <c r="J485" i="1" l="1"/>
  <c r="N485" i="1" s="1"/>
  <c r="L484" i="1"/>
  <c r="J486" i="1" l="1"/>
  <c r="N486" i="1" s="1"/>
  <c r="L485" i="1"/>
  <c r="J487" i="1" l="1"/>
  <c r="N487" i="1" s="1"/>
  <c r="L486" i="1"/>
  <c r="J488" i="1" l="1"/>
  <c r="L487" i="1"/>
  <c r="N488" i="1" l="1"/>
  <c r="J489" i="1"/>
  <c r="N489" i="1" s="1"/>
  <c r="L488" i="1"/>
  <c r="J490" i="1" l="1"/>
  <c r="N490" i="1" s="1"/>
  <c r="L489" i="1"/>
  <c r="J491" i="1" l="1"/>
  <c r="N491" i="1" s="1"/>
  <c r="L490" i="1"/>
  <c r="J492" i="1" l="1"/>
  <c r="N492" i="1" s="1"/>
  <c r="L491" i="1"/>
  <c r="J493" i="1" l="1"/>
  <c r="N493" i="1" s="1"/>
  <c r="L492" i="1"/>
  <c r="J494" i="1" l="1"/>
  <c r="N494" i="1" s="1"/>
  <c r="L493" i="1"/>
  <c r="J495" i="1" l="1"/>
  <c r="N495" i="1" s="1"/>
  <c r="L494" i="1"/>
  <c r="J496" i="1" l="1"/>
  <c r="N496" i="1" s="1"/>
  <c r="L495" i="1"/>
  <c r="J497" i="1" l="1"/>
  <c r="N497" i="1" s="1"/>
  <c r="L496" i="1"/>
  <c r="J498" i="1" l="1"/>
  <c r="N498" i="1" s="1"/>
  <c r="L497" i="1"/>
  <c r="J499" i="1" l="1"/>
  <c r="N499" i="1" s="1"/>
  <c r="L498" i="1"/>
  <c r="J500" i="1" l="1"/>
  <c r="N500" i="1" s="1"/>
  <c r="L499" i="1"/>
  <c r="J501" i="1" l="1"/>
  <c r="N501" i="1" s="1"/>
  <c r="L500" i="1"/>
  <c r="J502" i="1" l="1"/>
  <c r="N502" i="1" s="1"/>
  <c r="L501" i="1"/>
  <c r="J503" i="1" l="1"/>
  <c r="N503" i="1" s="1"/>
  <c r="L502" i="1"/>
  <c r="J504" i="1" l="1"/>
  <c r="N504" i="1" s="1"/>
  <c r="L503" i="1"/>
  <c r="J505" i="1" l="1"/>
  <c r="N505" i="1" s="1"/>
  <c r="L504" i="1"/>
  <c r="J506" i="1" l="1"/>
  <c r="N506" i="1" s="1"/>
  <c r="L505" i="1"/>
  <c r="J507" i="1" l="1"/>
  <c r="N507" i="1" s="1"/>
  <c r="L506" i="1"/>
  <c r="J508" i="1" l="1"/>
  <c r="N508" i="1" s="1"/>
  <c r="L507" i="1"/>
  <c r="J509" i="1" l="1"/>
  <c r="N509" i="1" s="1"/>
  <c r="L508" i="1"/>
  <c r="J510" i="1" l="1"/>
  <c r="N510" i="1" s="1"/>
  <c r="L509" i="1"/>
  <c r="J511" i="1" l="1"/>
  <c r="N511" i="1" s="1"/>
  <c r="L510" i="1"/>
  <c r="J512" i="1" l="1"/>
  <c r="N512" i="1" s="1"/>
  <c r="L511" i="1"/>
  <c r="J513" i="1" l="1"/>
  <c r="N513" i="1" s="1"/>
  <c r="L512" i="1"/>
  <c r="J514" i="1" l="1"/>
  <c r="L513" i="1"/>
  <c r="N514" i="1" l="1"/>
  <c r="J515" i="1"/>
  <c r="N515" i="1" s="1"/>
  <c r="L514" i="1"/>
  <c r="J516" i="1" l="1"/>
  <c r="N516" i="1" s="1"/>
  <c r="L515" i="1"/>
  <c r="J517" i="1" l="1"/>
  <c r="N517" i="1" s="1"/>
  <c r="L516" i="1"/>
  <c r="J518" i="1" l="1"/>
  <c r="N518" i="1" s="1"/>
  <c r="L517" i="1"/>
  <c r="J519" i="1" l="1"/>
  <c r="L518" i="1"/>
  <c r="N519" i="1" l="1"/>
  <c r="J520" i="1"/>
  <c r="N520" i="1" s="1"/>
  <c r="L519" i="1"/>
  <c r="J521" i="1" l="1"/>
  <c r="L520" i="1"/>
  <c r="N521" i="1" l="1"/>
  <c r="J522" i="1"/>
  <c r="N522" i="1" s="1"/>
  <c r="L521" i="1"/>
  <c r="J523" i="1" l="1"/>
  <c r="N523" i="1" s="1"/>
  <c r="L522" i="1"/>
  <c r="J524" i="1" l="1"/>
  <c r="N524" i="1" s="1"/>
  <c r="L523" i="1"/>
  <c r="J525" i="1" l="1"/>
  <c r="N525" i="1" s="1"/>
  <c r="L524" i="1"/>
  <c r="J526" i="1" l="1"/>
  <c r="N526" i="1" s="1"/>
  <c r="L525" i="1"/>
  <c r="J527" i="1" l="1"/>
  <c r="N527" i="1" s="1"/>
  <c r="L526" i="1"/>
  <c r="J528" i="1" l="1"/>
  <c r="N528" i="1" s="1"/>
  <c r="L527" i="1"/>
  <c r="J529" i="1" l="1"/>
  <c r="N529" i="1" s="1"/>
  <c r="L528" i="1"/>
  <c r="J530" i="1" l="1"/>
  <c r="N530" i="1" s="1"/>
  <c r="L529" i="1"/>
  <c r="J531" i="1" l="1"/>
  <c r="N531" i="1" s="1"/>
  <c r="L530" i="1"/>
  <c r="J532" i="1" l="1"/>
  <c r="N532" i="1" s="1"/>
  <c r="L531" i="1"/>
  <c r="J533" i="1" l="1"/>
  <c r="N533" i="1" s="1"/>
  <c r="L532" i="1"/>
  <c r="J534" i="1" l="1"/>
  <c r="N534" i="1" s="1"/>
  <c r="L533" i="1"/>
  <c r="J535" i="1" l="1"/>
  <c r="N535" i="1" s="1"/>
  <c r="L534" i="1"/>
  <c r="J536" i="1" l="1"/>
  <c r="N536" i="1" s="1"/>
  <c r="L535" i="1"/>
  <c r="J537" i="1" l="1"/>
  <c r="N537" i="1" s="1"/>
  <c r="L536" i="1"/>
  <c r="J538" i="1" l="1"/>
  <c r="N538" i="1" s="1"/>
  <c r="L537" i="1"/>
  <c r="J539" i="1" l="1"/>
  <c r="N539" i="1" s="1"/>
  <c r="L538" i="1"/>
  <c r="J540" i="1" l="1"/>
  <c r="L539" i="1"/>
  <c r="N540" i="1" l="1"/>
  <c r="J541" i="1"/>
  <c r="N541" i="1" s="1"/>
  <c r="L540" i="1"/>
  <c r="J542" i="1" l="1"/>
  <c r="N542" i="1" s="1"/>
  <c r="L541" i="1"/>
  <c r="J543" i="1" l="1"/>
  <c r="N543" i="1" s="1"/>
  <c r="L542" i="1"/>
  <c r="J544" i="1" l="1"/>
  <c r="N544" i="1" s="1"/>
  <c r="L543" i="1"/>
  <c r="J545" i="1" l="1"/>
  <c r="L544" i="1"/>
  <c r="N545" i="1" l="1"/>
  <c r="J546" i="1"/>
  <c r="N546" i="1" s="1"/>
  <c r="L545" i="1"/>
  <c r="J547" i="1" l="1"/>
  <c r="N547" i="1" s="1"/>
  <c r="L546" i="1"/>
  <c r="J548" i="1" l="1"/>
  <c r="N548" i="1" s="1"/>
  <c r="L547" i="1"/>
  <c r="J549" i="1" l="1"/>
  <c r="N549" i="1" s="1"/>
  <c r="L548" i="1"/>
  <c r="J550" i="1" l="1"/>
  <c r="N550" i="1" s="1"/>
  <c r="L549" i="1"/>
  <c r="J551" i="1" l="1"/>
  <c r="N551" i="1" s="1"/>
  <c r="L550" i="1"/>
  <c r="J552" i="1" l="1"/>
  <c r="N552" i="1" s="1"/>
  <c r="L551" i="1"/>
  <c r="J553" i="1" l="1"/>
  <c r="N553" i="1" s="1"/>
  <c r="L552" i="1"/>
  <c r="J554" i="1" l="1"/>
  <c r="N554" i="1" s="1"/>
  <c r="L553" i="1"/>
  <c r="J555" i="1" l="1"/>
  <c r="N555" i="1" s="1"/>
  <c r="L554" i="1"/>
  <c r="J556" i="1" l="1"/>
  <c r="N556" i="1" s="1"/>
  <c r="L555" i="1"/>
  <c r="J557" i="1" l="1"/>
  <c r="N557" i="1" s="1"/>
  <c r="L556" i="1"/>
  <c r="J558" i="1" l="1"/>
  <c r="N558" i="1" s="1"/>
  <c r="L557" i="1"/>
  <c r="J559" i="1" l="1"/>
  <c r="N559" i="1" s="1"/>
  <c r="L558" i="1"/>
  <c r="J560" i="1" l="1"/>
  <c r="N560" i="1" s="1"/>
  <c r="L559" i="1"/>
  <c r="J561" i="1" l="1"/>
  <c r="N561" i="1" s="1"/>
  <c r="L560" i="1"/>
  <c r="J562" i="1" l="1"/>
  <c r="L561" i="1"/>
  <c r="N562" i="1" l="1"/>
  <c r="J563" i="1"/>
  <c r="N563" i="1" s="1"/>
  <c r="L562" i="1"/>
  <c r="J564" i="1" l="1"/>
  <c r="N564" i="1" s="1"/>
  <c r="L563" i="1"/>
  <c r="J565" i="1" l="1"/>
  <c r="N565" i="1" s="1"/>
  <c r="L564" i="1"/>
  <c r="J566" i="1" l="1"/>
  <c r="N566" i="1" s="1"/>
  <c r="L565" i="1"/>
  <c r="J567" i="1" l="1"/>
  <c r="N567" i="1" s="1"/>
  <c r="L566" i="1"/>
  <c r="J568" i="1" l="1"/>
  <c r="N568" i="1" s="1"/>
  <c r="L567" i="1"/>
  <c r="J569" i="1" l="1"/>
  <c r="N569" i="1" s="1"/>
  <c r="L568" i="1"/>
  <c r="J570" i="1" l="1"/>
  <c r="N570" i="1" s="1"/>
  <c r="L569" i="1"/>
  <c r="J571" i="1" l="1"/>
  <c r="N571" i="1" s="1"/>
  <c r="L570" i="1"/>
  <c r="J572" i="1" l="1"/>
  <c r="N572" i="1" s="1"/>
  <c r="L571" i="1"/>
  <c r="J573" i="1" l="1"/>
  <c r="N573" i="1" s="1"/>
  <c r="L572" i="1"/>
  <c r="J574" i="1" l="1"/>
  <c r="N574" i="1" s="1"/>
  <c r="L573" i="1"/>
  <c r="J575" i="1" l="1"/>
  <c r="L574" i="1"/>
  <c r="N575" i="1" l="1"/>
  <c r="J576" i="1"/>
  <c r="N576" i="1" s="1"/>
  <c r="L575" i="1"/>
  <c r="J577" i="1" l="1"/>
  <c r="N577" i="1" s="1"/>
  <c r="L576" i="1"/>
  <c r="J578" i="1" l="1"/>
  <c r="N578" i="1" s="1"/>
  <c r="L577" i="1"/>
  <c r="J579" i="1" l="1"/>
  <c r="L578" i="1"/>
  <c r="N579" i="1" l="1"/>
  <c r="J580" i="1"/>
  <c r="N580" i="1" s="1"/>
  <c r="L579" i="1"/>
  <c r="J581" i="1" l="1"/>
  <c r="N581" i="1" s="1"/>
  <c r="L580" i="1"/>
  <c r="J582" i="1" l="1"/>
  <c r="L581" i="1"/>
  <c r="N582" i="1" l="1"/>
  <c r="J583" i="1"/>
  <c r="N583" i="1" s="1"/>
  <c r="L582" i="1"/>
  <c r="J584" i="1" l="1"/>
  <c r="L583" i="1"/>
  <c r="N584" i="1" l="1"/>
  <c r="J585" i="1"/>
  <c r="L584" i="1"/>
  <c r="N585" i="1" l="1"/>
  <c r="J586" i="1"/>
  <c r="N586" i="1" s="1"/>
  <c r="L585" i="1"/>
  <c r="J587" i="1" l="1"/>
  <c r="N587" i="1" s="1"/>
  <c r="L586" i="1"/>
  <c r="J588" i="1" l="1"/>
  <c r="N588" i="1" s="1"/>
  <c r="L587" i="1"/>
  <c r="J589" i="1" l="1"/>
  <c r="N589" i="1" s="1"/>
  <c r="L588" i="1"/>
  <c r="J590" i="1" l="1"/>
  <c r="N590" i="1" s="1"/>
  <c r="L589" i="1"/>
  <c r="J591" i="1" l="1"/>
  <c r="N591" i="1" s="1"/>
  <c r="L590" i="1"/>
  <c r="J592" i="1" l="1"/>
  <c r="N592" i="1" s="1"/>
  <c r="L591" i="1"/>
  <c r="J593" i="1" l="1"/>
  <c r="N593" i="1" s="1"/>
  <c r="L592" i="1"/>
  <c r="J594" i="1" l="1"/>
  <c r="N594" i="1" s="1"/>
  <c r="L593" i="1"/>
  <c r="J595" i="1" l="1"/>
  <c r="L594" i="1"/>
  <c r="N595" i="1" l="1"/>
  <c r="J596" i="1"/>
  <c r="N596" i="1" s="1"/>
  <c r="L595" i="1"/>
  <c r="J597" i="1" l="1"/>
  <c r="L596" i="1"/>
  <c r="N597" i="1" l="1"/>
  <c r="J598" i="1"/>
  <c r="N598" i="1" s="1"/>
  <c r="L597" i="1"/>
  <c r="J599" i="1" l="1"/>
  <c r="N599" i="1" s="1"/>
  <c r="L598" i="1"/>
  <c r="J600" i="1" l="1"/>
  <c r="N600" i="1" s="1"/>
  <c r="L599" i="1"/>
  <c r="J601" i="1" l="1"/>
  <c r="N601" i="1" s="1"/>
  <c r="L600" i="1"/>
  <c r="J602" i="1" l="1"/>
  <c r="L601" i="1"/>
  <c r="N602" i="1" l="1"/>
  <c r="J603" i="1"/>
  <c r="N603" i="1" s="1"/>
  <c r="L602" i="1"/>
  <c r="J604" i="1" l="1"/>
  <c r="L603" i="1"/>
  <c r="N604" i="1" l="1"/>
  <c r="J605" i="1"/>
  <c r="N605" i="1" s="1"/>
  <c r="L604" i="1"/>
  <c r="J606" i="1" l="1"/>
  <c r="L605" i="1"/>
  <c r="N606" i="1" l="1"/>
  <c r="J607" i="1"/>
  <c r="L606" i="1"/>
  <c r="N607" i="1" l="1"/>
  <c r="J608" i="1"/>
  <c r="L607" i="1"/>
  <c r="N608" i="1" l="1"/>
  <c r="J609" i="1"/>
  <c r="L608" i="1"/>
  <c r="N609" i="1" l="1"/>
  <c r="J610" i="1"/>
  <c r="L609" i="1"/>
  <c r="N610" i="1" l="1"/>
  <c r="J611" i="1"/>
  <c r="N611" i="1" s="1"/>
  <c r="L610" i="1"/>
  <c r="J612" i="1" l="1"/>
  <c r="N612" i="1" s="1"/>
  <c r="L611" i="1"/>
  <c r="J613" i="1" l="1"/>
  <c r="L612" i="1"/>
  <c r="N613" i="1" l="1"/>
  <c r="J614" i="1"/>
  <c r="N614" i="1" s="1"/>
  <c r="L613" i="1"/>
  <c r="J615" i="1" l="1"/>
  <c r="N615" i="1" s="1"/>
  <c r="L614" i="1"/>
  <c r="J616" i="1" l="1"/>
  <c r="N616" i="1" s="1"/>
  <c r="L615" i="1"/>
  <c r="J617" i="1" l="1"/>
  <c r="N617" i="1" s="1"/>
  <c r="L616" i="1"/>
  <c r="J618" i="1" l="1"/>
  <c r="L617" i="1"/>
  <c r="N618" i="1" l="1"/>
  <c r="J619" i="1"/>
  <c r="N619" i="1" s="1"/>
  <c r="L618" i="1"/>
  <c r="J620" i="1" l="1"/>
  <c r="N620" i="1" s="1"/>
  <c r="L619" i="1"/>
  <c r="J621" i="1" l="1"/>
  <c r="N621" i="1" s="1"/>
  <c r="L620" i="1"/>
  <c r="J622" i="1" l="1"/>
  <c r="N622" i="1" s="1"/>
  <c r="L621" i="1"/>
  <c r="J623" i="1" l="1"/>
  <c r="L622" i="1"/>
  <c r="N623" i="1" l="1"/>
  <c r="J624" i="1"/>
  <c r="N624" i="1" s="1"/>
  <c r="L623" i="1"/>
  <c r="J625" i="1" l="1"/>
  <c r="N625" i="1" s="1"/>
  <c r="L624" i="1"/>
  <c r="J626" i="1" l="1"/>
  <c r="L625" i="1"/>
  <c r="N626" i="1" l="1"/>
  <c r="J627" i="1"/>
  <c r="N627" i="1" s="1"/>
  <c r="L626" i="1"/>
  <c r="J628" i="1" l="1"/>
  <c r="N628" i="1" s="1"/>
  <c r="L627" i="1"/>
  <c r="J629" i="1" l="1"/>
  <c r="L628" i="1"/>
  <c r="N629" i="1" l="1"/>
  <c r="J630" i="1"/>
  <c r="N630" i="1" s="1"/>
  <c r="L629" i="1"/>
  <c r="J631" i="1" l="1"/>
  <c r="N631" i="1" s="1"/>
  <c r="L630" i="1"/>
  <c r="J632" i="1" l="1"/>
  <c r="N632" i="1" s="1"/>
  <c r="L631" i="1"/>
  <c r="J633" i="1" l="1"/>
  <c r="N633" i="1" s="1"/>
  <c r="L632" i="1"/>
  <c r="J634" i="1" l="1"/>
  <c r="N634" i="1" s="1"/>
  <c r="L633" i="1"/>
  <c r="J635" i="1" l="1"/>
  <c r="N635" i="1" s="1"/>
  <c r="L634" i="1"/>
  <c r="J636" i="1" l="1"/>
  <c r="L635" i="1"/>
  <c r="N636" i="1" l="1"/>
  <c r="J637" i="1"/>
  <c r="N637" i="1" s="1"/>
  <c r="L636" i="1"/>
  <c r="J638" i="1" l="1"/>
  <c r="N638" i="1" s="1"/>
  <c r="L637" i="1"/>
  <c r="J639" i="1" l="1"/>
  <c r="N639" i="1" s="1"/>
  <c r="L638" i="1"/>
  <c r="J640" i="1" l="1"/>
  <c r="N640" i="1" s="1"/>
  <c r="L639" i="1"/>
  <c r="J641" i="1" l="1"/>
  <c r="N641" i="1" s="1"/>
  <c r="L640" i="1"/>
  <c r="J642" i="1" l="1"/>
  <c r="N642" i="1" s="1"/>
  <c r="L641" i="1"/>
  <c r="J643" i="1" l="1"/>
  <c r="N643" i="1" s="1"/>
  <c r="L642" i="1"/>
  <c r="J644" i="1" l="1"/>
  <c r="N644" i="1" s="1"/>
  <c r="L643" i="1"/>
  <c r="J645" i="1" l="1"/>
  <c r="N645" i="1" s="1"/>
  <c r="L644" i="1"/>
  <c r="J646" i="1" l="1"/>
  <c r="N646" i="1" s="1"/>
  <c r="L645" i="1"/>
  <c r="J647" i="1" l="1"/>
  <c r="N647" i="1" s="1"/>
  <c r="L646" i="1"/>
  <c r="J648" i="1" l="1"/>
  <c r="N648" i="1" s="1"/>
  <c r="L647" i="1"/>
  <c r="J649" i="1" l="1"/>
  <c r="N649" i="1" s="1"/>
  <c r="L648" i="1"/>
  <c r="J650" i="1" l="1"/>
  <c r="N650" i="1" s="1"/>
  <c r="L649" i="1"/>
  <c r="J651" i="1" l="1"/>
  <c r="N651" i="1" s="1"/>
  <c r="L650" i="1"/>
  <c r="J652" i="1" l="1"/>
  <c r="N652" i="1" s="1"/>
  <c r="L651" i="1"/>
  <c r="J653" i="1" l="1"/>
  <c r="N653" i="1" s="1"/>
  <c r="L652" i="1"/>
  <c r="J654" i="1" l="1"/>
  <c r="N654" i="1" s="1"/>
  <c r="L653" i="1"/>
  <c r="J655" i="1" l="1"/>
  <c r="N655" i="1" s="1"/>
  <c r="L654" i="1"/>
  <c r="J656" i="1" l="1"/>
  <c r="N656" i="1" s="1"/>
  <c r="L655" i="1"/>
  <c r="J657" i="1" l="1"/>
  <c r="N657" i="1" s="1"/>
  <c r="L656" i="1"/>
  <c r="J658" i="1" l="1"/>
  <c r="L657" i="1"/>
  <c r="N658" i="1" l="1"/>
  <c r="J659" i="1"/>
  <c r="N659" i="1" s="1"/>
  <c r="L658" i="1"/>
  <c r="J660" i="1" l="1"/>
  <c r="N660" i="1" s="1"/>
  <c r="L659" i="1"/>
  <c r="J661" i="1" l="1"/>
  <c r="L660" i="1"/>
  <c r="N661" i="1" l="1"/>
  <c r="J662" i="1"/>
  <c r="N662" i="1" s="1"/>
  <c r="L661" i="1"/>
  <c r="J663" i="1" l="1"/>
  <c r="N663" i="1" s="1"/>
  <c r="L662" i="1"/>
  <c r="J664" i="1" l="1"/>
  <c r="L663" i="1"/>
  <c r="N664" i="1" l="1"/>
  <c r="J665" i="1"/>
  <c r="N665" i="1" s="1"/>
  <c r="L664" i="1"/>
  <c r="J666" i="1" l="1"/>
  <c r="N666" i="1" s="1"/>
  <c r="L665" i="1"/>
  <c r="J667" i="1" l="1"/>
  <c r="N667" i="1" s="1"/>
  <c r="L666" i="1"/>
  <c r="J668" i="1" l="1"/>
  <c r="L667" i="1"/>
  <c r="N668" i="1" l="1"/>
  <c r="J669" i="1"/>
  <c r="N669" i="1" s="1"/>
  <c r="L668" i="1"/>
  <c r="J670" i="1" l="1"/>
  <c r="N670" i="1" s="1"/>
  <c r="L669" i="1"/>
  <c r="J671" i="1" l="1"/>
  <c r="N671" i="1" s="1"/>
  <c r="L670" i="1"/>
  <c r="J672" i="1" l="1"/>
  <c r="N672" i="1" s="1"/>
  <c r="L671" i="1"/>
  <c r="J673" i="1" l="1"/>
  <c r="N673" i="1" s="1"/>
  <c r="L672" i="1"/>
  <c r="J674" i="1" l="1"/>
  <c r="N674" i="1" s="1"/>
  <c r="L673" i="1"/>
  <c r="J675" i="1" l="1"/>
  <c r="N675" i="1" s="1"/>
  <c r="L674" i="1"/>
  <c r="J676" i="1" l="1"/>
  <c r="L675" i="1"/>
  <c r="N676" i="1" l="1"/>
  <c r="J677" i="1"/>
  <c r="N677" i="1" s="1"/>
  <c r="L676" i="1"/>
  <c r="J678" i="1" l="1"/>
  <c r="N678" i="1" s="1"/>
  <c r="L677" i="1"/>
  <c r="J679" i="1" l="1"/>
  <c r="N679" i="1" s="1"/>
  <c r="L678" i="1"/>
  <c r="J680" i="1" l="1"/>
  <c r="N680" i="1" s="1"/>
  <c r="L679" i="1"/>
  <c r="J681" i="1" l="1"/>
  <c r="N681" i="1" s="1"/>
  <c r="L680" i="1"/>
  <c r="J682" i="1" l="1"/>
  <c r="N682" i="1" s="1"/>
  <c r="L681" i="1"/>
  <c r="J683" i="1" l="1"/>
  <c r="N683" i="1" s="1"/>
  <c r="L682" i="1"/>
  <c r="J684" i="1" l="1"/>
  <c r="N684" i="1" s="1"/>
  <c r="L683" i="1"/>
  <c r="J685" i="1" l="1"/>
  <c r="N685" i="1" s="1"/>
  <c r="L684" i="1"/>
  <c r="J686" i="1" l="1"/>
  <c r="N686" i="1" s="1"/>
  <c r="L685" i="1"/>
  <c r="J687" i="1" l="1"/>
  <c r="N687" i="1" s="1"/>
  <c r="L686" i="1"/>
  <c r="J688" i="1" l="1"/>
  <c r="N688" i="1" s="1"/>
  <c r="L687" i="1"/>
  <c r="J689" i="1" l="1"/>
  <c r="N689" i="1" s="1"/>
  <c r="L688" i="1"/>
  <c r="J690" i="1" l="1"/>
  <c r="N690" i="1" s="1"/>
  <c r="L689" i="1"/>
  <c r="J691" i="1" l="1"/>
  <c r="N691" i="1" s="1"/>
  <c r="L690" i="1"/>
  <c r="J692" i="1" l="1"/>
  <c r="N692" i="1" s="1"/>
  <c r="L691" i="1"/>
  <c r="J693" i="1" l="1"/>
  <c r="N693" i="1" s="1"/>
  <c r="L692" i="1"/>
  <c r="J694" i="1" l="1"/>
  <c r="N694" i="1" s="1"/>
  <c r="L693" i="1"/>
  <c r="J695" i="1" l="1"/>
  <c r="N695" i="1" s="1"/>
  <c r="L694" i="1"/>
  <c r="J696" i="1" l="1"/>
  <c r="N696" i="1" s="1"/>
  <c r="L695" i="1"/>
  <c r="J697" i="1" l="1"/>
  <c r="L696" i="1"/>
  <c r="N697" i="1" l="1"/>
  <c r="J698" i="1"/>
  <c r="N698" i="1" s="1"/>
  <c r="L697" i="1"/>
  <c r="J699" i="1" l="1"/>
  <c r="N699" i="1" s="1"/>
  <c r="L698" i="1"/>
  <c r="J700" i="1" l="1"/>
  <c r="N700" i="1" s="1"/>
  <c r="L699" i="1"/>
  <c r="J701" i="1" l="1"/>
  <c r="N701" i="1" s="1"/>
  <c r="L700" i="1"/>
  <c r="J702" i="1" l="1"/>
  <c r="N702" i="1" s="1"/>
  <c r="L701" i="1"/>
  <c r="J703" i="1" l="1"/>
  <c r="L702" i="1"/>
  <c r="N703" i="1" l="1"/>
  <c r="J704" i="1"/>
  <c r="N704" i="1" s="1"/>
  <c r="L703" i="1"/>
  <c r="J705" i="1" l="1"/>
  <c r="N705" i="1" s="1"/>
  <c r="L704" i="1"/>
  <c r="J706" i="1" l="1"/>
  <c r="N706" i="1" s="1"/>
  <c r="L705" i="1"/>
  <c r="J707" i="1" l="1"/>
  <c r="N707" i="1" s="1"/>
  <c r="L706" i="1"/>
  <c r="J708" i="1" l="1"/>
  <c r="N708" i="1" s="1"/>
  <c r="L707" i="1"/>
  <c r="J709" i="1" l="1"/>
  <c r="N709" i="1" s="1"/>
  <c r="L708" i="1"/>
  <c r="J710" i="1" l="1"/>
  <c r="N710" i="1" s="1"/>
  <c r="L709" i="1"/>
  <c r="J711" i="1" l="1"/>
  <c r="N711" i="1" s="1"/>
  <c r="L710" i="1"/>
  <c r="J712" i="1" l="1"/>
  <c r="L711" i="1"/>
  <c r="N712" i="1" l="1"/>
  <c r="J713" i="1"/>
  <c r="N713" i="1" s="1"/>
  <c r="L712" i="1"/>
  <c r="J714" i="1" l="1"/>
  <c r="N714" i="1" s="1"/>
  <c r="L713" i="1"/>
  <c r="J715" i="1" l="1"/>
  <c r="N715" i="1" s="1"/>
  <c r="L714" i="1"/>
  <c r="J716" i="1" l="1"/>
  <c r="N716" i="1" s="1"/>
  <c r="L715" i="1"/>
  <c r="J717" i="1" l="1"/>
  <c r="L716" i="1"/>
  <c r="N717" i="1" l="1"/>
  <c r="J718" i="1"/>
  <c r="N718" i="1" s="1"/>
  <c r="L717" i="1"/>
  <c r="J719" i="1" l="1"/>
  <c r="N719" i="1" s="1"/>
  <c r="L718" i="1"/>
  <c r="J720" i="1" l="1"/>
  <c r="N720" i="1" s="1"/>
  <c r="L719" i="1"/>
  <c r="J721" i="1" l="1"/>
  <c r="L720" i="1"/>
  <c r="N721" i="1" l="1"/>
  <c r="J722" i="1"/>
  <c r="N722" i="1" s="1"/>
  <c r="L721" i="1"/>
  <c r="J723" i="1" l="1"/>
  <c r="N723" i="1" s="1"/>
  <c r="L722" i="1"/>
  <c r="J724" i="1" l="1"/>
  <c r="N724" i="1" s="1"/>
  <c r="L723" i="1"/>
  <c r="J725" i="1" l="1"/>
  <c r="N725" i="1" s="1"/>
  <c r="L724" i="1"/>
  <c r="J726" i="1" l="1"/>
  <c r="N726" i="1" s="1"/>
  <c r="L725" i="1"/>
  <c r="J727" i="1" l="1"/>
  <c r="N727" i="1" s="1"/>
  <c r="L726" i="1"/>
  <c r="J728" i="1" l="1"/>
  <c r="N728" i="1" s="1"/>
  <c r="L727" i="1"/>
  <c r="J729" i="1" l="1"/>
  <c r="N729" i="1" s="1"/>
  <c r="L728" i="1"/>
  <c r="J730" i="1" l="1"/>
  <c r="L729" i="1"/>
  <c r="N730" i="1" l="1"/>
  <c r="J731" i="1"/>
  <c r="N731" i="1" s="1"/>
  <c r="L730" i="1"/>
  <c r="J732" i="1" l="1"/>
  <c r="N732" i="1" s="1"/>
  <c r="L731" i="1"/>
  <c r="J733" i="1" l="1"/>
  <c r="N733" i="1" s="1"/>
  <c r="L732" i="1"/>
  <c r="J734" i="1" l="1"/>
  <c r="N734" i="1" s="1"/>
  <c r="L733" i="1"/>
  <c r="J735" i="1" l="1"/>
  <c r="L734" i="1"/>
  <c r="N735" i="1" l="1"/>
  <c r="J736" i="1"/>
  <c r="N736" i="1" s="1"/>
  <c r="L735" i="1"/>
  <c r="J737" i="1" l="1"/>
  <c r="N737" i="1" s="1"/>
  <c r="L736" i="1"/>
  <c r="J738" i="1" l="1"/>
  <c r="L737" i="1"/>
  <c r="N738" i="1" l="1"/>
  <c r="J739" i="1"/>
  <c r="N739" i="1" s="1"/>
  <c r="L738" i="1"/>
  <c r="J740" i="1" l="1"/>
  <c r="N740" i="1" s="1"/>
  <c r="L739" i="1"/>
  <c r="J741" i="1" l="1"/>
  <c r="N741" i="1" s="1"/>
  <c r="L740" i="1"/>
  <c r="J742" i="1" l="1"/>
  <c r="N742" i="1" s="1"/>
  <c r="L741" i="1"/>
  <c r="J743" i="1" l="1"/>
  <c r="N743" i="1" s="1"/>
  <c r="L742" i="1"/>
  <c r="J744" i="1" l="1"/>
  <c r="N744" i="1" s="1"/>
  <c r="L743" i="1"/>
  <c r="J745" i="1" l="1"/>
  <c r="N745" i="1" s="1"/>
  <c r="L744" i="1"/>
  <c r="J746" i="1" l="1"/>
  <c r="N746" i="1" s="1"/>
  <c r="L745" i="1"/>
  <c r="J747" i="1" l="1"/>
  <c r="N747" i="1" s="1"/>
  <c r="L746" i="1"/>
  <c r="J748" i="1" l="1"/>
  <c r="N748" i="1" s="1"/>
  <c r="L747" i="1"/>
  <c r="J749" i="1" l="1"/>
  <c r="N749" i="1" s="1"/>
  <c r="L748" i="1"/>
  <c r="J750" i="1" l="1"/>
  <c r="N750" i="1" s="1"/>
  <c r="L749" i="1"/>
  <c r="J751" i="1" l="1"/>
  <c r="N751" i="1" s="1"/>
  <c r="L750" i="1"/>
  <c r="J752" i="1" l="1"/>
  <c r="N752" i="1" s="1"/>
  <c r="L751" i="1"/>
  <c r="J753" i="1" l="1"/>
  <c r="N753" i="1" s="1"/>
  <c r="L752" i="1"/>
  <c r="J754" i="1" l="1"/>
  <c r="N754" i="1" s="1"/>
  <c r="L753" i="1"/>
  <c r="J755" i="1" l="1"/>
  <c r="N755" i="1" s="1"/>
  <c r="L754" i="1"/>
  <c r="J756" i="1" l="1"/>
  <c r="L755" i="1"/>
  <c r="N756" i="1" l="1"/>
  <c r="J757" i="1"/>
  <c r="N757" i="1" s="1"/>
  <c r="L756" i="1"/>
  <c r="J758" i="1" l="1"/>
  <c r="N758" i="1" s="1"/>
  <c r="L757" i="1"/>
  <c r="J759" i="1" l="1"/>
  <c r="N759" i="1" s="1"/>
  <c r="L758" i="1"/>
  <c r="J760" i="1" l="1"/>
  <c r="N760" i="1" s="1"/>
  <c r="L759" i="1"/>
  <c r="J761" i="1" l="1"/>
  <c r="N761" i="1" s="1"/>
  <c r="L760" i="1"/>
  <c r="J762" i="1" l="1"/>
  <c r="N762" i="1" s="1"/>
  <c r="L761" i="1"/>
  <c r="J763" i="1" l="1"/>
  <c r="N763" i="1" s="1"/>
  <c r="L762" i="1"/>
  <c r="J764" i="1" l="1"/>
  <c r="N764" i="1" s="1"/>
  <c r="L763" i="1"/>
  <c r="J765" i="1" l="1"/>
  <c r="L764" i="1"/>
  <c r="N765" i="1" l="1"/>
  <c r="J766" i="1"/>
  <c r="N766" i="1" s="1"/>
  <c r="L765" i="1"/>
  <c r="J767" i="1" l="1"/>
  <c r="L766" i="1"/>
  <c r="N767" i="1" l="1"/>
  <c r="J768" i="1"/>
  <c r="N768" i="1" s="1"/>
  <c r="L767" i="1"/>
  <c r="J769" i="1" l="1"/>
  <c r="N769" i="1" s="1"/>
  <c r="L768" i="1"/>
  <c r="J770" i="1" l="1"/>
  <c r="N770" i="1" s="1"/>
  <c r="L769" i="1"/>
  <c r="J771" i="1" l="1"/>
  <c r="L770" i="1"/>
  <c r="N771" i="1" l="1"/>
  <c r="J772" i="1"/>
  <c r="N772" i="1" s="1"/>
  <c r="L771" i="1"/>
  <c r="J773" i="1" l="1"/>
  <c r="N773" i="1" s="1"/>
  <c r="L772" i="1"/>
  <c r="J774" i="1" l="1"/>
  <c r="N774" i="1" s="1"/>
  <c r="L773" i="1"/>
  <c r="J775" i="1" l="1"/>
  <c r="N775" i="1" s="1"/>
  <c r="L774" i="1"/>
  <c r="J776" i="1" l="1"/>
  <c r="L775" i="1"/>
  <c r="N776" i="1" l="1"/>
  <c r="J777" i="1"/>
  <c r="N777" i="1" s="1"/>
  <c r="L776" i="1"/>
  <c r="J778" i="1" l="1"/>
  <c r="N778" i="1" s="1"/>
  <c r="L777" i="1"/>
  <c r="J779" i="1" l="1"/>
  <c r="N779" i="1" s="1"/>
  <c r="L778" i="1"/>
  <c r="J780" i="1" l="1"/>
  <c r="N780" i="1" s="1"/>
  <c r="L779" i="1"/>
  <c r="J781" i="1" l="1"/>
  <c r="N781" i="1" s="1"/>
  <c r="L780" i="1"/>
  <c r="J782" i="1" l="1"/>
  <c r="N782" i="1" s="1"/>
  <c r="L781" i="1"/>
  <c r="J783" i="1" l="1"/>
  <c r="N783" i="1" s="1"/>
  <c r="L782" i="1"/>
  <c r="J784" i="1" l="1"/>
  <c r="N784" i="1" s="1"/>
  <c r="L783" i="1"/>
  <c r="J785" i="1" l="1"/>
  <c r="L784" i="1"/>
  <c r="N785" i="1" l="1"/>
  <c r="J786" i="1"/>
  <c r="N786" i="1" s="1"/>
  <c r="L785" i="1"/>
  <c r="J787" i="1" l="1"/>
  <c r="N787" i="1" s="1"/>
  <c r="L786" i="1"/>
  <c r="J788" i="1" l="1"/>
  <c r="N788" i="1" s="1"/>
  <c r="L787" i="1"/>
  <c r="J789" i="1" l="1"/>
  <c r="N789" i="1" s="1"/>
  <c r="L788" i="1"/>
  <c r="J790" i="1" l="1"/>
  <c r="N790" i="1" s="1"/>
  <c r="L789" i="1"/>
  <c r="J791" i="1" l="1"/>
  <c r="N791" i="1" s="1"/>
  <c r="L790" i="1"/>
  <c r="J792" i="1" l="1"/>
  <c r="N792" i="1" s="1"/>
  <c r="L791" i="1"/>
  <c r="J793" i="1" l="1"/>
  <c r="L792" i="1"/>
  <c r="N793" i="1" l="1"/>
  <c r="J794" i="1"/>
  <c r="N794" i="1" s="1"/>
  <c r="L793" i="1"/>
  <c r="J795" i="1" l="1"/>
  <c r="L794" i="1"/>
  <c r="N795" i="1" l="1"/>
  <c r="J796" i="1"/>
  <c r="L795" i="1"/>
  <c r="N796" i="1" l="1"/>
  <c r="J797" i="1"/>
  <c r="L796" i="1"/>
  <c r="N797" i="1" l="1"/>
  <c r="J798" i="1"/>
  <c r="N798" i="1" s="1"/>
  <c r="L797" i="1"/>
  <c r="J799" i="1" l="1"/>
  <c r="N799" i="1" s="1"/>
  <c r="L798" i="1"/>
  <c r="J800" i="1" l="1"/>
  <c r="N800" i="1" s="1"/>
  <c r="L799" i="1"/>
  <c r="J801" i="1" l="1"/>
  <c r="N801" i="1" s="1"/>
  <c r="L800" i="1"/>
  <c r="J802" i="1" l="1"/>
  <c r="N802" i="1" s="1"/>
  <c r="L801" i="1"/>
  <c r="J803" i="1" l="1"/>
  <c r="L802" i="1"/>
  <c r="N803" i="1" l="1"/>
  <c r="J804" i="1"/>
  <c r="N804" i="1" s="1"/>
  <c r="L803" i="1"/>
  <c r="J805" i="1" l="1"/>
  <c r="N805" i="1" s="1"/>
  <c r="L804" i="1"/>
  <c r="J806" i="1" l="1"/>
  <c r="N806" i="1" s="1"/>
  <c r="L805" i="1"/>
  <c r="J807" i="1" l="1"/>
  <c r="N807" i="1" s="1"/>
  <c r="L806" i="1"/>
  <c r="J808" i="1" l="1"/>
  <c r="N808" i="1" s="1"/>
  <c r="L807" i="1"/>
  <c r="J809" i="1" l="1"/>
  <c r="N809" i="1" s="1"/>
  <c r="L808" i="1"/>
  <c r="J810" i="1" l="1"/>
  <c r="N810" i="1" s="1"/>
  <c r="L809" i="1"/>
  <c r="J811" i="1" l="1"/>
  <c r="N811" i="1" s="1"/>
  <c r="L810" i="1"/>
  <c r="J812" i="1" l="1"/>
  <c r="N812" i="1" s="1"/>
  <c r="L811" i="1"/>
  <c r="J813" i="1" l="1"/>
  <c r="N813" i="1" s="1"/>
  <c r="L812" i="1"/>
  <c r="J814" i="1" l="1"/>
  <c r="N814" i="1" s="1"/>
  <c r="L813" i="1"/>
  <c r="J815" i="1" l="1"/>
  <c r="L814" i="1"/>
  <c r="N815" i="1" l="1"/>
  <c r="J816" i="1"/>
  <c r="N816" i="1" s="1"/>
  <c r="L815" i="1"/>
  <c r="J817" i="1" l="1"/>
  <c r="N817" i="1" s="1"/>
  <c r="L816" i="1"/>
  <c r="J818" i="1" l="1"/>
  <c r="L817" i="1"/>
  <c r="N818" i="1" l="1"/>
  <c r="J819" i="1"/>
  <c r="N819" i="1" s="1"/>
  <c r="L818" i="1"/>
  <c r="J820" i="1" l="1"/>
  <c r="L819" i="1"/>
  <c r="N820" i="1" l="1"/>
  <c r="J821" i="1"/>
  <c r="N821" i="1" s="1"/>
  <c r="L820" i="1"/>
  <c r="J822" i="1" l="1"/>
  <c r="N822" i="1" s="1"/>
  <c r="L821" i="1"/>
  <c r="J823" i="1" l="1"/>
  <c r="L822" i="1"/>
  <c r="N823" i="1" l="1"/>
  <c r="J824" i="1"/>
  <c r="N824" i="1" s="1"/>
  <c r="L823" i="1"/>
  <c r="J825" i="1" l="1"/>
  <c r="L824" i="1"/>
  <c r="N825" i="1" l="1"/>
  <c r="J826" i="1"/>
  <c r="N826" i="1" s="1"/>
  <c r="L825" i="1"/>
  <c r="J827" i="1" l="1"/>
  <c r="N827" i="1" s="1"/>
  <c r="L826" i="1"/>
  <c r="J828" i="1" l="1"/>
  <c r="L827" i="1"/>
  <c r="N828" i="1" l="1"/>
  <c r="J829" i="1"/>
  <c r="N829" i="1" s="1"/>
  <c r="L828" i="1"/>
  <c r="J830" i="1" l="1"/>
  <c r="N830" i="1" s="1"/>
  <c r="L829" i="1"/>
  <c r="J831" i="1" l="1"/>
  <c r="L830" i="1"/>
  <c r="N831" i="1" l="1"/>
  <c r="J832" i="1"/>
  <c r="N832" i="1" s="1"/>
  <c r="L831" i="1"/>
  <c r="J833" i="1" l="1"/>
  <c r="N833" i="1" s="1"/>
  <c r="L832" i="1"/>
  <c r="J834" i="1" l="1"/>
  <c r="L833" i="1"/>
  <c r="N834" i="1" l="1"/>
  <c r="J835" i="1"/>
  <c r="N835" i="1" s="1"/>
  <c r="L834" i="1"/>
  <c r="J836" i="1" l="1"/>
  <c r="N836" i="1" s="1"/>
  <c r="L835" i="1"/>
  <c r="J837" i="1" l="1"/>
  <c r="N837" i="1" s="1"/>
  <c r="L836" i="1"/>
  <c r="J838" i="1" l="1"/>
  <c r="L837" i="1"/>
  <c r="N838" i="1" l="1"/>
  <c r="J839" i="1"/>
  <c r="N839" i="1" s="1"/>
  <c r="L838" i="1"/>
  <c r="J840" i="1" l="1"/>
  <c r="N840" i="1" s="1"/>
  <c r="L839" i="1"/>
  <c r="J841" i="1" l="1"/>
  <c r="N841" i="1" s="1"/>
  <c r="L840" i="1"/>
  <c r="J842" i="1" l="1"/>
  <c r="N842" i="1" s="1"/>
  <c r="L841" i="1"/>
  <c r="J843" i="1" l="1"/>
  <c r="N843" i="1" s="1"/>
  <c r="L842" i="1"/>
  <c r="J844" i="1" l="1"/>
  <c r="N844" i="1" s="1"/>
  <c r="L843" i="1"/>
  <c r="J845" i="1" l="1"/>
  <c r="N845" i="1" s="1"/>
  <c r="L844" i="1"/>
  <c r="J846" i="1" l="1"/>
  <c r="N846" i="1" s="1"/>
  <c r="L845" i="1"/>
  <c r="J847" i="1" l="1"/>
  <c r="N847" i="1" s="1"/>
  <c r="L846" i="1"/>
  <c r="J848" i="1" l="1"/>
  <c r="N848" i="1" s="1"/>
  <c r="L847" i="1"/>
  <c r="J849" i="1" l="1"/>
  <c r="N849" i="1" s="1"/>
  <c r="L848" i="1"/>
  <c r="J850" i="1" l="1"/>
  <c r="L849" i="1"/>
  <c r="N850" i="1" l="1"/>
  <c r="J851" i="1"/>
  <c r="N851" i="1" s="1"/>
  <c r="L850" i="1"/>
  <c r="J852" i="1" l="1"/>
  <c r="N852" i="1" s="1"/>
  <c r="L851" i="1"/>
  <c r="J853" i="1" l="1"/>
  <c r="N853" i="1" s="1"/>
  <c r="L852" i="1"/>
  <c r="J854" i="1" l="1"/>
  <c r="L853" i="1"/>
  <c r="N854" i="1" l="1"/>
  <c r="J855" i="1"/>
  <c r="N855" i="1" s="1"/>
  <c r="L854" i="1"/>
  <c r="J856" i="1" l="1"/>
  <c r="N856" i="1" s="1"/>
  <c r="L855" i="1"/>
  <c r="J857" i="1" l="1"/>
  <c r="N857" i="1" s="1"/>
  <c r="L856" i="1"/>
  <c r="J858" i="1" l="1"/>
  <c r="L857" i="1"/>
  <c r="N858" i="1" l="1"/>
  <c r="J859" i="1"/>
  <c r="N859" i="1" s="1"/>
  <c r="L858" i="1"/>
  <c r="J860" i="1" l="1"/>
  <c r="N860" i="1" s="1"/>
  <c r="L859" i="1"/>
  <c r="J861" i="1" l="1"/>
  <c r="N861" i="1" s="1"/>
  <c r="L860" i="1"/>
  <c r="J862" i="1" l="1"/>
  <c r="N862" i="1" s="1"/>
  <c r="L861" i="1"/>
  <c r="J863" i="1" l="1"/>
  <c r="N863" i="1" s="1"/>
  <c r="L862" i="1"/>
  <c r="J864" i="1" l="1"/>
  <c r="N864" i="1" s="1"/>
  <c r="L863" i="1"/>
  <c r="J865" i="1" l="1"/>
  <c r="N865" i="1" s="1"/>
  <c r="L864" i="1"/>
  <c r="J866" i="1" l="1"/>
  <c r="N866" i="1" s="1"/>
  <c r="L865" i="1"/>
  <c r="J867" i="1" l="1"/>
  <c r="L866" i="1"/>
  <c r="N867" i="1" l="1"/>
  <c r="J868" i="1"/>
  <c r="N868" i="1" s="1"/>
  <c r="L867" i="1"/>
  <c r="J869" i="1" l="1"/>
  <c r="N869" i="1" s="1"/>
  <c r="L868" i="1"/>
  <c r="J870" i="1" l="1"/>
  <c r="N870" i="1" s="1"/>
  <c r="L869" i="1"/>
  <c r="J871" i="1" l="1"/>
  <c r="N871" i="1" s="1"/>
  <c r="L870" i="1"/>
  <c r="J872" i="1" l="1"/>
  <c r="N872" i="1" s="1"/>
  <c r="L871" i="1"/>
  <c r="J873" i="1" l="1"/>
  <c r="N873" i="1" s="1"/>
  <c r="L872" i="1"/>
  <c r="J874" i="1" l="1"/>
  <c r="N874" i="1" s="1"/>
  <c r="L873" i="1"/>
  <c r="J875" i="1" l="1"/>
  <c r="N875" i="1" s="1"/>
  <c r="L874" i="1"/>
  <c r="J876" i="1" l="1"/>
  <c r="N876" i="1" s="1"/>
  <c r="L875" i="1"/>
  <c r="J877" i="1" l="1"/>
  <c r="N877" i="1" s="1"/>
  <c r="L876" i="1"/>
  <c r="J878" i="1" l="1"/>
  <c r="N878" i="1" s="1"/>
  <c r="L877" i="1"/>
  <c r="J879" i="1" l="1"/>
  <c r="N879" i="1" s="1"/>
  <c r="L878" i="1"/>
  <c r="J880" i="1" l="1"/>
  <c r="N880" i="1" s="1"/>
  <c r="L879" i="1"/>
  <c r="J881" i="1" l="1"/>
  <c r="N881" i="1" s="1"/>
  <c r="L880" i="1"/>
  <c r="J882" i="1" l="1"/>
  <c r="N882" i="1" s="1"/>
  <c r="L881" i="1"/>
  <c r="J883" i="1" l="1"/>
  <c r="N883" i="1" s="1"/>
  <c r="L882" i="1"/>
  <c r="J884" i="1" l="1"/>
  <c r="N884" i="1" s="1"/>
  <c r="L883" i="1"/>
  <c r="J885" i="1" l="1"/>
  <c r="N885" i="1" s="1"/>
  <c r="L884" i="1"/>
  <c r="J886" i="1" l="1"/>
  <c r="L885" i="1"/>
  <c r="N886" i="1" l="1"/>
  <c r="J887" i="1"/>
  <c r="N887" i="1" s="1"/>
  <c r="L886" i="1"/>
  <c r="J888" i="1" l="1"/>
  <c r="N888" i="1" s="1"/>
  <c r="L887" i="1"/>
  <c r="J889" i="1" l="1"/>
  <c r="N889" i="1" s="1"/>
  <c r="L888" i="1"/>
  <c r="J890" i="1" l="1"/>
  <c r="N890" i="1" s="1"/>
  <c r="L889" i="1"/>
  <c r="J891" i="1" l="1"/>
  <c r="N891" i="1" s="1"/>
  <c r="L890" i="1"/>
  <c r="J892" i="1" l="1"/>
  <c r="L891" i="1"/>
  <c r="N892" i="1" l="1"/>
  <c r="J893" i="1"/>
  <c r="N893" i="1" s="1"/>
  <c r="L892" i="1"/>
  <c r="J894" i="1" l="1"/>
  <c r="N894" i="1" s="1"/>
  <c r="L893" i="1"/>
  <c r="J895" i="1" l="1"/>
  <c r="N895" i="1" s="1"/>
  <c r="L894" i="1"/>
  <c r="J896" i="1" l="1"/>
  <c r="N896" i="1" s="1"/>
  <c r="L895" i="1"/>
  <c r="J897" i="1" l="1"/>
  <c r="N897" i="1" s="1"/>
  <c r="L896" i="1"/>
  <c r="J898" i="1" l="1"/>
  <c r="N898" i="1" s="1"/>
  <c r="L897" i="1"/>
  <c r="J899" i="1" l="1"/>
  <c r="N899" i="1" s="1"/>
  <c r="L898" i="1"/>
  <c r="J900" i="1" l="1"/>
  <c r="N900" i="1" s="1"/>
  <c r="L899" i="1"/>
  <c r="J901" i="1" l="1"/>
  <c r="N901" i="1" s="1"/>
  <c r="L900" i="1"/>
  <c r="J902" i="1" l="1"/>
  <c r="N902" i="1" s="1"/>
  <c r="L901" i="1"/>
  <c r="J903" i="1" l="1"/>
  <c r="N903" i="1" s="1"/>
  <c r="L902" i="1"/>
  <c r="J904" i="1" l="1"/>
  <c r="N904" i="1" s="1"/>
  <c r="L903" i="1"/>
  <c r="J905" i="1" l="1"/>
  <c r="N905" i="1" s="1"/>
  <c r="L904" i="1"/>
  <c r="J906" i="1" l="1"/>
  <c r="N906" i="1" s="1"/>
  <c r="L905" i="1"/>
  <c r="J907" i="1" l="1"/>
  <c r="N907" i="1" s="1"/>
  <c r="L906" i="1"/>
  <c r="J908" i="1" l="1"/>
  <c r="N908" i="1" s="1"/>
  <c r="L907" i="1"/>
  <c r="J909" i="1" l="1"/>
  <c r="N909" i="1" s="1"/>
  <c r="L908" i="1"/>
  <c r="J910" i="1" l="1"/>
  <c r="N910" i="1" s="1"/>
  <c r="L909" i="1"/>
  <c r="J911" i="1" l="1"/>
  <c r="N911" i="1" s="1"/>
  <c r="L910" i="1"/>
  <c r="J912" i="1" l="1"/>
  <c r="N912" i="1" s="1"/>
  <c r="L911" i="1"/>
  <c r="J913" i="1" l="1"/>
  <c r="N913" i="1" s="1"/>
  <c r="L912" i="1"/>
  <c r="J914" i="1" l="1"/>
  <c r="N914" i="1" s="1"/>
  <c r="L913" i="1"/>
  <c r="J915" i="1" l="1"/>
  <c r="N915" i="1" s="1"/>
  <c r="L914" i="1"/>
  <c r="J916" i="1" l="1"/>
  <c r="N916" i="1" s="1"/>
  <c r="L915" i="1"/>
  <c r="J917" i="1" l="1"/>
  <c r="N917" i="1" s="1"/>
  <c r="L916" i="1"/>
  <c r="J918" i="1" l="1"/>
  <c r="N918" i="1" s="1"/>
  <c r="L917" i="1"/>
  <c r="J919" i="1" l="1"/>
  <c r="L918" i="1"/>
  <c r="N919" i="1" l="1"/>
  <c r="J920" i="1"/>
  <c r="N920" i="1" s="1"/>
  <c r="L919" i="1"/>
  <c r="J921" i="1" l="1"/>
  <c r="N921" i="1" s="1"/>
  <c r="L920" i="1"/>
  <c r="J922" i="1" l="1"/>
  <c r="N922" i="1" s="1"/>
  <c r="L921" i="1"/>
  <c r="J923" i="1" l="1"/>
  <c r="N923" i="1" s="1"/>
  <c r="L922" i="1"/>
  <c r="J924" i="1" l="1"/>
  <c r="N924" i="1" s="1"/>
  <c r="L923" i="1"/>
  <c r="J925" i="1" l="1"/>
  <c r="N925" i="1" s="1"/>
  <c r="L924" i="1"/>
  <c r="J926" i="1" l="1"/>
  <c r="N926" i="1" s="1"/>
  <c r="L925" i="1"/>
  <c r="J927" i="1" l="1"/>
  <c r="N927" i="1" s="1"/>
  <c r="L926" i="1"/>
  <c r="J928" i="1" l="1"/>
  <c r="N928" i="1" s="1"/>
  <c r="L927" i="1"/>
  <c r="J929" i="1" l="1"/>
  <c r="N929" i="1" s="1"/>
  <c r="L928" i="1"/>
  <c r="J930" i="1" l="1"/>
  <c r="N930" i="1" s="1"/>
  <c r="L929" i="1"/>
  <c r="J931" i="1" l="1"/>
  <c r="N931" i="1" s="1"/>
  <c r="L930" i="1"/>
  <c r="J932" i="1" l="1"/>
  <c r="N932" i="1" s="1"/>
  <c r="L931" i="1"/>
  <c r="J933" i="1" l="1"/>
  <c r="N933" i="1" s="1"/>
  <c r="L932" i="1"/>
  <c r="J934" i="1" l="1"/>
  <c r="N934" i="1" s="1"/>
  <c r="L933" i="1"/>
  <c r="J935" i="1" l="1"/>
  <c r="N935" i="1" s="1"/>
  <c r="L934" i="1"/>
  <c r="J936" i="1" l="1"/>
  <c r="N936" i="1" s="1"/>
  <c r="L935" i="1"/>
  <c r="J937" i="1" l="1"/>
  <c r="N937" i="1" s="1"/>
  <c r="L936" i="1"/>
  <c r="J938" i="1" l="1"/>
  <c r="N938" i="1" s="1"/>
  <c r="L937" i="1"/>
  <c r="J939" i="1" l="1"/>
  <c r="N939" i="1" s="1"/>
  <c r="L938" i="1"/>
  <c r="J940" i="1" l="1"/>
  <c r="N940" i="1" s="1"/>
  <c r="L939" i="1"/>
  <c r="J941" i="1" l="1"/>
  <c r="N941" i="1" s="1"/>
  <c r="L940" i="1"/>
  <c r="J942" i="1" l="1"/>
  <c r="L941" i="1"/>
  <c r="N942" i="1" l="1"/>
  <c r="J943" i="1"/>
  <c r="N943" i="1" s="1"/>
  <c r="L942" i="1"/>
  <c r="J944" i="1" l="1"/>
  <c r="L943" i="1"/>
  <c r="N944" i="1" l="1"/>
  <c r="J945" i="1"/>
  <c r="N945" i="1" s="1"/>
  <c r="L944" i="1"/>
  <c r="J946" i="1" l="1"/>
  <c r="N946" i="1" s="1"/>
  <c r="L945" i="1"/>
  <c r="J947" i="1" l="1"/>
  <c r="N947" i="1" s="1"/>
  <c r="L946" i="1"/>
  <c r="J948" i="1" l="1"/>
  <c r="N948" i="1" s="1"/>
  <c r="L947" i="1"/>
  <c r="J949" i="1" l="1"/>
  <c r="L948" i="1"/>
  <c r="N949" i="1" l="1"/>
  <c r="J950" i="1"/>
  <c r="N950" i="1" s="1"/>
  <c r="L949" i="1"/>
  <c r="J951" i="1" l="1"/>
  <c r="N951" i="1" s="1"/>
  <c r="L950" i="1"/>
  <c r="J952" i="1" l="1"/>
  <c r="N952" i="1" s="1"/>
  <c r="L951" i="1"/>
  <c r="J953" i="1" l="1"/>
  <c r="N953" i="1" s="1"/>
  <c r="L952" i="1"/>
  <c r="J954" i="1" l="1"/>
  <c r="N954" i="1" s="1"/>
  <c r="L953" i="1"/>
  <c r="J955" i="1" l="1"/>
  <c r="N955" i="1" s="1"/>
  <c r="L954" i="1"/>
  <c r="J956" i="1" l="1"/>
  <c r="N956" i="1" s="1"/>
  <c r="L955" i="1"/>
  <c r="J957" i="1" l="1"/>
  <c r="N957" i="1" s="1"/>
  <c r="L956" i="1"/>
  <c r="J958" i="1" l="1"/>
  <c r="N958" i="1" s="1"/>
  <c r="L957" i="1"/>
  <c r="J959" i="1" l="1"/>
  <c r="L958" i="1"/>
  <c r="N959" i="1" l="1"/>
  <c r="J960" i="1"/>
  <c r="N960" i="1" s="1"/>
  <c r="L959" i="1"/>
  <c r="J961" i="1" l="1"/>
  <c r="N961" i="1" s="1"/>
  <c r="L960" i="1"/>
  <c r="J962" i="1" l="1"/>
  <c r="N962" i="1" s="1"/>
  <c r="L961" i="1"/>
  <c r="J963" i="1" l="1"/>
  <c r="N963" i="1" s="1"/>
  <c r="L962" i="1"/>
  <c r="J964" i="1" l="1"/>
  <c r="N964" i="1" s="1"/>
  <c r="L963" i="1"/>
  <c r="J965" i="1" l="1"/>
  <c r="N965" i="1" s="1"/>
  <c r="L964" i="1"/>
  <c r="J966" i="1" l="1"/>
  <c r="N966" i="1" s="1"/>
  <c r="L965" i="1"/>
  <c r="J967" i="1" l="1"/>
  <c r="N967" i="1" s="1"/>
  <c r="L966" i="1"/>
  <c r="J968" i="1" l="1"/>
  <c r="N968" i="1" s="1"/>
  <c r="L967" i="1"/>
  <c r="J969" i="1" l="1"/>
  <c r="N969" i="1" s="1"/>
  <c r="L968" i="1"/>
  <c r="J970" i="1" l="1"/>
  <c r="N970" i="1" s="1"/>
  <c r="L969" i="1"/>
  <c r="J971" i="1" l="1"/>
  <c r="N971" i="1" s="1"/>
  <c r="L970" i="1"/>
  <c r="J972" i="1" l="1"/>
  <c r="N972" i="1" s="1"/>
  <c r="L971" i="1"/>
  <c r="J973" i="1" l="1"/>
  <c r="N973" i="1" s="1"/>
  <c r="L972" i="1"/>
  <c r="J974" i="1" l="1"/>
  <c r="N974" i="1" s="1"/>
  <c r="L973" i="1"/>
  <c r="J975" i="1" l="1"/>
  <c r="N975" i="1" s="1"/>
  <c r="L974" i="1"/>
  <c r="J976" i="1" l="1"/>
  <c r="N976" i="1" s="1"/>
  <c r="L975" i="1"/>
  <c r="J977" i="1" l="1"/>
  <c r="N977" i="1" s="1"/>
  <c r="L976" i="1"/>
  <c r="J978" i="1" l="1"/>
  <c r="L977" i="1"/>
  <c r="N978" i="1" l="1"/>
  <c r="J979" i="1"/>
  <c r="N979" i="1" s="1"/>
  <c r="L978" i="1"/>
  <c r="J980" i="1" l="1"/>
  <c r="N980" i="1" s="1"/>
  <c r="L979" i="1"/>
  <c r="J981" i="1" l="1"/>
  <c r="N981" i="1" s="1"/>
  <c r="L980" i="1"/>
  <c r="J982" i="1" l="1"/>
  <c r="L981" i="1"/>
  <c r="N982" i="1" l="1"/>
  <c r="J983" i="1"/>
  <c r="N983" i="1" s="1"/>
  <c r="L982" i="1"/>
  <c r="J984" i="1" l="1"/>
  <c r="N984" i="1" s="1"/>
  <c r="L983" i="1"/>
  <c r="J985" i="1" l="1"/>
  <c r="N985" i="1" s="1"/>
  <c r="L984" i="1"/>
  <c r="J986" i="1" l="1"/>
  <c r="N986" i="1" s="1"/>
  <c r="L985" i="1"/>
  <c r="J987" i="1" l="1"/>
  <c r="N987" i="1" s="1"/>
  <c r="L986" i="1"/>
  <c r="J988" i="1" l="1"/>
  <c r="N988" i="1" s="1"/>
  <c r="L987" i="1"/>
  <c r="J989" i="1" l="1"/>
  <c r="N989" i="1" s="1"/>
  <c r="L988" i="1"/>
  <c r="J990" i="1" l="1"/>
  <c r="N990" i="1" s="1"/>
  <c r="L989" i="1"/>
  <c r="J991" i="1" l="1"/>
  <c r="L990" i="1"/>
  <c r="N991" i="1" l="1"/>
  <c r="J992" i="1"/>
  <c r="L991" i="1"/>
  <c r="N992" i="1" l="1"/>
  <c r="J993" i="1"/>
  <c r="N993" i="1" s="1"/>
  <c r="L992" i="1"/>
  <c r="J994" i="1" l="1"/>
  <c r="N994" i="1" s="1"/>
  <c r="L993" i="1"/>
  <c r="J995" i="1" l="1"/>
  <c r="N995" i="1" s="1"/>
  <c r="L994" i="1"/>
  <c r="J996" i="1" l="1"/>
  <c r="N996" i="1" s="1"/>
  <c r="L995" i="1"/>
  <c r="J997" i="1" l="1"/>
  <c r="N997" i="1" s="1"/>
  <c r="L996" i="1"/>
  <c r="J998" i="1" l="1"/>
  <c r="N998" i="1" s="1"/>
  <c r="L997" i="1"/>
  <c r="J999" i="1" l="1"/>
  <c r="L998" i="1"/>
  <c r="N999" i="1" l="1"/>
  <c r="J1000" i="1"/>
  <c r="N1000" i="1" s="1"/>
  <c r="L999" i="1"/>
  <c r="J1001" i="1" l="1"/>
  <c r="N1001" i="1" s="1"/>
  <c r="L1000" i="1"/>
  <c r="J1002" i="1" l="1"/>
  <c r="N1002" i="1" s="1"/>
  <c r="L1001" i="1"/>
  <c r="J1003" i="1" l="1"/>
  <c r="L1002" i="1"/>
  <c r="N1003" i="1" l="1"/>
  <c r="J1004" i="1"/>
  <c r="N1004" i="1" s="1"/>
  <c r="L1003" i="1"/>
  <c r="J1005" i="1" l="1"/>
  <c r="N1005" i="1" s="1"/>
  <c r="L1004" i="1"/>
  <c r="J1006" i="1" l="1"/>
  <c r="N1006" i="1" s="1"/>
  <c r="L1005" i="1"/>
  <c r="J1007" i="1" l="1"/>
  <c r="N1007" i="1" s="1"/>
  <c r="L1006" i="1"/>
  <c r="J1008" i="1" l="1"/>
  <c r="L1007" i="1"/>
  <c r="N1008" i="1" l="1"/>
  <c r="J1009" i="1"/>
  <c r="N1009" i="1" s="1"/>
  <c r="L1008" i="1"/>
  <c r="J1010" i="1" l="1"/>
  <c r="N1010" i="1" s="1"/>
  <c r="L1009" i="1"/>
  <c r="J1011" i="1" l="1"/>
  <c r="N1011" i="1" s="1"/>
  <c r="L1010" i="1"/>
  <c r="J1012" i="1" l="1"/>
  <c r="N1012" i="1" s="1"/>
  <c r="L1011" i="1"/>
  <c r="J1013" i="1" l="1"/>
  <c r="N1013" i="1" s="1"/>
  <c r="L1012" i="1"/>
  <c r="J1014" i="1" l="1"/>
  <c r="N1014" i="1" s="1"/>
  <c r="L1013" i="1"/>
  <c r="J1015" i="1" l="1"/>
  <c r="N1015" i="1" s="1"/>
  <c r="L1014" i="1"/>
  <c r="J1016" i="1" l="1"/>
  <c r="L1015" i="1"/>
  <c r="N1016" i="1" l="1"/>
  <c r="J1017" i="1"/>
  <c r="N1017" i="1" s="1"/>
  <c r="L1016" i="1"/>
  <c r="J1018" i="1" l="1"/>
  <c r="N1018" i="1" s="1"/>
  <c r="L1017" i="1"/>
  <c r="J1019" i="1" l="1"/>
  <c r="N1019" i="1" s="1"/>
  <c r="L1018" i="1"/>
  <c r="J1020" i="1" l="1"/>
  <c r="N1020" i="1" s="1"/>
  <c r="L1019" i="1"/>
  <c r="J1021" i="1" l="1"/>
  <c r="L1020" i="1"/>
  <c r="N1021" i="1" l="1"/>
  <c r="J1022" i="1"/>
  <c r="N1022" i="1" s="1"/>
  <c r="L1021" i="1"/>
  <c r="J1023" i="1" l="1"/>
  <c r="N1023" i="1" s="1"/>
  <c r="L1022" i="1"/>
  <c r="J1024" i="1" l="1"/>
  <c r="L1023" i="1"/>
  <c r="N1024" i="1" l="1"/>
  <c r="J1025" i="1"/>
  <c r="N1025" i="1" s="1"/>
  <c r="L1024" i="1"/>
  <c r="J1026" i="1" l="1"/>
  <c r="N1026" i="1" s="1"/>
  <c r="L1025" i="1"/>
  <c r="J1027" i="1" l="1"/>
  <c r="N1027" i="1" s="1"/>
  <c r="L1026" i="1"/>
  <c r="J1028" i="1" l="1"/>
  <c r="N1028" i="1" s="1"/>
  <c r="L1027" i="1"/>
  <c r="J1029" i="1" l="1"/>
  <c r="N1029" i="1" s="1"/>
  <c r="L1028" i="1"/>
  <c r="J1030" i="1" l="1"/>
  <c r="N1030" i="1" s="1"/>
  <c r="L1029" i="1"/>
  <c r="J1031" i="1" l="1"/>
  <c r="L1030" i="1"/>
  <c r="N1031" i="1" l="1"/>
  <c r="J1032" i="1"/>
  <c r="N1032" i="1" s="1"/>
  <c r="L1031" i="1"/>
  <c r="J1033" i="1" l="1"/>
  <c r="N1033" i="1" s="1"/>
  <c r="L1032" i="1"/>
  <c r="J1034" i="1" l="1"/>
  <c r="L1033" i="1"/>
  <c r="N1034" i="1" l="1"/>
  <c r="J1035" i="1"/>
  <c r="N1035" i="1" s="1"/>
  <c r="L1034" i="1"/>
  <c r="J1036" i="1" l="1"/>
  <c r="N1036" i="1" s="1"/>
  <c r="L1035" i="1"/>
  <c r="J1037" i="1" l="1"/>
  <c r="N1037" i="1" s="1"/>
  <c r="L1036" i="1"/>
  <c r="J1038" i="1" l="1"/>
  <c r="L1037" i="1"/>
  <c r="N1038" i="1" l="1"/>
  <c r="J1039" i="1"/>
  <c r="N1039" i="1" s="1"/>
  <c r="L1038" i="1"/>
  <c r="J1040" i="1" l="1"/>
  <c r="N1040" i="1" s="1"/>
  <c r="L1039" i="1"/>
  <c r="J1041" i="1" l="1"/>
  <c r="N1041" i="1" s="1"/>
  <c r="L1040" i="1"/>
  <c r="J1042" i="1" l="1"/>
  <c r="N1042" i="1" s="1"/>
  <c r="L1041" i="1"/>
  <c r="J1043" i="1" l="1"/>
  <c r="N1043" i="1" s="1"/>
  <c r="L1042" i="1"/>
  <c r="J1044" i="1" l="1"/>
  <c r="N1044" i="1" s="1"/>
  <c r="L1043" i="1"/>
  <c r="J1045" i="1" l="1"/>
  <c r="N1045" i="1" s="1"/>
  <c r="L1044" i="1"/>
  <c r="J1046" i="1" l="1"/>
  <c r="N1046" i="1" s="1"/>
  <c r="L1045" i="1"/>
  <c r="J1047" i="1" l="1"/>
  <c r="N1047" i="1" s="1"/>
  <c r="L1046" i="1"/>
  <c r="J1048" i="1" l="1"/>
  <c r="N1048" i="1" s="1"/>
  <c r="L1047" i="1"/>
  <c r="J1049" i="1" l="1"/>
  <c r="N1049" i="1" s="1"/>
  <c r="L1048" i="1"/>
  <c r="J1050" i="1" l="1"/>
  <c r="N1050" i="1" s="1"/>
  <c r="L1049" i="1"/>
  <c r="J1051" i="1" l="1"/>
  <c r="N1051" i="1" s="1"/>
  <c r="L1050" i="1"/>
  <c r="J1052" i="1" l="1"/>
  <c r="N1052" i="1" s="1"/>
  <c r="L1051" i="1"/>
  <c r="J1053" i="1" l="1"/>
  <c r="N1053" i="1" s="1"/>
  <c r="L1052" i="1"/>
  <c r="J1054" i="1" l="1"/>
  <c r="N1054" i="1" s="1"/>
  <c r="L1053" i="1"/>
  <c r="J1055" i="1" l="1"/>
  <c r="N1055" i="1" s="1"/>
  <c r="L1054" i="1"/>
  <c r="J1056" i="1" l="1"/>
  <c r="L1055" i="1"/>
  <c r="N1056" i="1" l="1"/>
  <c r="J1057" i="1"/>
  <c r="N1057" i="1" s="1"/>
  <c r="L1056" i="1"/>
  <c r="J1058" i="1" l="1"/>
  <c r="N1058" i="1" s="1"/>
  <c r="L1057" i="1"/>
  <c r="J1059" i="1" l="1"/>
  <c r="N1059" i="1" s="1"/>
  <c r="L1058" i="1"/>
  <c r="J1060" i="1" l="1"/>
  <c r="N1060" i="1" s="1"/>
  <c r="L1059" i="1"/>
  <c r="J1061" i="1" l="1"/>
  <c r="N1061" i="1" s="1"/>
  <c r="L1060" i="1"/>
  <c r="J1062" i="1" l="1"/>
  <c r="N1062" i="1" s="1"/>
  <c r="L1061" i="1"/>
  <c r="J1063" i="1" l="1"/>
  <c r="N1063" i="1" s="1"/>
  <c r="L1062" i="1"/>
  <c r="J1064" i="1" l="1"/>
  <c r="N1064" i="1" s="1"/>
  <c r="L1063" i="1"/>
  <c r="J1065" i="1" l="1"/>
  <c r="N1065" i="1" s="1"/>
  <c r="L1064" i="1"/>
  <c r="J1066" i="1" l="1"/>
  <c r="N1066" i="1" s="1"/>
  <c r="L1065" i="1"/>
  <c r="J1067" i="1" l="1"/>
  <c r="L1066" i="1"/>
  <c r="N1067" i="1" l="1"/>
  <c r="J1068" i="1"/>
  <c r="N1068" i="1" s="1"/>
  <c r="L1067" i="1"/>
  <c r="J1069" i="1" l="1"/>
  <c r="N1069" i="1" s="1"/>
  <c r="L1068" i="1"/>
  <c r="J1070" i="1" l="1"/>
  <c r="N1070" i="1" s="1"/>
  <c r="L1069" i="1"/>
  <c r="J1071" i="1" l="1"/>
  <c r="N1071" i="1" s="1"/>
  <c r="L1070" i="1"/>
  <c r="J1072" i="1" l="1"/>
  <c r="N1072" i="1" s="1"/>
  <c r="L1071" i="1"/>
  <c r="J1073" i="1" l="1"/>
  <c r="N1073" i="1" s="1"/>
  <c r="L1072" i="1"/>
  <c r="J1074" i="1" l="1"/>
  <c r="N1074" i="1" s="1"/>
  <c r="L1073" i="1"/>
  <c r="J1075" i="1" l="1"/>
  <c r="N1075" i="1" s="1"/>
  <c r="L1074" i="1"/>
  <c r="J1076" i="1" l="1"/>
  <c r="L1075" i="1"/>
  <c r="N1076" i="1" l="1"/>
  <c r="J1077" i="1"/>
  <c r="N1077" i="1" s="1"/>
  <c r="L1076" i="1"/>
  <c r="J1078" i="1" l="1"/>
  <c r="N1078" i="1" s="1"/>
  <c r="L1077" i="1"/>
  <c r="J1079" i="1" l="1"/>
  <c r="N1079" i="1" s="1"/>
  <c r="L1078" i="1"/>
  <c r="J1080" i="1" l="1"/>
  <c r="N1080" i="1" s="1"/>
  <c r="L1079" i="1"/>
  <c r="J1081" i="1" l="1"/>
  <c r="L1080" i="1"/>
  <c r="N1081" i="1" l="1"/>
  <c r="J1082" i="1"/>
  <c r="N1082" i="1" s="1"/>
  <c r="L1081" i="1"/>
  <c r="J1083" i="1" l="1"/>
  <c r="N1083" i="1" s="1"/>
  <c r="L1082" i="1"/>
  <c r="J1084" i="1" l="1"/>
  <c r="N1084" i="1" s="1"/>
  <c r="L1083" i="1"/>
  <c r="J1085" i="1" l="1"/>
  <c r="N1085" i="1" s="1"/>
  <c r="L1084" i="1"/>
  <c r="J1086" i="1" l="1"/>
  <c r="L1085" i="1"/>
  <c r="N1086" i="1" l="1"/>
  <c r="J1087" i="1"/>
  <c r="N1087" i="1" s="1"/>
  <c r="L1086" i="1"/>
  <c r="J1088" i="1" l="1"/>
  <c r="N1088" i="1" s="1"/>
  <c r="L1087" i="1"/>
  <c r="J1089" i="1" l="1"/>
  <c r="N1089" i="1" s="1"/>
  <c r="L1088" i="1"/>
  <c r="J1090" i="1" l="1"/>
  <c r="N1090" i="1" s="1"/>
  <c r="L1089" i="1"/>
  <c r="J1091" i="1" l="1"/>
  <c r="N1091" i="1" s="1"/>
  <c r="L1090" i="1"/>
  <c r="J1092" i="1" l="1"/>
  <c r="L1091" i="1"/>
  <c r="N1092" i="1" l="1"/>
  <c r="J1093" i="1"/>
  <c r="L1092" i="1"/>
  <c r="N1093" i="1" l="1"/>
  <c r="J1094" i="1"/>
  <c r="N1094" i="1" s="1"/>
  <c r="L1093" i="1"/>
  <c r="J1095" i="1" l="1"/>
  <c r="N1095" i="1" s="1"/>
  <c r="L1094" i="1"/>
  <c r="J1096" i="1" l="1"/>
  <c r="N1096" i="1" s="1"/>
  <c r="L1095" i="1"/>
  <c r="J1097" i="1" l="1"/>
  <c r="N1097" i="1" s="1"/>
  <c r="L1096" i="1"/>
  <c r="J1098" i="1" l="1"/>
  <c r="L1097" i="1"/>
  <c r="N1098" i="1" l="1"/>
  <c r="J1099" i="1"/>
  <c r="N1099" i="1" s="1"/>
  <c r="L1098" i="1"/>
  <c r="J1100" i="1" l="1"/>
  <c r="N1100" i="1" s="1"/>
  <c r="L1099" i="1"/>
  <c r="J1101" i="1" l="1"/>
  <c r="N1101" i="1" s="1"/>
  <c r="L1100" i="1"/>
  <c r="J1102" i="1" l="1"/>
  <c r="L1101" i="1"/>
  <c r="N1102" i="1" l="1"/>
  <c r="J1103" i="1"/>
  <c r="N1103" i="1" s="1"/>
  <c r="L1102" i="1"/>
  <c r="J1104" i="1" l="1"/>
  <c r="N1104" i="1" s="1"/>
  <c r="L1103" i="1"/>
  <c r="J1105" i="1" l="1"/>
  <c r="N1105" i="1" s="1"/>
  <c r="L1104" i="1"/>
  <c r="J1106" i="1" l="1"/>
  <c r="L1105" i="1"/>
  <c r="N1106" i="1" l="1"/>
  <c r="J1107" i="1"/>
  <c r="N1107" i="1" s="1"/>
  <c r="L1106" i="1"/>
  <c r="J1108" i="1" l="1"/>
  <c r="N1108" i="1" s="1"/>
  <c r="L1107" i="1"/>
  <c r="J1109" i="1" l="1"/>
  <c r="N1109" i="1" s="1"/>
  <c r="L1108" i="1"/>
  <c r="J1110" i="1" l="1"/>
  <c r="N1110" i="1" s="1"/>
  <c r="L1109" i="1"/>
  <c r="J1111" i="1" l="1"/>
  <c r="N1111" i="1" s="1"/>
  <c r="L1110" i="1"/>
  <c r="J1112" i="1" l="1"/>
  <c r="N1112" i="1" s="1"/>
  <c r="L1111" i="1"/>
  <c r="J1113" i="1" l="1"/>
  <c r="N1113" i="1" s="1"/>
  <c r="L1112" i="1"/>
  <c r="J1114" i="1" l="1"/>
  <c r="N1114" i="1" s="1"/>
  <c r="L1113" i="1"/>
  <c r="J1115" i="1" l="1"/>
  <c r="N1115" i="1" s="1"/>
  <c r="L1114" i="1"/>
  <c r="J1116" i="1" l="1"/>
  <c r="N1116" i="1" s="1"/>
  <c r="L1115" i="1"/>
  <c r="J1117" i="1" l="1"/>
  <c r="N1117" i="1" s="1"/>
  <c r="L1116" i="1"/>
  <c r="J1118" i="1" l="1"/>
  <c r="N1118" i="1" s="1"/>
  <c r="L1117" i="1"/>
  <c r="J1119" i="1" l="1"/>
  <c r="L1118" i="1"/>
  <c r="N1119" i="1" l="1"/>
  <c r="J1120" i="1"/>
  <c r="L1119" i="1"/>
  <c r="N1120" i="1" l="1"/>
  <c r="J1121" i="1"/>
  <c r="N1121" i="1" s="1"/>
  <c r="L1120" i="1"/>
  <c r="J1122" i="1" l="1"/>
  <c r="L1121" i="1"/>
  <c r="N1122" i="1" l="1"/>
  <c r="J1123" i="1"/>
  <c r="N1123" i="1" s="1"/>
  <c r="L1122" i="1"/>
  <c r="J1124" i="1" l="1"/>
  <c r="N1124" i="1" s="1"/>
  <c r="L1123" i="1"/>
  <c r="J1125" i="1" l="1"/>
  <c r="N1125" i="1" s="1"/>
  <c r="L1124" i="1"/>
  <c r="J1126" i="1" l="1"/>
  <c r="N1126" i="1" s="1"/>
  <c r="L1125" i="1"/>
  <c r="J1127" i="1" l="1"/>
  <c r="N1127" i="1" s="1"/>
  <c r="L1126" i="1"/>
  <c r="J1128" i="1" l="1"/>
  <c r="N1128" i="1" s="1"/>
  <c r="L1127" i="1"/>
  <c r="J1129" i="1" l="1"/>
  <c r="N1129" i="1" s="1"/>
  <c r="L1128" i="1"/>
  <c r="J1130" i="1" l="1"/>
  <c r="N1130" i="1" s="1"/>
  <c r="L1129" i="1"/>
  <c r="J1131" i="1" l="1"/>
  <c r="N1131" i="1" s="1"/>
  <c r="L1130" i="1"/>
  <c r="J1132" i="1" l="1"/>
  <c r="N1132" i="1" s="1"/>
  <c r="L1131" i="1"/>
  <c r="J1133" i="1" l="1"/>
  <c r="N1133" i="1" s="1"/>
  <c r="L1132" i="1"/>
  <c r="J1134" i="1" l="1"/>
  <c r="N1134" i="1" s="1"/>
  <c r="L1133" i="1"/>
  <c r="J1135" i="1" l="1"/>
  <c r="N1135" i="1" s="1"/>
  <c r="L1134" i="1"/>
  <c r="J1136" i="1" l="1"/>
  <c r="L1135" i="1"/>
  <c r="N1136" i="1" l="1"/>
  <c r="J1137" i="1"/>
  <c r="N1137" i="1" s="1"/>
  <c r="L1136" i="1"/>
  <c r="J1138" i="1" l="1"/>
  <c r="N1138" i="1" s="1"/>
  <c r="L1137" i="1"/>
  <c r="J1139" i="1" l="1"/>
  <c r="N1139" i="1" s="1"/>
  <c r="L1138" i="1"/>
  <c r="J1140" i="1" l="1"/>
  <c r="N1140" i="1" s="1"/>
  <c r="L1139" i="1"/>
  <c r="J1141" i="1" l="1"/>
  <c r="L1140" i="1"/>
  <c r="N1141" i="1" l="1"/>
  <c r="J1142" i="1"/>
  <c r="L1141" i="1"/>
  <c r="N1142" i="1" l="1"/>
  <c r="J1143" i="1"/>
  <c r="N1143" i="1" s="1"/>
  <c r="L1142" i="1"/>
  <c r="J1144" i="1" l="1"/>
  <c r="N1144" i="1" s="1"/>
  <c r="L1143" i="1"/>
  <c r="J1145" i="1" l="1"/>
  <c r="N1145" i="1" s="1"/>
  <c r="L1144" i="1"/>
  <c r="J1146" i="1" l="1"/>
  <c r="L1145" i="1"/>
  <c r="N1146" i="1" l="1"/>
  <c r="J1147" i="1"/>
  <c r="N1147" i="1" s="1"/>
  <c r="L1146" i="1"/>
  <c r="J1148" i="1" l="1"/>
  <c r="L1147" i="1"/>
  <c r="N1148" i="1" l="1"/>
  <c r="J1149" i="1"/>
  <c r="N1149" i="1" s="1"/>
  <c r="L1148" i="1"/>
  <c r="J1150" i="1" l="1"/>
  <c r="N1150" i="1" s="1"/>
  <c r="L1149" i="1"/>
  <c r="J1151" i="1" l="1"/>
  <c r="N1151" i="1" s="1"/>
  <c r="L1150" i="1"/>
  <c r="J1152" i="1" l="1"/>
  <c r="N1152" i="1" s="1"/>
  <c r="L1151" i="1"/>
  <c r="J1153" i="1" l="1"/>
  <c r="N1153" i="1" s="1"/>
  <c r="L1152" i="1"/>
  <c r="J1154" i="1" l="1"/>
  <c r="L1153" i="1"/>
  <c r="N1154" i="1" l="1"/>
  <c r="J1155" i="1"/>
  <c r="N1155" i="1" s="1"/>
  <c r="L1154" i="1"/>
  <c r="J1156" i="1" l="1"/>
  <c r="N1156" i="1" s="1"/>
  <c r="L1155" i="1"/>
  <c r="J1157" i="1" l="1"/>
  <c r="N1157" i="1" s="1"/>
  <c r="L1156" i="1"/>
  <c r="J1158" i="1" l="1"/>
  <c r="N1158" i="1" s="1"/>
  <c r="L1157" i="1"/>
  <c r="J1159" i="1" l="1"/>
  <c r="N1159" i="1" s="1"/>
  <c r="L1158" i="1"/>
  <c r="J1160" i="1" l="1"/>
  <c r="N1160" i="1" s="1"/>
  <c r="L1159" i="1"/>
  <c r="J1161" i="1" l="1"/>
  <c r="N1161" i="1" s="1"/>
  <c r="L1160" i="1"/>
  <c r="J1162" i="1" l="1"/>
  <c r="N1162" i="1" s="1"/>
  <c r="L1161" i="1"/>
  <c r="J1163" i="1" l="1"/>
  <c r="N1163" i="1" s="1"/>
  <c r="L1162" i="1"/>
  <c r="J1164" i="1" l="1"/>
  <c r="N1164" i="1" s="1"/>
  <c r="L1163" i="1"/>
  <c r="J1165" i="1" l="1"/>
  <c r="N1165" i="1" s="1"/>
  <c r="L1164" i="1"/>
  <c r="J1166" i="1" l="1"/>
  <c r="N1166" i="1" s="1"/>
  <c r="L1165" i="1"/>
  <c r="J1167" i="1" l="1"/>
  <c r="N1167" i="1" s="1"/>
  <c r="L1166" i="1"/>
  <c r="J1168" i="1" l="1"/>
  <c r="N1168" i="1" s="1"/>
  <c r="L1167" i="1"/>
  <c r="J1169" i="1" l="1"/>
  <c r="N1169" i="1" s="1"/>
  <c r="L1168" i="1"/>
  <c r="J1170" i="1" l="1"/>
  <c r="N1170" i="1" s="1"/>
  <c r="L1169" i="1"/>
  <c r="J1171" i="1" l="1"/>
  <c r="N1171" i="1" s="1"/>
  <c r="L1170" i="1"/>
  <c r="J1172" i="1" l="1"/>
  <c r="L1171" i="1"/>
  <c r="N1172" i="1" l="1"/>
  <c r="J1173" i="1"/>
  <c r="N1173" i="1" s="1"/>
  <c r="L1172" i="1"/>
  <c r="J1174" i="1" l="1"/>
  <c r="N1174" i="1" s="1"/>
  <c r="L1173" i="1"/>
  <c r="J1175" i="1" l="1"/>
  <c r="N1175" i="1" s="1"/>
  <c r="L1174" i="1"/>
  <c r="J1176" i="1" l="1"/>
  <c r="L1175" i="1"/>
  <c r="N1176" i="1" l="1"/>
  <c r="J1177" i="1"/>
  <c r="N1177" i="1" s="1"/>
  <c r="L1176" i="1"/>
  <c r="J1178" i="1" l="1"/>
  <c r="N1178" i="1" s="1"/>
  <c r="L1177" i="1"/>
  <c r="J1179" i="1" l="1"/>
  <c r="N1179" i="1" s="1"/>
  <c r="L1178" i="1"/>
  <c r="J1180" i="1" l="1"/>
  <c r="N1180" i="1" s="1"/>
  <c r="L1179" i="1"/>
  <c r="J1181" i="1" l="1"/>
  <c r="N1181" i="1" s="1"/>
  <c r="L1180" i="1"/>
  <c r="J1182" i="1" l="1"/>
  <c r="L1181" i="1"/>
  <c r="N1182" i="1" l="1"/>
  <c r="J1183" i="1"/>
  <c r="N1183" i="1" s="1"/>
  <c r="L1182" i="1"/>
  <c r="J1184" i="1" l="1"/>
  <c r="L1183" i="1"/>
  <c r="N1184" i="1" l="1"/>
  <c r="J1185" i="1"/>
  <c r="N1185" i="1" s="1"/>
  <c r="L1184" i="1"/>
  <c r="J1186" i="1" l="1"/>
  <c r="N1186" i="1" s="1"/>
  <c r="L1185" i="1"/>
  <c r="J1187" i="1" l="1"/>
  <c r="L1186" i="1"/>
  <c r="N1187" i="1" l="1"/>
  <c r="J1188" i="1"/>
  <c r="N1188" i="1" s="1"/>
  <c r="L1187" i="1"/>
  <c r="J1189" i="1" l="1"/>
  <c r="L1188" i="1"/>
  <c r="N1189" i="1" l="1"/>
  <c r="J1190" i="1"/>
  <c r="N1190" i="1" s="1"/>
  <c r="L1189" i="1"/>
  <c r="J1191" i="1" l="1"/>
  <c r="N1191" i="1" s="1"/>
  <c r="L1190" i="1"/>
  <c r="J1192" i="1" l="1"/>
  <c r="L1191" i="1"/>
  <c r="N1192" i="1" l="1"/>
  <c r="J1193" i="1"/>
  <c r="N1193" i="1" s="1"/>
  <c r="L1192" i="1"/>
  <c r="J1194" i="1" l="1"/>
  <c r="N1194" i="1" s="1"/>
  <c r="L1193" i="1"/>
  <c r="J1195" i="1" l="1"/>
  <c r="N1195" i="1" s="1"/>
  <c r="L1194" i="1"/>
  <c r="J1196" i="1" l="1"/>
  <c r="N1196" i="1" s="1"/>
  <c r="L1195" i="1"/>
  <c r="J1197" i="1" l="1"/>
  <c r="L1196" i="1"/>
  <c r="N1197" i="1" l="1"/>
  <c r="J1198" i="1"/>
  <c r="N1198" i="1" s="1"/>
  <c r="L1197" i="1"/>
  <c r="J1199" i="1" l="1"/>
  <c r="N1199" i="1" s="1"/>
  <c r="L1198" i="1"/>
  <c r="J1200" i="1" l="1"/>
  <c r="N1200" i="1" s="1"/>
  <c r="L1199" i="1"/>
  <c r="J1201" i="1" l="1"/>
  <c r="N1201" i="1" s="1"/>
  <c r="L1200" i="1"/>
  <c r="J1202" i="1" l="1"/>
  <c r="L1201" i="1"/>
  <c r="N1202" i="1" l="1"/>
  <c r="J1203" i="1"/>
  <c r="N1203" i="1" s="1"/>
  <c r="L1202" i="1"/>
  <c r="J1204" i="1" l="1"/>
  <c r="N1204" i="1" s="1"/>
  <c r="L1203" i="1"/>
  <c r="J1205" i="1" l="1"/>
  <c r="L1204" i="1"/>
  <c r="N1205" i="1" l="1"/>
  <c r="J1206" i="1"/>
  <c r="N1206" i="1" s="1"/>
  <c r="L1205" i="1"/>
  <c r="J1207" i="1" l="1"/>
  <c r="N1207" i="1" s="1"/>
  <c r="L1206" i="1"/>
  <c r="J1208" i="1" l="1"/>
  <c r="N1208" i="1" s="1"/>
  <c r="L1207" i="1"/>
  <c r="J1209" i="1" l="1"/>
  <c r="N1209" i="1" s="1"/>
  <c r="L1208" i="1"/>
  <c r="J1210" i="1" l="1"/>
  <c r="N1210" i="1" s="1"/>
  <c r="L1209" i="1"/>
  <c r="J1211" i="1" l="1"/>
  <c r="N1211" i="1" s="1"/>
  <c r="L1210" i="1"/>
  <c r="J1212" i="1" l="1"/>
  <c r="N1212" i="1" s="1"/>
  <c r="L1211" i="1"/>
  <c r="J1213" i="1" l="1"/>
  <c r="N1213" i="1" s="1"/>
  <c r="L1212" i="1"/>
  <c r="J1214" i="1" l="1"/>
  <c r="L1213" i="1"/>
  <c r="N1214" i="1" l="1"/>
  <c r="J1215" i="1"/>
  <c r="N1215" i="1" s="1"/>
  <c r="L1214" i="1"/>
  <c r="J1216" i="1" l="1"/>
  <c r="N1216" i="1" s="1"/>
  <c r="L1215" i="1"/>
  <c r="J1217" i="1" l="1"/>
  <c r="N1217" i="1" s="1"/>
  <c r="L1216" i="1"/>
  <c r="J1218" i="1" l="1"/>
  <c r="N1218" i="1" s="1"/>
  <c r="L1217" i="1"/>
  <c r="J1219" i="1" l="1"/>
  <c r="N1219" i="1" s="1"/>
  <c r="L1218" i="1"/>
  <c r="J1220" i="1" l="1"/>
  <c r="N1220" i="1" s="1"/>
  <c r="L1219" i="1"/>
  <c r="J1221" i="1" l="1"/>
  <c r="N1221" i="1" s="1"/>
  <c r="L1220" i="1"/>
  <c r="J1222" i="1" l="1"/>
  <c r="N1222" i="1" s="1"/>
  <c r="L1221" i="1"/>
  <c r="J1223" i="1" l="1"/>
  <c r="N1223" i="1" s="1"/>
  <c r="L1222" i="1"/>
  <c r="J1224" i="1" l="1"/>
  <c r="N1224" i="1" s="1"/>
  <c r="L1223" i="1"/>
  <c r="J1225" i="1" l="1"/>
  <c r="N1225" i="1" s="1"/>
  <c r="L1224" i="1"/>
  <c r="J1226" i="1" l="1"/>
  <c r="N1226" i="1" s="1"/>
  <c r="L1225" i="1"/>
  <c r="J1227" i="1" l="1"/>
  <c r="N1227" i="1" s="1"/>
  <c r="L1226" i="1"/>
  <c r="J1228" i="1" l="1"/>
  <c r="N1228" i="1" s="1"/>
  <c r="L1227" i="1"/>
  <c r="J1229" i="1" l="1"/>
  <c r="N1229" i="1" s="1"/>
  <c r="L1228" i="1"/>
  <c r="J1230" i="1" l="1"/>
  <c r="N1230" i="1" s="1"/>
  <c r="L1229" i="1"/>
  <c r="J1231" i="1" l="1"/>
  <c r="L1230" i="1"/>
  <c r="N1231" i="1" l="1"/>
  <c r="J1232" i="1"/>
  <c r="N1232" i="1" s="1"/>
  <c r="L1231" i="1"/>
  <c r="J1233" i="1" l="1"/>
  <c r="N1233" i="1" s="1"/>
  <c r="L1232" i="1"/>
  <c r="J1234" i="1" l="1"/>
  <c r="N1234" i="1" s="1"/>
  <c r="L1233" i="1"/>
  <c r="J1235" i="1" l="1"/>
  <c r="N1235" i="1" s="1"/>
  <c r="L1234" i="1"/>
  <c r="J1236" i="1" l="1"/>
  <c r="N1236" i="1" s="1"/>
  <c r="L1235" i="1"/>
  <c r="J1237" i="1" l="1"/>
  <c r="N1237" i="1" s="1"/>
  <c r="L1236" i="1"/>
  <c r="J1238" i="1" l="1"/>
  <c r="N1238" i="1" s="1"/>
  <c r="L1237" i="1"/>
  <c r="J1239" i="1" l="1"/>
  <c r="N1239" i="1" s="1"/>
  <c r="L1238" i="1"/>
  <c r="J1240" i="1" l="1"/>
  <c r="L1239" i="1"/>
  <c r="N1240" i="1" l="1"/>
  <c r="J1241" i="1"/>
  <c r="N1241" i="1" s="1"/>
  <c r="L1240" i="1"/>
  <c r="J1242" i="1" l="1"/>
  <c r="N1242" i="1" s="1"/>
  <c r="L1241" i="1"/>
  <c r="J1243" i="1" l="1"/>
  <c r="N1243" i="1" s="1"/>
  <c r="L1242" i="1"/>
  <c r="J1244" i="1" l="1"/>
  <c r="N1244" i="1" s="1"/>
  <c r="L1243" i="1"/>
  <c r="J1245" i="1" l="1"/>
  <c r="N1245" i="1" s="1"/>
  <c r="L1244" i="1"/>
  <c r="J1246" i="1" l="1"/>
  <c r="N1246" i="1" s="1"/>
  <c r="L1245" i="1"/>
  <c r="J1247" i="1" l="1"/>
  <c r="N1247" i="1" s="1"/>
  <c r="L1246" i="1"/>
  <c r="J1248" i="1" l="1"/>
  <c r="N1248" i="1" s="1"/>
  <c r="L1247" i="1"/>
  <c r="J1249" i="1" l="1"/>
  <c r="N1249" i="1" s="1"/>
  <c r="L1248" i="1"/>
  <c r="J1250" i="1" l="1"/>
  <c r="N1250" i="1" s="1"/>
  <c r="L1249" i="1"/>
  <c r="J1251" i="1" l="1"/>
  <c r="N1251" i="1" s="1"/>
  <c r="L1250" i="1"/>
  <c r="J1252" i="1" l="1"/>
  <c r="N1252" i="1" s="1"/>
  <c r="L1251" i="1"/>
  <c r="J1253" i="1" l="1"/>
  <c r="N1253" i="1" s="1"/>
  <c r="L1252" i="1"/>
  <c r="J1254" i="1" l="1"/>
  <c r="N1254" i="1" s="1"/>
  <c r="L1253" i="1"/>
  <c r="J1255" i="1" l="1"/>
  <c r="N1255" i="1" s="1"/>
  <c r="L1254" i="1"/>
  <c r="J1256" i="1" l="1"/>
  <c r="N1256" i="1" s="1"/>
  <c r="L1255" i="1"/>
  <c r="J1257" i="1" l="1"/>
  <c r="N1257" i="1" s="1"/>
  <c r="L1256" i="1"/>
  <c r="J1258" i="1" l="1"/>
  <c r="N1258" i="1" s="1"/>
  <c r="L1257" i="1"/>
  <c r="J1259" i="1" l="1"/>
  <c r="N1259" i="1" s="1"/>
  <c r="L1258" i="1"/>
  <c r="J1260" i="1" l="1"/>
  <c r="N1260" i="1" s="1"/>
  <c r="L1259" i="1"/>
  <c r="J1261" i="1" l="1"/>
  <c r="N1261" i="1" s="1"/>
  <c r="L1260" i="1"/>
  <c r="J1262" i="1" l="1"/>
  <c r="N1262" i="1" s="1"/>
  <c r="L1261" i="1"/>
  <c r="J1263" i="1" l="1"/>
  <c r="N1263" i="1" s="1"/>
  <c r="L1262" i="1"/>
  <c r="J1264" i="1" l="1"/>
  <c r="N1264" i="1" s="1"/>
  <c r="L1263" i="1"/>
  <c r="J1265" i="1" l="1"/>
  <c r="N1265" i="1" s="1"/>
  <c r="L1264" i="1"/>
  <c r="J1266" i="1" l="1"/>
  <c r="N1266" i="1" s="1"/>
  <c r="L1265" i="1"/>
  <c r="J1267" i="1" l="1"/>
  <c r="N1267" i="1" s="1"/>
  <c r="L1266" i="1"/>
  <c r="J1268" i="1" l="1"/>
  <c r="L1267" i="1"/>
  <c r="N1268" i="1" l="1"/>
  <c r="J1269" i="1"/>
  <c r="N1269" i="1" s="1"/>
  <c r="L1268" i="1"/>
  <c r="J1270" i="1" l="1"/>
  <c r="N1270" i="1" s="1"/>
  <c r="L1269" i="1"/>
  <c r="J1271" i="1" l="1"/>
  <c r="N1271" i="1" s="1"/>
  <c r="L1270" i="1"/>
  <c r="J1272" i="1" l="1"/>
  <c r="N1272" i="1" s="1"/>
  <c r="L1271" i="1"/>
  <c r="J1273" i="1" l="1"/>
  <c r="N1273" i="1" s="1"/>
  <c r="L1272" i="1"/>
  <c r="J1274" i="1" l="1"/>
  <c r="N1274" i="1" s="1"/>
  <c r="L1273" i="1"/>
  <c r="J1275" i="1" l="1"/>
  <c r="N1275" i="1" s="1"/>
  <c r="L1274" i="1"/>
  <c r="J1276" i="1" l="1"/>
  <c r="N1276" i="1" s="1"/>
  <c r="L1275" i="1"/>
  <c r="J1277" i="1" l="1"/>
  <c r="N1277" i="1" s="1"/>
  <c r="L1276" i="1"/>
  <c r="J1278" i="1" l="1"/>
  <c r="N1278" i="1" s="1"/>
  <c r="L1277" i="1"/>
  <c r="J1279" i="1" l="1"/>
  <c r="N1279" i="1" s="1"/>
  <c r="L1278" i="1"/>
  <c r="J1280" i="1" l="1"/>
  <c r="N1280" i="1" s="1"/>
  <c r="L1279" i="1"/>
  <c r="J1281" i="1" l="1"/>
  <c r="N1281" i="1" s="1"/>
  <c r="L1280" i="1"/>
  <c r="J1282" i="1" l="1"/>
  <c r="N1282" i="1" s="1"/>
  <c r="L1281" i="1"/>
  <c r="J1283" i="1" l="1"/>
  <c r="N1283" i="1" s="1"/>
  <c r="L1282" i="1"/>
  <c r="J1284" i="1" l="1"/>
  <c r="N1284" i="1" s="1"/>
  <c r="L1283" i="1"/>
  <c r="J1285" i="1" l="1"/>
  <c r="N1285" i="1" s="1"/>
  <c r="L1284" i="1"/>
  <c r="J1286" i="1" l="1"/>
  <c r="N1286" i="1" s="1"/>
  <c r="L1285" i="1"/>
  <c r="J1287" i="1" l="1"/>
  <c r="N1287" i="1" s="1"/>
  <c r="L1286" i="1"/>
  <c r="J1288" i="1" l="1"/>
  <c r="N1288" i="1" s="1"/>
  <c r="L1287" i="1"/>
  <c r="J1289" i="1" l="1"/>
  <c r="N1289" i="1" s="1"/>
  <c r="L1288" i="1"/>
  <c r="J1290" i="1" l="1"/>
  <c r="N1290" i="1" s="1"/>
  <c r="L1289" i="1"/>
  <c r="J1291" i="1" l="1"/>
  <c r="N1291" i="1" s="1"/>
  <c r="L1290" i="1"/>
  <c r="J1292" i="1" l="1"/>
  <c r="N1292" i="1" s="1"/>
  <c r="L1291" i="1"/>
  <c r="J1293" i="1" l="1"/>
  <c r="L1292" i="1"/>
  <c r="N1293" i="1" l="1"/>
  <c r="J1294" i="1"/>
  <c r="N1294" i="1" s="1"/>
  <c r="L1293" i="1"/>
  <c r="J1295" i="1" l="1"/>
  <c r="N1295" i="1" s="1"/>
  <c r="L1294" i="1"/>
  <c r="J1296" i="1" l="1"/>
  <c r="N1296" i="1" s="1"/>
  <c r="L1295" i="1"/>
  <c r="J1297" i="1" l="1"/>
  <c r="L1296" i="1"/>
  <c r="N1297" i="1" l="1"/>
  <c r="J1298" i="1"/>
  <c r="N1298" i="1" s="1"/>
  <c r="L1297" i="1"/>
  <c r="J1299" i="1" l="1"/>
  <c r="N1299" i="1" s="1"/>
  <c r="L1298" i="1"/>
  <c r="J1300" i="1" l="1"/>
  <c r="N1300" i="1" s="1"/>
  <c r="L1299" i="1"/>
  <c r="J1301" i="1" l="1"/>
  <c r="N1301" i="1" s="1"/>
  <c r="L1300" i="1"/>
  <c r="J1302" i="1" l="1"/>
  <c r="N1302" i="1" s="1"/>
  <c r="L1301" i="1"/>
  <c r="J1303" i="1" l="1"/>
  <c r="N1303" i="1" s="1"/>
  <c r="L1302" i="1"/>
  <c r="J1304" i="1" l="1"/>
  <c r="N1304" i="1" s="1"/>
  <c r="L1303" i="1"/>
  <c r="J1305" i="1" l="1"/>
  <c r="L1304" i="1"/>
  <c r="N1305" i="1" l="1"/>
  <c r="J1306" i="1"/>
  <c r="N1306" i="1" s="1"/>
  <c r="L1305" i="1"/>
  <c r="J1307" i="1" l="1"/>
  <c r="N1307" i="1" s="1"/>
  <c r="L1306" i="1"/>
  <c r="J1308" i="1" l="1"/>
  <c r="N1308" i="1" s="1"/>
  <c r="L1307" i="1"/>
  <c r="J1309" i="1" l="1"/>
  <c r="N1309" i="1" s="1"/>
  <c r="L1308" i="1"/>
  <c r="J1310" i="1" l="1"/>
  <c r="N1310" i="1" s="1"/>
  <c r="L1309" i="1"/>
  <c r="J1311" i="1" l="1"/>
  <c r="N1311" i="1" s="1"/>
  <c r="L1310" i="1"/>
  <c r="J1312" i="1" l="1"/>
  <c r="N1312" i="1" s="1"/>
  <c r="L1311" i="1"/>
  <c r="J1313" i="1" l="1"/>
  <c r="N1313" i="1" s="1"/>
  <c r="L1312" i="1"/>
  <c r="J1314" i="1" l="1"/>
  <c r="N1314" i="1" s="1"/>
  <c r="L1313" i="1"/>
  <c r="J1315" i="1" l="1"/>
  <c r="N1315" i="1" s="1"/>
  <c r="L1314" i="1"/>
  <c r="J1316" i="1" l="1"/>
  <c r="N1316" i="1" s="1"/>
  <c r="L1315" i="1"/>
  <c r="J1317" i="1" l="1"/>
  <c r="N1317" i="1" s="1"/>
  <c r="L1316" i="1"/>
  <c r="J1318" i="1" l="1"/>
  <c r="N1318" i="1" s="1"/>
  <c r="L1317" i="1"/>
  <c r="J1319" i="1" l="1"/>
  <c r="N1319" i="1" s="1"/>
  <c r="L1318" i="1"/>
  <c r="J1320" i="1" l="1"/>
  <c r="N1320" i="1" s="1"/>
  <c r="L1319" i="1"/>
  <c r="J1321" i="1" l="1"/>
  <c r="N1321" i="1" s="1"/>
  <c r="L1320" i="1"/>
  <c r="J1322" i="1" l="1"/>
  <c r="N1322" i="1" s="1"/>
  <c r="L1321" i="1"/>
  <c r="J1323" i="1" l="1"/>
  <c r="L1322" i="1"/>
  <c r="N1323" i="1" l="1"/>
  <c r="J1324" i="1"/>
  <c r="N1324" i="1" s="1"/>
  <c r="L1323" i="1"/>
  <c r="J1325" i="1" l="1"/>
  <c r="N1325" i="1" s="1"/>
  <c r="L1324" i="1"/>
  <c r="J1326" i="1" l="1"/>
  <c r="N1326" i="1" s="1"/>
  <c r="L1325" i="1"/>
  <c r="J1327" i="1" l="1"/>
  <c r="N1327" i="1" s="1"/>
  <c r="L1326" i="1"/>
  <c r="J1328" i="1" l="1"/>
  <c r="N1328" i="1" s="1"/>
  <c r="L1327" i="1"/>
  <c r="J1329" i="1" l="1"/>
  <c r="N1329" i="1" s="1"/>
  <c r="L1328" i="1"/>
  <c r="J1330" i="1" l="1"/>
  <c r="N1330" i="1" s="1"/>
  <c r="L1329" i="1"/>
  <c r="J1331" i="1" l="1"/>
  <c r="N1331" i="1" s="1"/>
  <c r="L1330" i="1"/>
  <c r="J1332" i="1" l="1"/>
  <c r="N1332" i="1" s="1"/>
  <c r="L1331" i="1"/>
  <c r="J1333" i="1" l="1"/>
  <c r="N1333" i="1" s="1"/>
  <c r="L1332" i="1"/>
  <c r="J1334" i="1" l="1"/>
  <c r="N1334" i="1" s="1"/>
  <c r="L1333" i="1"/>
  <c r="J1335" i="1" l="1"/>
  <c r="N1335" i="1" s="1"/>
  <c r="L1334" i="1"/>
  <c r="J1336" i="1" l="1"/>
  <c r="N1336" i="1" s="1"/>
  <c r="L1335" i="1"/>
  <c r="J1337" i="1" l="1"/>
  <c r="N1337" i="1" s="1"/>
  <c r="L1336" i="1"/>
  <c r="J1338" i="1" l="1"/>
  <c r="N1338" i="1" s="1"/>
  <c r="L1337" i="1"/>
  <c r="J1339" i="1" l="1"/>
  <c r="N1339" i="1" s="1"/>
  <c r="L1338" i="1"/>
  <c r="J1340" i="1" l="1"/>
  <c r="N1340" i="1" s="1"/>
  <c r="L1339" i="1"/>
  <c r="J1341" i="1" l="1"/>
  <c r="N1341" i="1" s="1"/>
  <c r="L1340" i="1"/>
  <c r="J1342" i="1" l="1"/>
  <c r="N1342" i="1" s="1"/>
  <c r="L1341" i="1"/>
  <c r="J1343" i="1" l="1"/>
  <c r="N1343" i="1" s="1"/>
  <c r="L1342" i="1"/>
  <c r="J1344" i="1" l="1"/>
  <c r="L1343" i="1"/>
  <c r="N1344" i="1" l="1"/>
  <c r="J1345" i="1"/>
  <c r="N1345" i="1" s="1"/>
  <c r="L1344" i="1"/>
  <c r="J1346" i="1" l="1"/>
  <c r="N1346" i="1" s="1"/>
  <c r="L1345" i="1"/>
  <c r="J1347" i="1" l="1"/>
  <c r="N1347" i="1" s="1"/>
  <c r="L1346" i="1"/>
  <c r="J1348" i="1" l="1"/>
  <c r="N1348" i="1" s="1"/>
  <c r="L1347" i="1"/>
  <c r="J1349" i="1" l="1"/>
  <c r="N1349" i="1" s="1"/>
  <c r="L1348" i="1"/>
  <c r="J1350" i="1" l="1"/>
  <c r="N1350" i="1" s="1"/>
  <c r="L1349" i="1"/>
  <c r="J1351" i="1" l="1"/>
  <c r="N1351" i="1" s="1"/>
  <c r="L1350" i="1"/>
  <c r="J1352" i="1" l="1"/>
  <c r="N1352" i="1" s="1"/>
  <c r="L1351" i="1"/>
  <c r="J1353" i="1" l="1"/>
  <c r="N1353" i="1" s="1"/>
  <c r="L1352" i="1"/>
  <c r="J1354" i="1" l="1"/>
  <c r="N1354" i="1" s="1"/>
  <c r="L1353" i="1"/>
  <c r="J1355" i="1" l="1"/>
  <c r="N1355" i="1" s="1"/>
  <c r="L1354" i="1"/>
  <c r="J1356" i="1" l="1"/>
  <c r="N1356" i="1" s="1"/>
  <c r="L1355" i="1"/>
  <c r="J1357" i="1" l="1"/>
  <c r="N1357" i="1" s="1"/>
  <c r="L1356" i="1"/>
  <c r="J1358" i="1" l="1"/>
  <c r="N1358" i="1" s="1"/>
  <c r="L1357" i="1"/>
  <c r="J1359" i="1" l="1"/>
  <c r="N1359" i="1" s="1"/>
  <c r="L1358" i="1"/>
  <c r="J1360" i="1" l="1"/>
  <c r="N1360" i="1" s="1"/>
  <c r="L1359" i="1"/>
  <c r="J1361" i="1" l="1"/>
  <c r="N1361" i="1" s="1"/>
  <c r="L1360" i="1"/>
  <c r="J1362" i="1" l="1"/>
  <c r="N1362" i="1" s="1"/>
  <c r="L1361" i="1"/>
  <c r="J1363" i="1" l="1"/>
  <c r="N1363" i="1" s="1"/>
  <c r="L1362" i="1"/>
  <c r="J1364" i="1" l="1"/>
  <c r="N1364" i="1" s="1"/>
  <c r="L1363" i="1"/>
  <c r="J1365" i="1" l="1"/>
  <c r="N1365" i="1" s="1"/>
  <c r="L1364" i="1"/>
  <c r="J1366" i="1" l="1"/>
  <c r="N1366" i="1" s="1"/>
  <c r="L1365" i="1"/>
  <c r="J1367" i="1" l="1"/>
  <c r="N1367" i="1" s="1"/>
  <c r="L1366" i="1"/>
  <c r="J1368" i="1" l="1"/>
  <c r="N1368" i="1" s="1"/>
  <c r="L1367" i="1"/>
  <c r="J1369" i="1" l="1"/>
  <c r="N1369" i="1" s="1"/>
  <c r="L1368" i="1"/>
  <c r="J1370" i="1" l="1"/>
  <c r="N1370" i="1" s="1"/>
  <c r="L1369" i="1"/>
  <c r="J1371" i="1" l="1"/>
  <c r="N1371" i="1" s="1"/>
  <c r="L1370" i="1"/>
  <c r="J1372" i="1" l="1"/>
  <c r="N1372" i="1" s="1"/>
  <c r="L1371" i="1"/>
  <c r="J1373" i="1" l="1"/>
  <c r="N1373" i="1" s="1"/>
  <c r="L1372" i="1"/>
  <c r="J1374" i="1" l="1"/>
  <c r="N1374" i="1" s="1"/>
  <c r="L1373" i="1"/>
  <c r="J1375" i="1" l="1"/>
  <c r="N1375" i="1" s="1"/>
  <c r="L1374" i="1"/>
  <c r="J1376" i="1" l="1"/>
  <c r="N1376" i="1" s="1"/>
  <c r="L1375" i="1"/>
  <c r="J1377" i="1" l="1"/>
  <c r="N1377" i="1" s="1"/>
  <c r="L1376" i="1"/>
  <c r="J1378" i="1" l="1"/>
  <c r="N1378" i="1" s="1"/>
  <c r="L1377" i="1"/>
  <c r="J1379" i="1" l="1"/>
  <c r="N1379" i="1" s="1"/>
  <c r="L1378" i="1"/>
  <c r="J1380" i="1" l="1"/>
  <c r="N1380" i="1" s="1"/>
  <c r="L1379" i="1"/>
  <c r="J1381" i="1" l="1"/>
  <c r="N1381" i="1" s="1"/>
  <c r="L1380" i="1"/>
  <c r="J1382" i="1" l="1"/>
  <c r="N1382" i="1" s="1"/>
  <c r="L1381" i="1"/>
  <c r="J1383" i="1" l="1"/>
  <c r="N1383" i="1" s="1"/>
  <c r="L1382" i="1"/>
  <c r="J1384" i="1" l="1"/>
  <c r="N1384" i="1" s="1"/>
  <c r="L1383" i="1"/>
  <c r="J1385" i="1" l="1"/>
  <c r="N1385" i="1" s="1"/>
  <c r="L1384" i="1"/>
  <c r="J1386" i="1" l="1"/>
  <c r="N1386" i="1" s="1"/>
  <c r="L1385" i="1"/>
  <c r="J1387" i="1" l="1"/>
  <c r="L1386" i="1"/>
  <c r="N1387" i="1" l="1"/>
  <c r="J1388" i="1"/>
  <c r="N1388" i="1" s="1"/>
  <c r="L1387" i="1"/>
  <c r="J1389" i="1" l="1"/>
  <c r="L1388" i="1"/>
  <c r="N1389" i="1" l="1"/>
  <c r="J1390" i="1"/>
  <c r="N1390" i="1" s="1"/>
  <c r="L1389" i="1"/>
  <c r="J1391" i="1" l="1"/>
  <c r="L1390" i="1"/>
  <c r="N1391" i="1" l="1"/>
  <c r="J1392" i="1"/>
  <c r="N1392" i="1" s="1"/>
  <c r="L1391" i="1"/>
  <c r="J1393" i="1" l="1"/>
  <c r="N1393" i="1" s="1"/>
  <c r="L1392" i="1"/>
  <c r="J1394" i="1" l="1"/>
  <c r="N1394" i="1" s="1"/>
  <c r="L1393" i="1"/>
  <c r="J1395" i="1" l="1"/>
  <c r="L1394" i="1"/>
  <c r="N1395" i="1" l="1"/>
  <c r="J1396" i="1"/>
  <c r="N1396" i="1" s="1"/>
  <c r="L1395" i="1"/>
  <c r="J1397" i="1" l="1"/>
  <c r="N1397" i="1" s="1"/>
  <c r="L1396" i="1"/>
  <c r="J1398" i="1" l="1"/>
  <c r="L1397" i="1"/>
  <c r="N1398" i="1" l="1"/>
  <c r="J1399" i="1"/>
  <c r="N1399" i="1" s="1"/>
  <c r="L1398" i="1"/>
  <c r="J1400" i="1" l="1"/>
  <c r="L1399" i="1"/>
  <c r="N1400" i="1" l="1"/>
  <c r="J1401" i="1"/>
  <c r="N1401" i="1" s="1"/>
  <c r="L1400" i="1"/>
  <c r="J1402" i="1" l="1"/>
  <c r="L1401" i="1"/>
  <c r="N1402" i="1" l="1"/>
  <c r="J1403" i="1"/>
  <c r="L1402" i="1"/>
  <c r="N1403" i="1" l="1"/>
  <c r="J1404" i="1"/>
  <c r="N1404" i="1" s="1"/>
  <c r="L1403" i="1"/>
  <c r="J1405" i="1" l="1"/>
  <c r="L1404" i="1"/>
  <c r="N1405" i="1" l="1"/>
  <c r="J1406" i="1"/>
  <c r="N1406" i="1" s="1"/>
  <c r="L1405" i="1"/>
  <c r="J1407" i="1" l="1"/>
  <c r="L1406" i="1"/>
  <c r="N1407" i="1" l="1"/>
  <c r="J1408" i="1"/>
  <c r="N1408" i="1" s="1"/>
  <c r="L1407" i="1"/>
  <c r="J1409" i="1" l="1"/>
  <c r="L1408" i="1"/>
  <c r="N1409" i="1" l="1"/>
  <c r="J1410" i="1"/>
  <c r="N1410" i="1" s="1"/>
  <c r="L1409" i="1"/>
  <c r="J1411" i="1" l="1"/>
  <c r="L1410" i="1"/>
  <c r="N1411" i="1" l="1"/>
  <c r="J1412" i="1"/>
  <c r="N1412" i="1" s="1"/>
  <c r="L1411" i="1"/>
  <c r="J1413" i="1" l="1"/>
  <c r="N1413" i="1" s="1"/>
  <c r="L1412" i="1"/>
  <c r="J1414" i="1" l="1"/>
  <c r="L1413" i="1"/>
  <c r="N1414" i="1" l="1"/>
  <c r="J1415" i="1"/>
  <c r="N1415" i="1" s="1"/>
  <c r="L1414" i="1"/>
  <c r="J1416" i="1" l="1"/>
  <c r="N1416" i="1" s="1"/>
  <c r="L1415" i="1"/>
  <c r="J1417" i="1" l="1"/>
  <c r="N1417" i="1" s="1"/>
  <c r="L1416" i="1"/>
  <c r="J1418" i="1" l="1"/>
  <c r="L1417" i="1"/>
  <c r="N1418" i="1" l="1"/>
  <c r="J1419" i="1"/>
  <c r="N1419" i="1" s="1"/>
  <c r="L1418" i="1"/>
  <c r="J1420" i="1" l="1"/>
  <c r="L1419" i="1"/>
  <c r="N1420" i="1" l="1"/>
  <c r="J1421" i="1"/>
  <c r="N1421" i="1" s="1"/>
  <c r="L1420" i="1"/>
  <c r="J1422" i="1" l="1"/>
  <c r="N1422" i="1" s="1"/>
  <c r="L1421" i="1"/>
  <c r="J1423" i="1" l="1"/>
  <c r="L1422" i="1"/>
  <c r="N1423" i="1" l="1"/>
  <c r="J1424" i="1"/>
  <c r="N1424" i="1" s="1"/>
  <c r="L1423" i="1"/>
  <c r="J1425" i="1" l="1"/>
  <c r="N1425" i="1" s="1"/>
  <c r="L1424" i="1"/>
  <c r="J1426" i="1" l="1"/>
  <c r="L1425" i="1"/>
  <c r="N1426" i="1" l="1"/>
  <c r="J1427" i="1"/>
  <c r="N1427" i="1" s="1"/>
  <c r="L1426" i="1"/>
  <c r="J1428" i="1" l="1"/>
  <c r="N1428" i="1" s="1"/>
  <c r="L1427" i="1"/>
  <c r="J1429" i="1" l="1"/>
  <c r="N1429" i="1" s="1"/>
  <c r="L1428" i="1"/>
  <c r="J1430" i="1" l="1"/>
  <c r="N1430" i="1" s="1"/>
  <c r="L1429" i="1"/>
  <c r="J1431" i="1" l="1"/>
  <c r="N1431" i="1" s="1"/>
  <c r="L1430" i="1"/>
  <c r="J1432" i="1" l="1"/>
  <c r="L1431" i="1"/>
  <c r="N1432" i="1" l="1"/>
  <c r="J1433" i="1"/>
  <c r="N1433" i="1" s="1"/>
  <c r="L1432" i="1"/>
  <c r="J1434" i="1" l="1"/>
  <c r="N1434" i="1" s="1"/>
  <c r="L1433" i="1"/>
  <c r="J1435" i="1" l="1"/>
  <c r="N1435" i="1" s="1"/>
  <c r="L1434" i="1"/>
  <c r="J1436" i="1" l="1"/>
  <c r="L1435" i="1"/>
  <c r="N1436" i="1" l="1"/>
  <c r="J1437" i="1"/>
  <c r="N1437" i="1" s="1"/>
  <c r="L1436" i="1"/>
  <c r="J1438" i="1" l="1"/>
  <c r="N1438" i="1" s="1"/>
  <c r="L1437" i="1"/>
  <c r="J1439" i="1" l="1"/>
  <c r="N1439" i="1" s="1"/>
  <c r="L1438" i="1"/>
  <c r="J1440" i="1" l="1"/>
  <c r="L1439" i="1"/>
  <c r="N1440" i="1" l="1"/>
  <c r="J1441" i="1"/>
  <c r="N1441" i="1" s="1"/>
  <c r="L1440" i="1"/>
  <c r="J1442" i="1" l="1"/>
  <c r="N1442" i="1" s="1"/>
  <c r="L1441" i="1"/>
  <c r="J1443" i="1" l="1"/>
  <c r="N1443" i="1" s="1"/>
  <c r="L1442" i="1"/>
  <c r="J1444" i="1" l="1"/>
  <c r="L1443" i="1"/>
  <c r="N1444" i="1" l="1"/>
  <c r="J1445" i="1"/>
  <c r="L1444" i="1"/>
  <c r="N1445" i="1" l="1"/>
  <c r="J1446" i="1"/>
  <c r="N1446" i="1" s="1"/>
  <c r="L1445" i="1"/>
  <c r="J1447" i="1" l="1"/>
  <c r="N1447" i="1" s="1"/>
  <c r="L1446" i="1"/>
  <c r="J1448" i="1" l="1"/>
  <c r="N1448" i="1" s="1"/>
  <c r="L1447" i="1"/>
  <c r="J1449" i="1" l="1"/>
  <c r="N1449" i="1" s="1"/>
  <c r="L1448" i="1"/>
  <c r="J1450" i="1" l="1"/>
  <c r="N1450" i="1" s="1"/>
  <c r="L1449" i="1"/>
  <c r="J1451" i="1" l="1"/>
  <c r="N1451" i="1" s="1"/>
  <c r="L1450" i="1"/>
  <c r="J1452" i="1" l="1"/>
  <c r="N1452" i="1" s="1"/>
  <c r="L1451" i="1"/>
  <c r="J1453" i="1" l="1"/>
  <c r="N1453" i="1" s="1"/>
  <c r="L1452" i="1"/>
  <c r="J1454" i="1" l="1"/>
  <c r="N1454" i="1" s="1"/>
  <c r="L1453" i="1"/>
  <c r="J1455" i="1" l="1"/>
  <c r="N1455" i="1" s="1"/>
  <c r="L1454" i="1"/>
  <c r="J1456" i="1" l="1"/>
  <c r="N1456" i="1" s="1"/>
  <c r="L1455" i="1"/>
  <c r="J1457" i="1" l="1"/>
  <c r="N1457" i="1" s="1"/>
  <c r="L1456" i="1"/>
  <c r="J1458" i="1" l="1"/>
  <c r="N1458" i="1" s="1"/>
  <c r="L1457" i="1"/>
  <c r="J1459" i="1" l="1"/>
  <c r="N1459" i="1" s="1"/>
  <c r="L1458" i="1"/>
  <c r="J1460" i="1" l="1"/>
  <c r="N1460" i="1" s="1"/>
  <c r="L1459" i="1"/>
  <c r="J1461" i="1" l="1"/>
  <c r="N1461" i="1" s="1"/>
  <c r="L1460" i="1"/>
  <c r="J1462" i="1" l="1"/>
  <c r="N1462" i="1" s="1"/>
  <c r="L1461" i="1"/>
  <c r="J1463" i="1" l="1"/>
  <c r="N1463" i="1" s="1"/>
  <c r="L1462" i="1"/>
  <c r="J1464" i="1" l="1"/>
  <c r="N1464" i="1" s="1"/>
  <c r="L1463" i="1"/>
  <c r="J1465" i="1" l="1"/>
  <c r="N1465" i="1" s="1"/>
  <c r="L1464" i="1"/>
  <c r="J1466" i="1" l="1"/>
  <c r="N1466" i="1" s="1"/>
  <c r="L1465" i="1"/>
  <c r="J1467" i="1" l="1"/>
  <c r="N1467" i="1" s="1"/>
  <c r="L1466" i="1"/>
  <c r="J1468" i="1" l="1"/>
  <c r="N1468" i="1" s="1"/>
  <c r="L1467" i="1"/>
  <c r="J1469" i="1" l="1"/>
  <c r="N1469" i="1" s="1"/>
  <c r="L1468" i="1"/>
  <c r="J1470" i="1" l="1"/>
  <c r="N1470" i="1" s="1"/>
  <c r="L1469" i="1"/>
  <c r="J1471" i="1" l="1"/>
  <c r="N1471" i="1" s="1"/>
  <c r="L1470" i="1"/>
  <c r="J1472" i="1" l="1"/>
  <c r="N1472" i="1" s="1"/>
  <c r="L1471" i="1"/>
  <c r="J1473" i="1" l="1"/>
  <c r="N1473" i="1" s="1"/>
  <c r="L1472" i="1"/>
  <c r="J1474" i="1" l="1"/>
  <c r="N1474" i="1" s="1"/>
  <c r="L1473" i="1"/>
  <c r="J1475" i="1" l="1"/>
  <c r="N1475" i="1" s="1"/>
  <c r="L1474" i="1"/>
  <c r="J1476" i="1" l="1"/>
  <c r="N1476" i="1" s="1"/>
  <c r="L1475" i="1"/>
  <c r="J1477" i="1" l="1"/>
  <c r="N1477" i="1" s="1"/>
  <c r="L1476" i="1"/>
  <c r="J1478" i="1" l="1"/>
  <c r="N1478" i="1" s="1"/>
  <c r="L1477" i="1"/>
  <c r="J1479" i="1" l="1"/>
  <c r="N1479" i="1" s="1"/>
  <c r="L1478" i="1"/>
  <c r="J1480" i="1" l="1"/>
  <c r="L1479" i="1"/>
  <c r="N1480" i="1" l="1"/>
  <c r="J1481" i="1"/>
  <c r="N1481" i="1" s="1"/>
  <c r="L1480" i="1"/>
  <c r="J1482" i="1" l="1"/>
  <c r="N1482" i="1" s="1"/>
  <c r="L1481" i="1"/>
  <c r="J1483" i="1" l="1"/>
  <c r="N1483" i="1" s="1"/>
  <c r="L1482" i="1"/>
  <c r="J1484" i="1" l="1"/>
  <c r="N1484" i="1" s="1"/>
  <c r="L1483" i="1"/>
  <c r="J1485" i="1" l="1"/>
  <c r="N1485" i="1" s="1"/>
  <c r="L1484" i="1"/>
  <c r="J1486" i="1" l="1"/>
  <c r="N1486" i="1" s="1"/>
  <c r="L1485" i="1"/>
  <c r="J1487" i="1" l="1"/>
  <c r="L1486" i="1"/>
  <c r="N1487" i="1" l="1"/>
  <c r="J1488" i="1"/>
  <c r="N1488" i="1" s="1"/>
  <c r="L1487" i="1"/>
  <c r="J1489" i="1" l="1"/>
  <c r="N1489" i="1" s="1"/>
  <c r="L1488" i="1"/>
  <c r="J1490" i="1" l="1"/>
  <c r="L1489" i="1"/>
  <c r="J1491" i="1" l="1"/>
  <c r="N1490" i="1"/>
  <c r="J1492" i="1" l="1"/>
  <c r="N1492" i="1" s="1"/>
  <c r="N1491" i="1"/>
</calcChain>
</file>

<file path=xl/sharedStrings.xml><?xml version="1.0" encoding="utf-8"?>
<sst xmlns="http://schemas.openxmlformats.org/spreadsheetml/2006/main" count="15" uniqueCount="15">
  <si>
    <t>Data</t>
  </si>
  <si>
    <t>SPXT</t>
  </si>
  <si>
    <t>Dividend</t>
  </si>
  <si>
    <t>Earnings</t>
  </si>
  <si>
    <t>CPI</t>
  </si>
  <si>
    <t>Date_fract</t>
  </si>
  <si>
    <t>Long_rate</t>
  </si>
  <si>
    <t>Real_price</t>
  </si>
  <si>
    <t>Real_dividend</t>
  </si>
  <si>
    <t>Real_earnings</t>
  </si>
  <si>
    <t>Real_TR_Price</t>
  </si>
  <si>
    <t>Real_TR_scaled_earnings</t>
  </si>
  <si>
    <t>CAPE</t>
  </si>
  <si>
    <t>TR_CAPE</t>
  </si>
  <si>
    <t>Excess_CAPE_Yield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</si>
</sst>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center" vertical="center" wrapText="1"/>
    </xf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Fill="1"/>
    <xf numFmtId="43" fontId="0" fillId="0" borderId="0" xfId="1" applyFont="1"/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 applyProtection="1">
      <alignment horizontal="center" vertical="center"/>
      <protection locked="0"/>
    </xf>
    <xf numFmtId="164" fontId="0" fillId="0" borderId="0" xfId="2" applyNumberFormat="1" applyFont="1"/>
    <xf numFmtId="164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74F-3AAB-48EB-B807-95C644E21B1F}">
  <dimension ref="A1:O1655"/>
  <sheetViews>
    <sheetView tabSelected="1" workbookViewId="0">
      <pane ySplit="1" topLeftCell="A2" activePane="bottomLeft" state="frozen"/>
      <selection pane="bottomLeft" activeCell="O1" sqref="O1:O1048576"/>
    </sheetView>
  </sheetViews>
  <sheetFormatPr defaultRowHeight="14.4" x14ac:dyDescent="0.3"/>
  <cols>
    <col min="1" max="1" width="10.33203125" bestFit="1" customWidth="1"/>
    <col min="2" max="2" width="7.44140625" bestFit="1" customWidth="1"/>
    <col min="3" max="4" width="7.88671875" bestFit="1" customWidth="1"/>
    <col min="5" max="5" width="6.44140625" bestFit="1" customWidth="1"/>
    <col min="6" max="6" width="9.44140625" bestFit="1" customWidth="1"/>
    <col min="7" max="7" width="8.77734375" bestFit="1" customWidth="1"/>
    <col min="8" max="9" width="12" bestFit="1" customWidth="1"/>
    <col min="10" max="10" width="12.33203125" bestFit="1" customWidth="1"/>
    <col min="11" max="11" width="12.21875" bestFit="1" customWidth="1"/>
    <col min="12" max="12" width="21.44140625" bestFit="1" customWidth="1"/>
    <col min="13" max="13" width="12" bestFit="1" customWidth="1"/>
    <col min="15" max="15" width="16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31</v>
      </c>
      <c r="B2" s="2">
        <v>6.1</v>
      </c>
      <c r="C2" s="7">
        <v>0.2175</v>
      </c>
      <c r="D2" s="2">
        <v>0.48</v>
      </c>
      <c r="E2" s="2">
        <v>7.8970910740000004</v>
      </c>
      <c r="F2" s="10">
        <f>1900+1/24</f>
        <v>1900.0416666666667</v>
      </c>
      <c r="G2" s="11">
        <v>3.15</v>
      </c>
      <c r="H2">
        <f>+B2*E$1492/E2</f>
        <v>240.44436517283606</v>
      </c>
      <c r="I2">
        <f>+C2*E$1492/E2</f>
        <v>8.5732212172281717</v>
      </c>
      <c r="J2">
        <f>+H2</f>
        <v>240.44436517283606</v>
      </c>
      <c r="K2">
        <f>+D2*E$1492/E2</f>
        <v>18.920212341469067</v>
      </c>
      <c r="L2">
        <f>+K2*J2/H2</f>
        <v>18.920212341469067</v>
      </c>
    </row>
    <row r="3" spans="1:15" x14ac:dyDescent="0.3">
      <c r="A3" s="1">
        <f>EOMONTH(A2,1)</f>
        <v>59</v>
      </c>
      <c r="B3" s="2">
        <v>6.21</v>
      </c>
      <c r="C3" s="7">
        <v>0.22500000000000001</v>
      </c>
      <c r="D3" s="2">
        <v>0.48</v>
      </c>
      <c r="E3" s="2">
        <v>7.9922320659999997</v>
      </c>
      <c r="F3" s="10">
        <f>+F2+1/12</f>
        <v>1900.125</v>
      </c>
      <c r="G3" s="11">
        <f>G2*11/12+G14*1/12</f>
        <v>3.145833333333333</v>
      </c>
      <c r="H3">
        <f t="shared" ref="H3:H66" si="0">+B3*E$1492/E3</f>
        <v>241.86633834413493</v>
      </c>
      <c r="I3">
        <f t="shared" ref="I3:I66" si="1">+C3*E$1492/E3</f>
        <v>8.7632731284106864</v>
      </c>
      <c r="J3">
        <f>+J2*((H3+(I3/12))/H2)</f>
        <v>242.5966111048358</v>
      </c>
      <c r="K3">
        <f t="shared" ref="K3:K66" si="2">+D3*E$1492/E3</f>
        <v>18.694982673942796</v>
      </c>
      <c r="L3">
        <f t="shared" ref="L3:L66" si="3">+K3*J3/H3</f>
        <v>18.751428877668467</v>
      </c>
    </row>
    <row r="4" spans="1:15" x14ac:dyDescent="0.3">
      <c r="A4" s="1">
        <f t="shared" ref="A4:A67" si="4">EOMONTH(A3,1)</f>
        <v>91</v>
      </c>
      <c r="B4" s="2">
        <v>6.26</v>
      </c>
      <c r="C4" s="7">
        <v>0.23250000000000001</v>
      </c>
      <c r="D4" s="2">
        <v>0.48</v>
      </c>
      <c r="E4" s="2">
        <v>7.9922320659999997</v>
      </c>
      <c r="F4" s="10">
        <f t="shared" ref="F4:F67" si="5">+F3+1/12</f>
        <v>1900.2083333333333</v>
      </c>
      <c r="G4" s="11">
        <f>G2*10/12+G14*2/12</f>
        <v>3.1416666666666666</v>
      </c>
      <c r="H4">
        <f t="shared" si="0"/>
        <v>243.81373237267064</v>
      </c>
      <c r="I4">
        <f t="shared" si="1"/>
        <v>9.0553822326910431</v>
      </c>
      <c r="J4">
        <f t="shared" ref="J4:J67" si="6">+J3*((H4+(I4/12))/H3)</f>
        <v>245.30677855981131</v>
      </c>
      <c r="K4">
        <f t="shared" si="2"/>
        <v>18.694982673942796</v>
      </c>
      <c r="L4">
        <f t="shared" si="3"/>
        <v>18.809465448675628</v>
      </c>
    </row>
    <row r="5" spans="1:15" x14ac:dyDescent="0.3">
      <c r="A5" s="1">
        <f t="shared" si="4"/>
        <v>121</v>
      </c>
      <c r="B5" s="2">
        <v>6.34</v>
      </c>
      <c r="C5" s="7">
        <v>0.24</v>
      </c>
      <c r="D5" s="2">
        <v>0.48</v>
      </c>
      <c r="E5" s="2">
        <v>7.9922320659999997</v>
      </c>
      <c r="F5" s="10">
        <f t="shared" si="5"/>
        <v>1900.2916666666665</v>
      </c>
      <c r="G5" s="11">
        <f>G2*9/12+G14*3/12</f>
        <v>3.1374999999999997</v>
      </c>
      <c r="H5">
        <f t="shared" si="0"/>
        <v>246.92956281832778</v>
      </c>
      <c r="I5">
        <f t="shared" si="1"/>
        <v>9.3474913369713981</v>
      </c>
      <c r="J5">
        <f t="shared" si="6"/>
        <v>249.22541719495209</v>
      </c>
      <c r="K5">
        <f t="shared" si="2"/>
        <v>18.694982673942796</v>
      </c>
      <c r="L5">
        <f t="shared" si="3"/>
        <v>18.868801301826021</v>
      </c>
    </row>
    <row r="6" spans="1:15" x14ac:dyDescent="0.3">
      <c r="A6" s="1">
        <f t="shared" si="4"/>
        <v>152</v>
      </c>
      <c r="B6" s="2">
        <v>6.04</v>
      </c>
      <c r="C6" s="7">
        <v>0.2475</v>
      </c>
      <c r="D6" s="2">
        <v>0.48</v>
      </c>
      <c r="E6" s="2">
        <v>7.8019419829999999</v>
      </c>
      <c r="F6" s="10">
        <f t="shared" si="5"/>
        <v>1900.3749999999998</v>
      </c>
      <c r="G6" s="11">
        <f>G2*8/12+G14*4/12</f>
        <v>3.1333333333333337</v>
      </c>
      <c r="H6">
        <f t="shared" si="0"/>
        <v>240.98285069239284</v>
      </c>
      <c r="I6">
        <f t="shared" si="1"/>
        <v>9.8747111831733836</v>
      </c>
      <c r="J6">
        <f t="shared" si="6"/>
        <v>244.05395840015498</v>
      </c>
      <c r="K6">
        <f t="shared" si="2"/>
        <v>19.150955021912015</v>
      </c>
      <c r="L6">
        <f t="shared" si="3"/>
        <v>19.395016561601722</v>
      </c>
    </row>
    <row r="7" spans="1:15" x14ac:dyDescent="0.3">
      <c r="A7" s="1">
        <f t="shared" si="4"/>
        <v>182</v>
      </c>
      <c r="B7" s="2">
        <v>5.86</v>
      </c>
      <c r="C7" s="7">
        <v>0.255</v>
      </c>
      <c r="D7" s="2">
        <v>0.48</v>
      </c>
      <c r="E7" s="2">
        <v>7.7067928930000003</v>
      </c>
      <c r="F7" s="10">
        <f t="shared" si="5"/>
        <v>1900.458333333333</v>
      </c>
      <c r="G7" s="11">
        <f>G2*7/12+G14*5/12</f>
        <v>3.1291666666666669</v>
      </c>
      <c r="H7">
        <f t="shared" si="0"/>
        <v>236.68778379354333</v>
      </c>
      <c r="I7">
        <f t="shared" si="1"/>
        <v>10.299553731630299</v>
      </c>
      <c r="J7">
        <f t="shared" si="6"/>
        <v>240.57338912167248</v>
      </c>
      <c r="K7">
        <f t="shared" si="2"/>
        <v>19.387395259539385</v>
      </c>
      <c r="L7">
        <f t="shared" si="3"/>
        <v>19.705670098703546</v>
      </c>
    </row>
    <row r="8" spans="1:15" x14ac:dyDescent="0.3">
      <c r="A8" s="1">
        <f t="shared" si="4"/>
        <v>213</v>
      </c>
      <c r="B8" s="2">
        <v>5.86</v>
      </c>
      <c r="C8" s="7">
        <v>0.26250000000000001</v>
      </c>
      <c r="D8" s="2">
        <v>0.48</v>
      </c>
      <c r="E8" s="2">
        <v>7.8019419829999999</v>
      </c>
      <c r="F8" s="10">
        <f t="shared" si="5"/>
        <v>1900.5416666666663</v>
      </c>
      <c r="G8" s="11">
        <f>G2*6/12+G14*6/12</f>
        <v>3.125</v>
      </c>
      <c r="H8">
        <f t="shared" si="0"/>
        <v>233.80124255917588</v>
      </c>
      <c r="I8">
        <f t="shared" si="1"/>
        <v>10.473178527608134</v>
      </c>
      <c r="J8">
        <f t="shared" si="6"/>
        <v>238.52655343210756</v>
      </c>
      <c r="K8">
        <f t="shared" si="2"/>
        <v>19.150955021912015</v>
      </c>
      <c r="L8">
        <f t="shared" si="3"/>
        <v>19.538011202629967</v>
      </c>
    </row>
    <row r="9" spans="1:15" x14ac:dyDescent="0.3">
      <c r="A9" s="1">
        <f t="shared" si="4"/>
        <v>244</v>
      </c>
      <c r="B9" s="2">
        <v>5.94</v>
      </c>
      <c r="C9" s="7">
        <v>0.27</v>
      </c>
      <c r="D9" s="2">
        <v>0.48</v>
      </c>
      <c r="E9" s="2">
        <v>7.7067928930000003</v>
      </c>
      <c r="F9" s="10">
        <f t="shared" si="5"/>
        <v>1900.6249999999995</v>
      </c>
      <c r="G9" s="11">
        <f>G2*5/12+G14*7/12</f>
        <v>3.1208333333333336</v>
      </c>
      <c r="H9">
        <f t="shared" si="0"/>
        <v>239.91901633679993</v>
      </c>
      <c r="I9">
        <f t="shared" si="1"/>
        <v>10.905409833490905</v>
      </c>
      <c r="J9">
        <f t="shared" si="6"/>
        <v>245.69512374117562</v>
      </c>
      <c r="K9">
        <f t="shared" si="2"/>
        <v>19.387395259539385</v>
      </c>
      <c r="L9">
        <f t="shared" si="3"/>
        <v>19.85415141342833</v>
      </c>
    </row>
    <row r="10" spans="1:15" x14ac:dyDescent="0.3">
      <c r="A10" s="1">
        <f t="shared" si="4"/>
        <v>274</v>
      </c>
      <c r="B10" s="2">
        <v>5.8</v>
      </c>
      <c r="C10" s="7">
        <v>0.27750000000000002</v>
      </c>
      <c r="D10" s="2">
        <v>0.48</v>
      </c>
      <c r="E10" s="2">
        <v>7.8019419829999999</v>
      </c>
      <c r="F10" s="10">
        <f t="shared" si="5"/>
        <v>1900.7083333333328</v>
      </c>
      <c r="G10" s="11">
        <f>G2*4/12+G14*8/12</f>
        <v>3.1166666666666671</v>
      </c>
      <c r="H10">
        <f t="shared" si="0"/>
        <v>231.40737318143684</v>
      </c>
      <c r="I10">
        <f t="shared" si="1"/>
        <v>11.071645872042884</v>
      </c>
      <c r="J10">
        <f t="shared" si="6"/>
        <v>237.92341061666176</v>
      </c>
      <c r="K10">
        <f t="shared" si="2"/>
        <v>19.150955021912015</v>
      </c>
      <c r="L10">
        <f t="shared" si="3"/>
        <v>19.690213292413389</v>
      </c>
    </row>
    <row r="11" spans="1:15" x14ac:dyDescent="0.3">
      <c r="A11" s="1">
        <f t="shared" si="4"/>
        <v>305</v>
      </c>
      <c r="B11" s="2">
        <v>6.01</v>
      </c>
      <c r="C11" s="7">
        <v>0.28499999999999998</v>
      </c>
      <c r="D11" s="2">
        <v>0.48</v>
      </c>
      <c r="E11" s="2">
        <v>7.7067928930000003</v>
      </c>
      <c r="F11" s="10">
        <f t="shared" si="5"/>
        <v>1900.7916666666661</v>
      </c>
      <c r="G11" s="11">
        <f>G2*3/12+G14*9/12</f>
        <v>3.1125000000000003</v>
      </c>
      <c r="H11">
        <f t="shared" si="0"/>
        <v>242.7463448121494</v>
      </c>
      <c r="I11">
        <f t="shared" si="1"/>
        <v>11.51126593535151</v>
      </c>
      <c r="J11">
        <f t="shared" si="6"/>
        <v>250.5679520042506</v>
      </c>
      <c r="K11">
        <f t="shared" si="2"/>
        <v>19.387395259539385</v>
      </c>
      <c r="L11">
        <f t="shared" si="3"/>
        <v>20.012082689191391</v>
      </c>
    </row>
    <row r="12" spans="1:15" x14ac:dyDescent="0.3">
      <c r="A12" s="1">
        <f t="shared" si="4"/>
        <v>335</v>
      </c>
      <c r="B12" s="2">
        <v>6.48</v>
      </c>
      <c r="C12" s="7">
        <v>0.29249999999999998</v>
      </c>
      <c r="D12" s="2">
        <v>0.48</v>
      </c>
      <c r="E12" s="2">
        <v>7.7067928930000003</v>
      </c>
      <c r="F12" s="10">
        <f t="shared" si="5"/>
        <v>1900.8749999999993</v>
      </c>
      <c r="G12" s="11">
        <f>G2*2/12+G14*10/12</f>
        <v>3.1083333333333334</v>
      </c>
      <c r="H12">
        <f t="shared" si="0"/>
        <v>261.72983600378171</v>
      </c>
      <c r="I12">
        <f t="shared" si="1"/>
        <v>11.814193986281813</v>
      </c>
      <c r="J12">
        <f t="shared" si="6"/>
        <v>271.1793548781443</v>
      </c>
      <c r="K12">
        <f t="shared" si="2"/>
        <v>19.387395259539385</v>
      </c>
      <c r="L12">
        <f t="shared" si="3"/>
        <v>20.08735962060328</v>
      </c>
    </row>
    <row r="13" spans="1:15" x14ac:dyDescent="0.3">
      <c r="A13" s="1">
        <f t="shared" si="4"/>
        <v>366</v>
      </c>
      <c r="B13" s="2">
        <v>6.87</v>
      </c>
      <c r="C13" s="7">
        <v>0.3</v>
      </c>
      <c r="D13" s="2">
        <v>0.48</v>
      </c>
      <c r="E13" s="2">
        <v>7.6116519010000001</v>
      </c>
      <c r="F13" s="10">
        <f t="shared" si="5"/>
        <v>1900.9583333333326</v>
      </c>
      <c r="G13" s="11">
        <f>G2*1/12+G14*11/12</f>
        <v>3.104166666666667</v>
      </c>
      <c r="H13">
        <f t="shared" si="0"/>
        <v>280.95045107344566</v>
      </c>
      <c r="I13">
        <f t="shared" si="1"/>
        <v>12.268578649495446</v>
      </c>
      <c r="J13">
        <f t="shared" si="6"/>
        <v>292.15320657596948</v>
      </c>
      <c r="K13">
        <f t="shared" si="2"/>
        <v>19.629725839192712</v>
      </c>
      <c r="L13">
        <f t="shared" si="3"/>
        <v>20.41245111447822</v>
      </c>
    </row>
    <row r="14" spans="1:15" x14ac:dyDescent="0.3">
      <c r="A14" s="1">
        <f t="shared" si="4"/>
        <v>397</v>
      </c>
      <c r="B14" s="2">
        <v>7.07</v>
      </c>
      <c r="C14" s="7">
        <v>0.30170000000000002</v>
      </c>
      <c r="D14" s="2">
        <v>0.48170000000000002</v>
      </c>
      <c r="E14" s="2">
        <v>7.7067928930000003</v>
      </c>
      <c r="F14" s="10">
        <f t="shared" si="5"/>
        <v>1901.0416666666658</v>
      </c>
      <c r="G14" s="11">
        <v>3.1</v>
      </c>
      <c r="H14">
        <f t="shared" si="0"/>
        <v>285.5601760102989</v>
      </c>
      <c r="I14">
        <f t="shared" si="1"/>
        <v>12.18578572875632</v>
      </c>
      <c r="J14">
        <f t="shared" si="6"/>
        <v>298.00271591138579</v>
      </c>
      <c r="K14">
        <f t="shared" si="2"/>
        <v>19.456058951083591</v>
      </c>
      <c r="L14">
        <f t="shared" si="3"/>
        <v>20.303805976593289</v>
      </c>
    </row>
    <row r="15" spans="1:15" x14ac:dyDescent="0.3">
      <c r="A15" s="1">
        <f t="shared" si="4"/>
        <v>425</v>
      </c>
      <c r="B15" s="2">
        <v>7.25</v>
      </c>
      <c r="C15" s="7">
        <v>0.30330000000000001</v>
      </c>
      <c r="D15" s="2">
        <v>0.48330000000000001</v>
      </c>
      <c r="E15" s="2">
        <v>7.6116519010000001</v>
      </c>
      <c r="F15" s="10">
        <f t="shared" si="5"/>
        <v>1901.1249999999991</v>
      </c>
      <c r="G15" s="11">
        <f>G14*11/12+G26*1/12</f>
        <v>3.1066666666666669</v>
      </c>
      <c r="H15">
        <f t="shared" si="0"/>
        <v>296.49065069613994</v>
      </c>
      <c r="I15">
        <f t="shared" si="1"/>
        <v>12.403533014639896</v>
      </c>
      <c r="J15">
        <f t="shared" si="6"/>
        <v>310.48812290860531</v>
      </c>
      <c r="K15">
        <f t="shared" si="2"/>
        <v>19.764680204337164</v>
      </c>
      <c r="L15">
        <f t="shared" si="3"/>
        <v>20.697780662307444</v>
      </c>
    </row>
    <row r="16" spans="1:15" x14ac:dyDescent="0.3">
      <c r="A16" s="1">
        <f t="shared" si="4"/>
        <v>456</v>
      </c>
      <c r="B16" s="2">
        <v>7.51</v>
      </c>
      <c r="C16" s="7">
        <v>0.30499999999999999</v>
      </c>
      <c r="D16" s="2">
        <v>0.48499999999999999</v>
      </c>
      <c r="E16" s="2">
        <v>7.6116519010000001</v>
      </c>
      <c r="F16" s="10">
        <f t="shared" si="5"/>
        <v>1901.2083333333323</v>
      </c>
      <c r="G16" s="11">
        <f>G14*10/12+G26*2/12</f>
        <v>3.1133333333333333</v>
      </c>
      <c r="H16">
        <f t="shared" si="0"/>
        <v>307.12341885903595</v>
      </c>
      <c r="I16">
        <f t="shared" si="1"/>
        <v>12.47305496032037</v>
      </c>
      <c r="J16">
        <f t="shared" si="6"/>
        <v>322.71136223000718</v>
      </c>
      <c r="K16">
        <f t="shared" si="2"/>
        <v>19.834202150017639</v>
      </c>
      <c r="L16">
        <f t="shared" si="3"/>
        <v>20.840880250539747</v>
      </c>
    </row>
    <row r="17" spans="1:12" x14ac:dyDescent="0.3">
      <c r="A17" s="1">
        <f t="shared" si="4"/>
        <v>486</v>
      </c>
      <c r="B17" s="2">
        <v>8.14</v>
      </c>
      <c r="C17" s="7">
        <v>0.30669999999999997</v>
      </c>
      <c r="D17" s="2">
        <v>0.48670000000000002</v>
      </c>
      <c r="E17" s="2">
        <v>7.5165028100000004</v>
      </c>
      <c r="F17" s="10">
        <f t="shared" si="5"/>
        <v>1901.2916666666656</v>
      </c>
      <c r="G17" s="11">
        <f>G14*9/12+G26*3/12</f>
        <v>3.12</v>
      </c>
      <c r="H17">
        <f t="shared" si="0"/>
        <v>337.10135338857151</v>
      </c>
      <c r="I17">
        <f t="shared" si="1"/>
        <v>12.701349518952684</v>
      </c>
      <c r="J17">
        <f t="shared" si="6"/>
        <v>355.32298334917203</v>
      </c>
      <c r="K17">
        <f t="shared" si="2"/>
        <v>20.155679200763849</v>
      </c>
      <c r="L17">
        <f t="shared" si="3"/>
        <v>21.245171498285259</v>
      </c>
    </row>
    <row r="18" spans="1:12" x14ac:dyDescent="0.3">
      <c r="A18" s="1">
        <f t="shared" si="4"/>
        <v>517</v>
      </c>
      <c r="B18" s="2">
        <v>7.73</v>
      </c>
      <c r="C18" s="7">
        <v>0.30830000000000002</v>
      </c>
      <c r="D18" s="2">
        <v>0.48830000000000001</v>
      </c>
      <c r="E18" s="2">
        <v>7.5165028100000004</v>
      </c>
      <c r="F18" s="10">
        <f t="shared" si="5"/>
        <v>1901.3749999999989</v>
      </c>
      <c r="G18" s="11">
        <f>G14*8/12+G26*4/12</f>
        <v>3.1266666666666669</v>
      </c>
      <c r="H18">
        <f t="shared" si="0"/>
        <v>320.12204689111275</v>
      </c>
      <c r="I18">
        <f t="shared" si="1"/>
        <v>12.767610227235453</v>
      </c>
      <c r="J18">
        <f t="shared" si="6"/>
        <v>338.54735883738482</v>
      </c>
      <c r="K18">
        <f t="shared" si="2"/>
        <v>20.221939909046615</v>
      </c>
      <c r="L18">
        <f t="shared" si="3"/>
        <v>21.385857091888095</v>
      </c>
    </row>
    <row r="19" spans="1:12" x14ac:dyDescent="0.3">
      <c r="A19" s="1">
        <f t="shared" si="4"/>
        <v>547</v>
      </c>
      <c r="B19" s="2">
        <v>8.5</v>
      </c>
      <c r="C19" s="7">
        <v>0.31</v>
      </c>
      <c r="D19" s="2">
        <v>0.49</v>
      </c>
      <c r="E19" s="2">
        <v>7.5165028100000004</v>
      </c>
      <c r="F19" s="10">
        <f t="shared" si="5"/>
        <v>1901.4583333333321</v>
      </c>
      <c r="G19" s="11">
        <f>G14*7/12+G26*5/12</f>
        <v>3.1333333333333333</v>
      </c>
      <c r="H19">
        <f t="shared" si="0"/>
        <v>352.0100127521938</v>
      </c>
      <c r="I19">
        <f t="shared" si="1"/>
        <v>12.838012229785893</v>
      </c>
      <c r="J19">
        <f t="shared" si="6"/>
        <v>373.40211602687407</v>
      </c>
      <c r="K19">
        <f t="shared" si="2"/>
        <v>20.292341911597052</v>
      </c>
      <c r="L19">
        <f t="shared" si="3"/>
        <v>21.52553374743156</v>
      </c>
    </row>
    <row r="20" spans="1:12" x14ac:dyDescent="0.3">
      <c r="A20" s="1">
        <f t="shared" si="4"/>
        <v>578</v>
      </c>
      <c r="B20" s="2">
        <v>7.93</v>
      </c>
      <c r="C20" s="7">
        <v>0.31169999999999998</v>
      </c>
      <c r="D20" s="2">
        <v>0.49170000000000003</v>
      </c>
      <c r="E20" s="2">
        <v>7.6116519010000001</v>
      </c>
      <c r="F20" s="10">
        <f t="shared" si="5"/>
        <v>1901.5416666666654</v>
      </c>
      <c r="G20" s="11">
        <f>G14*6/12+G26*6/12</f>
        <v>3.14</v>
      </c>
      <c r="H20">
        <f t="shared" si="0"/>
        <v>324.29942896832961</v>
      </c>
      <c r="I20">
        <f t="shared" si="1"/>
        <v>12.747053216825767</v>
      </c>
      <c r="J20">
        <f t="shared" si="6"/>
        <v>345.13433327334587</v>
      </c>
      <c r="K20">
        <f t="shared" si="2"/>
        <v>20.108200406523039</v>
      </c>
      <c r="L20">
        <f t="shared" si="3"/>
        <v>21.400069567528902</v>
      </c>
    </row>
    <row r="21" spans="1:12" x14ac:dyDescent="0.3">
      <c r="A21" s="1">
        <f t="shared" si="4"/>
        <v>609</v>
      </c>
      <c r="B21" s="2">
        <v>8.0399999999999991</v>
      </c>
      <c r="C21" s="7">
        <v>0.31330000000000002</v>
      </c>
      <c r="D21" s="2">
        <v>0.49330000000000002</v>
      </c>
      <c r="E21" s="2">
        <v>7.7067928930000003</v>
      </c>
      <c r="F21" s="10">
        <f t="shared" si="5"/>
        <v>1901.6249999999986</v>
      </c>
      <c r="G21" s="11">
        <f>G14*5/12+G26*7/12</f>
        <v>3.1466666666666669</v>
      </c>
      <c r="H21">
        <f t="shared" si="0"/>
        <v>324.73887059728469</v>
      </c>
      <c r="I21">
        <f t="shared" si="1"/>
        <v>12.654314447528522</v>
      </c>
      <c r="J21">
        <f t="shared" si="6"/>
        <v>346.72428239408754</v>
      </c>
      <c r="K21">
        <f t="shared" si="2"/>
        <v>19.924587669855793</v>
      </c>
      <c r="L21">
        <f t="shared" si="3"/>
        <v>21.27351847077157</v>
      </c>
    </row>
    <row r="22" spans="1:12" x14ac:dyDescent="0.3">
      <c r="A22" s="1">
        <f t="shared" si="4"/>
        <v>639</v>
      </c>
      <c r="B22" s="2">
        <v>8</v>
      </c>
      <c r="C22" s="7">
        <v>0.315</v>
      </c>
      <c r="D22" s="2">
        <v>0.495</v>
      </c>
      <c r="E22" s="2">
        <v>7.8019419829999999</v>
      </c>
      <c r="F22" s="10">
        <f t="shared" si="5"/>
        <v>1901.7083333333319</v>
      </c>
      <c r="G22" s="11">
        <f>G14*4/12+G26*8/12</f>
        <v>3.1533333333333333</v>
      </c>
      <c r="H22">
        <f t="shared" si="0"/>
        <v>319.18258369853362</v>
      </c>
      <c r="I22">
        <f t="shared" si="1"/>
        <v>12.567814233129759</v>
      </c>
      <c r="J22">
        <f t="shared" si="6"/>
        <v>341.91004794801506</v>
      </c>
      <c r="K22">
        <f t="shared" si="2"/>
        <v>19.749422366346767</v>
      </c>
      <c r="L22">
        <f t="shared" si="3"/>
        <v>21.155684216783431</v>
      </c>
    </row>
    <row r="23" spans="1:12" x14ac:dyDescent="0.3">
      <c r="A23" s="1">
        <f t="shared" si="4"/>
        <v>670</v>
      </c>
      <c r="B23" s="2">
        <v>7.91</v>
      </c>
      <c r="C23" s="7">
        <v>0.31669999999999998</v>
      </c>
      <c r="D23" s="2">
        <v>0.49669999999999997</v>
      </c>
      <c r="E23" s="2">
        <v>7.8019419829999999</v>
      </c>
      <c r="F23" s="10">
        <f t="shared" si="5"/>
        <v>1901.7916666666652</v>
      </c>
      <c r="G23" s="11">
        <f>G14*3/12+G26*9/12</f>
        <v>3.16</v>
      </c>
      <c r="H23">
        <f t="shared" si="0"/>
        <v>315.59177963192508</v>
      </c>
      <c r="I23">
        <f t="shared" si="1"/>
        <v>12.635640532165699</v>
      </c>
      <c r="J23">
        <f t="shared" si="6"/>
        <v>339.1915069105284</v>
      </c>
      <c r="K23">
        <f t="shared" si="2"/>
        <v>19.817248665382703</v>
      </c>
      <c r="L23">
        <f t="shared" si="3"/>
        <v>21.299168329008783</v>
      </c>
    </row>
    <row r="24" spans="1:12" x14ac:dyDescent="0.3">
      <c r="A24" s="1">
        <f t="shared" si="4"/>
        <v>700</v>
      </c>
      <c r="B24" s="2">
        <v>8.08</v>
      </c>
      <c r="C24" s="7">
        <v>0.31830000000000003</v>
      </c>
      <c r="D24" s="2">
        <v>0.49830000000000002</v>
      </c>
      <c r="E24" s="2">
        <v>7.8970910740000004</v>
      </c>
      <c r="F24" s="10">
        <f t="shared" si="5"/>
        <v>1901.8749999999984</v>
      </c>
      <c r="G24" s="11">
        <f>G14*2/12+G26*10/12</f>
        <v>3.1666666666666665</v>
      </c>
      <c r="H24">
        <f t="shared" si="0"/>
        <v>318.49024108139599</v>
      </c>
      <c r="I24">
        <f t="shared" si="1"/>
        <v>12.546465808936679</v>
      </c>
      <c r="J24">
        <f t="shared" si="6"/>
        <v>343.43043669298208</v>
      </c>
      <c r="K24">
        <f t="shared" si="2"/>
        <v>19.641545436987577</v>
      </c>
      <c r="L24">
        <f t="shared" si="3"/>
        <v>21.179627054964477</v>
      </c>
    </row>
    <row r="25" spans="1:12" x14ac:dyDescent="0.3">
      <c r="A25" s="1">
        <f t="shared" si="4"/>
        <v>731</v>
      </c>
      <c r="B25" s="2">
        <v>7.95</v>
      </c>
      <c r="C25" s="7">
        <v>0.32</v>
      </c>
      <c r="D25" s="2">
        <v>0.5</v>
      </c>
      <c r="E25" s="2">
        <v>7.9922320659999997</v>
      </c>
      <c r="F25" s="10">
        <f t="shared" si="5"/>
        <v>1901.9583333333317</v>
      </c>
      <c r="G25" s="11">
        <f>G14*1/12+G26*11/12</f>
        <v>3.1733333333333338</v>
      </c>
      <c r="H25">
        <f t="shared" si="0"/>
        <v>309.63565053717753</v>
      </c>
      <c r="I25">
        <f t="shared" si="1"/>
        <v>12.463321782628531</v>
      </c>
      <c r="J25">
        <f t="shared" si="6"/>
        <v>335.00240589570132</v>
      </c>
      <c r="K25">
        <f t="shared" si="2"/>
        <v>19.473940285357081</v>
      </c>
      <c r="L25">
        <f t="shared" si="3"/>
        <v>21.069333704132163</v>
      </c>
    </row>
    <row r="26" spans="1:12" x14ac:dyDescent="0.3">
      <c r="A26" s="1">
        <f t="shared" si="4"/>
        <v>762</v>
      </c>
      <c r="B26" s="2">
        <v>8.1199999999999992</v>
      </c>
      <c r="C26" s="7">
        <v>0.32079999999999997</v>
      </c>
      <c r="D26" s="2">
        <v>0.51080000000000003</v>
      </c>
      <c r="E26" s="2">
        <v>7.8970910740000004</v>
      </c>
      <c r="F26" s="10">
        <f t="shared" si="5"/>
        <v>1902.0416666666649</v>
      </c>
      <c r="G26" s="11">
        <v>3.18</v>
      </c>
      <c r="H26">
        <f t="shared" si="0"/>
        <v>320.06692544318508</v>
      </c>
      <c r="I26">
        <f t="shared" si="1"/>
        <v>12.645008581548494</v>
      </c>
      <c r="J26">
        <f t="shared" si="6"/>
        <v>347.42833685093723</v>
      </c>
      <c r="K26">
        <f t="shared" si="2"/>
        <v>20.134259300046669</v>
      </c>
      <c r="L26">
        <f t="shared" si="3"/>
        <v>21.855467298455512</v>
      </c>
    </row>
    <row r="27" spans="1:12" x14ac:dyDescent="0.3">
      <c r="A27" s="1">
        <f t="shared" si="4"/>
        <v>790</v>
      </c>
      <c r="B27" s="2">
        <v>8.19</v>
      </c>
      <c r="C27" s="7">
        <v>0.32169999999999999</v>
      </c>
      <c r="D27" s="2">
        <v>0.52170000000000005</v>
      </c>
      <c r="E27" s="2">
        <v>7.8970910740000004</v>
      </c>
      <c r="F27" s="10">
        <f t="shared" si="5"/>
        <v>1902.1249999999982</v>
      </c>
      <c r="G27" s="11">
        <f>G26*11/12+G38*1/12</f>
        <v>3.1900000000000004</v>
      </c>
      <c r="H27">
        <f t="shared" si="0"/>
        <v>322.82612307631598</v>
      </c>
      <c r="I27">
        <f t="shared" si="1"/>
        <v>12.680483979688749</v>
      </c>
      <c r="J27">
        <f t="shared" si="6"/>
        <v>351.57044993508879</v>
      </c>
      <c r="K27">
        <f t="shared" si="2"/>
        <v>20.563905788634198</v>
      </c>
      <c r="L27">
        <f t="shared" si="3"/>
        <v>22.394908880480571</v>
      </c>
    </row>
    <row r="28" spans="1:12" x14ac:dyDescent="0.3">
      <c r="A28" s="1">
        <f t="shared" si="4"/>
        <v>821</v>
      </c>
      <c r="B28" s="2">
        <v>8.1999999999999993</v>
      </c>
      <c r="C28" s="7">
        <v>0.32250000000000001</v>
      </c>
      <c r="D28" s="2">
        <v>0.53249999999999997</v>
      </c>
      <c r="E28" s="2">
        <v>7.8970910740000004</v>
      </c>
      <c r="F28" s="10">
        <f t="shared" si="5"/>
        <v>1902.2083333333314</v>
      </c>
      <c r="G28" s="11">
        <f>G26*10/12+G38*2/12</f>
        <v>3.1999999999999997</v>
      </c>
      <c r="H28">
        <f t="shared" si="0"/>
        <v>323.22029416676321</v>
      </c>
      <c r="I28">
        <f t="shared" si="1"/>
        <v>12.712017666924533</v>
      </c>
      <c r="J28">
        <f t="shared" si="6"/>
        <v>353.15337549569398</v>
      </c>
      <c r="K28">
        <f t="shared" si="2"/>
        <v>20.989610566317246</v>
      </c>
      <c r="L28">
        <f t="shared" si="3"/>
        <v>22.933435664811839</v>
      </c>
    </row>
    <row r="29" spans="1:12" x14ac:dyDescent="0.3">
      <c r="A29" s="1">
        <f t="shared" si="4"/>
        <v>851</v>
      </c>
      <c r="B29" s="2">
        <v>8.48</v>
      </c>
      <c r="C29" s="7">
        <v>0.32329999999999998</v>
      </c>
      <c r="D29" s="2">
        <v>0.54330000000000001</v>
      </c>
      <c r="E29" s="2">
        <v>7.9922320659999997</v>
      </c>
      <c r="F29" s="10">
        <f t="shared" si="5"/>
        <v>1902.2916666666647</v>
      </c>
      <c r="G29" s="11">
        <f>G26*9/12+G38*3/12</f>
        <v>3.21</v>
      </c>
      <c r="H29">
        <f t="shared" si="0"/>
        <v>330.27802723965607</v>
      </c>
      <c r="I29">
        <f t="shared" si="1"/>
        <v>12.591849788511887</v>
      </c>
      <c r="J29">
        <f t="shared" si="6"/>
        <v>362.01121486331795</v>
      </c>
      <c r="K29">
        <f t="shared" si="2"/>
        <v>21.160383514069004</v>
      </c>
      <c r="L29">
        <f t="shared" si="3"/>
        <v>23.193477952268946</v>
      </c>
    </row>
    <row r="30" spans="1:12" x14ac:dyDescent="0.3">
      <c r="A30" s="1">
        <f t="shared" si="4"/>
        <v>882</v>
      </c>
      <c r="B30" s="2">
        <v>8.4600000000000009</v>
      </c>
      <c r="C30" s="7">
        <v>0.32419999999999999</v>
      </c>
      <c r="D30" s="2">
        <v>0.55420000000000003</v>
      </c>
      <c r="E30" s="2">
        <v>8.0873811569999994</v>
      </c>
      <c r="F30" s="10">
        <f t="shared" si="5"/>
        <v>1902.374999999998</v>
      </c>
      <c r="G30" s="11">
        <f>G26*8/12+G38*4/12</f>
        <v>3.2199999999999998</v>
      </c>
      <c r="H30">
        <f t="shared" si="0"/>
        <v>325.62247022580902</v>
      </c>
      <c r="I30">
        <f t="shared" si="1"/>
        <v>12.478345726620242</v>
      </c>
      <c r="J30">
        <f t="shared" si="6"/>
        <v>358.04812321174944</v>
      </c>
      <c r="K30">
        <f t="shared" si="2"/>
        <v>21.330966075548858</v>
      </c>
      <c r="L30">
        <f t="shared" si="3"/>
        <v>23.455114643493086</v>
      </c>
    </row>
    <row r="31" spans="1:12" x14ac:dyDescent="0.3">
      <c r="A31" s="1">
        <f t="shared" si="4"/>
        <v>912</v>
      </c>
      <c r="B31" s="2">
        <v>8.41</v>
      </c>
      <c r="C31" s="7">
        <v>0.32500000000000001</v>
      </c>
      <c r="D31" s="2">
        <v>0.56499999999999995</v>
      </c>
      <c r="E31" s="2">
        <v>8.18251405</v>
      </c>
      <c r="F31" s="10">
        <f t="shared" si="5"/>
        <v>1902.4583333333312</v>
      </c>
      <c r="G31" s="11">
        <f>G26*7/12+G38*5/12</f>
        <v>3.2300000000000004</v>
      </c>
      <c r="H31">
        <f t="shared" si="0"/>
        <v>319.93455666599198</v>
      </c>
      <c r="I31">
        <f t="shared" si="1"/>
        <v>12.363701654749988</v>
      </c>
      <c r="J31">
        <f t="shared" si="6"/>
        <v>352.92671141398893</v>
      </c>
      <c r="K31">
        <f t="shared" si="2"/>
        <v>21.493819799796132</v>
      </c>
      <c r="L31">
        <f t="shared" si="3"/>
        <v>23.710296307836355</v>
      </c>
    </row>
    <row r="32" spans="1:12" x14ac:dyDescent="0.3">
      <c r="A32" s="1">
        <f t="shared" si="4"/>
        <v>943</v>
      </c>
      <c r="B32" s="2">
        <v>8.6</v>
      </c>
      <c r="C32" s="7">
        <v>0.32579999999999998</v>
      </c>
      <c r="D32" s="2">
        <v>0.57579999999999998</v>
      </c>
      <c r="E32" s="2">
        <v>8.18251405</v>
      </c>
      <c r="F32" s="10">
        <f t="shared" si="5"/>
        <v>1902.5416666666645</v>
      </c>
      <c r="G32" s="11">
        <f>G26*6/12+G38*6/12</f>
        <v>3.2399999999999998</v>
      </c>
      <c r="H32">
        <f t="shared" si="0"/>
        <v>327.16256686415346</v>
      </c>
      <c r="I32">
        <f t="shared" si="1"/>
        <v>12.394135381900142</v>
      </c>
      <c r="J32">
        <f t="shared" si="6"/>
        <v>362.03943857017765</v>
      </c>
      <c r="K32">
        <f t="shared" si="2"/>
        <v>21.904675116323208</v>
      </c>
      <c r="L32">
        <f t="shared" si="3"/>
        <v>24.239803340547478</v>
      </c>
    </row>
    <row r="33" spans="1:12" x14ac:dyDescent="0.3">
      <c r="A33" s="1">
        <f t="shared" si="4"/>
        <v>974</v>
      </c>
      <c r="B33" s="2">
        <v>8.83</v>
      </c>
      <c r="C33" s="7">
        <v>0.32669999999999999</v>
      </c>
      <c r="D33" s="2">
        <v>0.5867</v>
      </c>
      <c r="E33" s="2">
        <v>8.0873811569999994</v>
      </c>
      <c r="F33" s="10">
        <f t="shared" si="5"/>
        <v>1902.6249999999977</v>
      </c>
      <c r="G33" s="11">
        <f>G26*5/12+G38*7/12</f>
        <v>3.25</v>
      </c>
      <c r="H33">
        <f t="shared" si="0"/>
        <v>339.86364209147672</v>
      </c>
      <c r="I33">
        <f t="shared" si="1"/>
        <v>12.574569860847729</v>
      </c>
      <c r="J33">
        <f t="shared" si="6"/>
        <v>377.25408973470036</v>
      </c>
      <c r="K33">
        <f t="shared" si="2"/>
        <v>22.58187982050616</v>
      </c>
      <c r="L33">
        <f t="shared" si="3"/>
        <v>25.066248521783546</v>
      </c>
    </row>
    <row r="34" spans="1:12" x14ac:dyDescent="0.3">
      <c r="A34" s="1">
        <f t="shared" si="4"/>
        <v>1004</v>
      </c>
      <c r="B34" s="2">
        <v>8.85</v>
      </c>
      <c r="C34" s="7">
        <v>0.32750000000000001</v>
      </c>
      <c r="D34" s="2">
        <v>0.59750000000000003</v>
      </c>
      <c r="E34" s="2">
        <v>8.18251405</v>
      </c>
      <c r="F34" s="10">
        <f t="shared" si="5"/>
        <v>1902.708333333331</v>
      </c>
      <c r="G34" s="11">
        <f>G26*4/12+G38*8/12</f>
        <v>3.26</v>
      </c>
      <c r="H34">
        <f t="shared" si="0"/>
        <v>336.67310659857657</v>
      </c>
      <c r="I34">
        <f t="shared" si="1"/>
        <v>12.458807052094219</v>
      </c>
      <c r="J34">
        <f t="shared" si="6"/>
        <v>374.86500049484505</v>
      </c>
      <c r="K34">
        <f t="shared" si="2"/>
        <v>22.73018996527113</v>
      </c>
      <c r="L34">
        <f t="shared" si="3"/>
        <v>25.308682236798859</v>
      </c>
    </row>
    <row r="35" spans="1:12" x14ac:dyDescent="0.3">
      <c r="A35" s="1">
        <f t="shared" si="4"/>
        <v>1035</v>
      </c>
      <c r="B35" s="2">
        <v>8.57</v>
      </c>
      <c r="C35" s="7">
        <v>0.32829999999999998</v>
      </c>
      <c r="D35" s="2">
        <v>0.60829999999999995</v>
      </c>
      <c r="E35" s="2">
        <v>8.7534247930000006</v>
      </c>
      <c r="F35" s="10">
        <f t="shared" si="5"/>
        <v>1902.7916666666642</v>
      </c>
      <c r="G35" s="11">
        <f>G26*3/12+G38*9/12</f>
        <v>3.27</v>
      </c>
      <c r="H35">
        <f t="shared" si="0"/>
        <v>304.75773175469612</v>
      </c>
      <c r="I35">
        <f t="shared" si="1"/>
        <v>11.674674834896935</v>
      </c>
      <c r="J35">
        <f t="shared" si="6"/>
        <v>340.41242756779388</v>
      </c>
      <c r="K35">
        <f t="shared" si="2"/>
        <v>21.631753585342079</v>
      </c>
      <c r="L35">
        <f t="shared" si="3"/>
        <v>24.162529718726837</v>
      </c>
    </row>
    <row r="36" spans="1:12" x14ac:dyDescent="0.3">
      <c r="A36" s="1">
        <f t="shared" si="4"/>
        <v>1065</v>
      </c>
      <c r="B36" s="2">
        <v>8.24</v>
      </c>
      <c r="C36" s="7">
        <v>0.32919999999999999</v>
      </c>
      <c r="D36" s="2">
        <v>0.61919999999999997</v>
      </c>
      <c r="E36" s="2">
        <v>8.4679289260000008</v>
      </c>
      <c r="F36" s="10">
        <f t="shared" si="5"/>
        <v>1902.8749999999975</v>
      </c>
      <c r="G36" s="11">
        <f>G26*2/12+G38*10/12</f>
        <v>3.2800000000000002</v>
      </c>
      <c r="H36">
        <f t="shared" si="0"/>
        <v>302.90184795063078</v>
      </c>
      <c r="I36">
        <f t="shared" si="1"/>
        <v>12.101369944823745</v>
      </c>
      <c r="J36">
        <f t="shared" si="6"/>
        <v>339.46584665783558</v>
      </c>
      <c r="K36">
        <f t="shared" si="2"/>
        <v>22.76175051590177</v>
      </c>
      <c r="L36">
        <f t="shared" si="3"/>
        <v>25.509375273122792</v>
      </c>
    </row>
    <row r="37" spans="1:12" x14ac:dyDescent="0.3">
      <c r="A37" s="1">
        <f t="shared" si="4"/>
        <v>1096</v>
      </c>
      <c r="B37" s="2">
        <v>8.0500000000000007</v>
      </c>
      <c r="C37" s="7">
        <v>0.33</v>
      </c>
      <c r="D37" s="2">
        <v>0.63</v>
      </c>
      <c r="E37" s="2">
        <v>8.5630942149999996</v>
      </c>
      <c r="F37" s="10">
        <f t="shared" si="5"/>
        <v>1902.9583333333308</v>
      </c>
      <c r="G37" s="11">
        <f>G26*1/12+G38*11/12</f>
        <v>3.29</v>
      </c>
      <c r="H37">
        <f t="shared" si="0"/>
        <v>292.62880473866198</v>
      </c>
      <c r="I37">
        <f t="shared" si="1"/>
        <v>11.995963424069373</v>
      </c>
      <c r="J37">
        <f t="shared" si="6"/>
        <v>329.07305547377211</v>
      </c>
      <c r="K37">
        <f t="shared" si="2"/>
        <v>22.901384718677889</v>
      </c>
      <c r="L37">
        <f t="shared" si="3"/>
        <v>25.753543471860418</v>
      </c>
    </row>
    <row r="38" spans="1:12" x14ac:dyDescent="0.3">
      <c r="A38" s="1">
        <f t="shared" si="4"/>
        <v>1127</v>
      </c>
      <c r="B38" s="2">
        <v>8.4600000000000009</v>
      </c>
      <c r="C38" s="7">
        <v>0.33169999999999999</v>
      </c>
      <c r="D38" s="2">
        <v>0.62170000000000003</v>
      </c>
      <c r="E38" s="2">
        <v>8.6582595040000001</v>
      </c>
      <c r="F38" s="10">
        <f t="shared" si="5"/>
        <v>1903.041666666664</v>
      </c>
      <c r="G38" s="11">
        <v>3.3</v>
      </c>
      <c r="H38">
        <f t="shared" si="0"/>
        <v>304.1527028363368</v>
      </c>
      <c r="I38">
        <f t="shared" si="1"/>
        <v>11.925230677401052</v>
      </c>
      <c r="J38">
        <f t="shared" si="6"/>
        <v>343.1496841786456</v>
      </c>
      <c r="K38">
        <f t="shared" si="2"/>
        <v>22.35126895429676</v>
      </c>
      <c r="L38">
        <f t="shared" si="3"/>
        <v>25.21704003000756</v>
      </c>
    </row>
    <row r="39" spans="1:12" x14ac:dyDescent="0.3">
      <c r="A39" s="1">
        <f t="shared" si="4"/>
        <v>1155</v>
      </c>
      <c r="B39" s="2">
        <v>8.41</v>
      </c>
      <c r="C39" s="7">
        <v>0.33329999999999999</v>
      </c>
      <c r="D39" s="2">
        <v>0.61329999999999996</v>
      </c>
      <c r="E39" s="2">
        <v>8.6582595040000001</v>
      </c>
      <c r="F39" s="10">
        <f t="shared" si="5"/>
        <v>1903.1249999999973</v>
      </c>
      <c r="G39" s="11">
        <f>G38*11/12+G50*1/12</f>
        <v>3.3083333333333331</v>
      </c>
      <c r="H39">
        <f t="shared" si="0"/>
        <v>302.35511002997544</v>
      </c>
      <c r="I39">
        <f t="shared" si="1"/>
        <v>11.982753647204616</v>
      </c>
      <c r="J39">
        <f t="shared" si="6"/>
        <v>342.24820643267981</v>
      </c>
      <c r="K39">
        <f t="shared" si="2"/>
        <v>22.049273362828053</v>
      </c>
      <c r="L39">
        <f t="shared" si="3"/>
        <v>24.958480975643582</v>
      </c>
    </row>
    <row r="40" spans="1:12" x14ac:dyDescent="0.3">
      <c r="A40" s="1">
        <f t="shared" si="4"/>
        <v>1186</v>
      </c>
      <c r="B40" s="2">
        <v>8.08</v>
      </c>
      <c r="C40" s="7">
        <v>0.33500000000000002</v>
      </c>
      <c r="D40" s="2">
        <v>0.60499999999999998</v>
      </c>
      <c r="E40" s="2">
        <v>8.3728446279999993</v>
      </c>
      <c r="F40" s="10">
        <f t="shared" si="5"/>
        <v>1903.2083333333305</v>
      </c>
      <c r="G40" s="11">
        <f>G38*10/12+G50*2/12</f>
        <v>3.3166666666666664</v>
      </c>
      <c r="H40">
        <f t="shared" si="0"/>
        <v>300.3933014102505</v>
      </c>
      <c r="I40">
        <f t="shared" si="1"/>
        <v>12.454425244113111</v>
      </c>
      <c r="J40">
        <f t="shared" si="6"/>
        <v>341.20236084974465</v>
      </c>
      <c r="K40">
        <f t="shared" si="2"/>
        <v>22.492320216980389</v>
      </c>
      <c r="L40">
        <f t="shared" si="3"/>
        <v>25.547949048774193</v>
      </c>
    </row>
    <row r="41" spans="1:12" x14ac:dyDescent="0.3">
      <c r="A41" s="1">
        <f t="shared" si="4"/>
        <v>1216</v>
      </c>
      <c r="B41" s="2">
        <v>7.75</v>
      </c>
      <c r="C41" s="7">
        <v>0.3367</v>
      </c>
      <c r="D41" s="2">
        <v>0.59670000000000001</v>
      </c>
      <c r="E41" s="2">
        <v>8.3728446279999993</v>
      </c>
      <c r="F41" s="10">
        <f t="shared" si="5"/>
        <v>1903.2916666666638</v>
      </c>
      <c r="G41" s="11">
        <f>G38*9/12+G50*3/12</f>
        <v>3.3250000000000002</v>
      </c>
      <c r="H41">
        <f t="shared" si="0"/>
        <v>288.12476311007936</v>
      </c>
      <c r="I41">
        <f t="shared" si="1"/>
        <v>12.517626805053384</v>
      </c>
      <c r="J41">
        <f t="shared" si="6"/>
        <v>328.45196363370837</v>
      </c>
      <c r="K41">
        <f t="shared" si="2"/>
        <v>22.183747890036692</v>
      </c>
      <c r="L41">
        <f t="shared" si="3"/>
        <v>25.288682154868876</v>
      </c>
    </row>
    <row r="42" spans="1:12" x14ac:dyDescent="0.3">
      <c r="A42" s="1">
        <f t="shared" si="4"/>
        <v>1247</v>
      </c>
      <c r="B42" s="2">
        <v>7.6</v>
      </c>
      <c r="C42" s="7">
        <v>0.33829999999999999</v>
      </c>
      <c r="D42" s="2">
        <v>0.58830000000000005</v>
      </c>
      <c r="E42" s="2">
        <v>8.18251405</v>
      </c>
      <c r="F42" s="10">
        <f t="shared" si="5"/>
        <v>1903.374999999997</v>
      </c>
      <c r="G42" s="11">
        <f>G38*8/12+G50*4/12</f>
        <v>3.333333333333333</v>
      </c>
      <c r="H42">
        <f t="shared" si="0"/>
        <v>289.12040792646127</v>
      </c>
      <c r="I42">
        <f t="shared" si="1"/>
        <v>12.869662368621295</v>
      </c>
      <c r="J42">
        <f t="shared" si="6"/>
        <v>330.8095429593443</v>
      </c>
      <c r="K42">
        <f t="shared" si="2"/>
        <v>22.380202103044365</v>
      </c>
      <c r="L42">
        <f t="shared" si="3"/>
        <v>25.607270279339772</v>
      </c>
    </row>
    <row r="43" spans="1:12" x14ac:dyDescent="0.3">
      <c r="A43" s="1">
        <f t="shared" si="4"/>
        <v>1277</v>
      </c>
      <c r="B43" s="2">
        <v>7.18</v>
      </c>
      <c r="C43" s="7">
        <v>0.34</v>
      </c>
      <c r="D43" s="2">
        <v>0.57999999999999996</v>
      </c>
      <c r="E43" s="2">
        <v>8.18251405</v>
      </c>
      <c r="F43" s="10">
        <f t="shared" si="5"/>
        <v>1903.4583333333303</v>
      </c>
      <c r="G43" s="11">
        <f>G38*7/12+G50*5/12</f>
        <v>3.3416666666666668</v>
      </c>
      <c r="H43">
        <f t="shared" si="0"/>
        <v>273.1427011726305</v>
      </c>
      <c r="I43">
        <f t="shared" si="1"/>
        <v>12.934334038815372</v>
      </c>
      <c r="J43">
        <f t="shared" si="6"/>
        <v>313.76124414455347</v>
      </c>
      <c r="K43">
        <f t="shared" si="2"/>
        <v>22.064452183861516</v>
      </c>
      <c r="L43">
        <f t="shared" si="3"/>
        <v>25.34561582226198</v>
      </c>
    </row>
    <row r="44" spans="1:12" x14ac:dyDescent="0.3">
      <c r="A44" s="1">
        <f t="shared" si="4"/>
        <v>1308</v>
      </c>
      <c r="B44" s="2">
        <v>6.85</v>
      </c>
      <c r="C44" s="7">
        <v>0.3417</v>
      </c>
      <c r="D44" s="2">
        <v>0.57169999999999999</v>
      </c>
      <c r="E44" s="2">
        <v>8.18251405</v>
      </c>
      <c r="F44" s="10">
        <f t="shared" si="5"/>
        <v>1903.5416666666636</v>
      </c>
      <c r="G44" s="11">
        <f>G38*6/12+G50*6/12</f>
        <v>3.3499999999999996</v>
      </c>
      <c r="H44">
        <f t="shared" si="0"/>
        <v>260.58878872319201</v>
      </c>
      <c r="I44">
        <f t="shared" si="1"/>
        <v>12.999005709009449</v>
      </c>
      <c r="J44">
        <f t="shared" si="6"/>
        <v>300.58480136729906</v>
      </c>
      <c r="K44">
        <f t="shared" si="2"/>
        <v>21.74870226467867</v>
      </c>
      <c r="L44">
        <f t="shared" si="3"/>
        <v>25.086763641121884</v>
      </c>
    </row>
    <row r="45" spans="1:12" x14ac:dyDescent="0.3">
      <c r="A45" s="1">
        <f t="shared" si="4"/>
        <v>1339</v>
      </c>
      <c r="B45" s="2">
        <v>6.63</v>
      </c>
      <c r="C45" s="7">
        <v>0.34329999999999999</v>
      </c>
      <c r="D45" s="2">
        <v>0.56330000000000002</v>
      </c>
      <c r="E45" s="2">
        <v>8.18251405</v>
      </c>
      <c r="F45" s="10">
        <f t="shared" si="5"/>
        <v>1903.6249999999968</v>
      </c>
      <c r="G45" s="11">
        <f>G38*5/12+G50*7/12</f>
        <v>3.3583333333333334</v>
      </c>
      <c r="H45">
        <f t="shared" si="0"/>
        <v>252.21951375689974</v>
      </c>
      <c r="I45">
        <f t="shared" si="1"/>
        <v>13.059873163309755</v>
      </c>
      <c r="J45">
        <f t="shared" si="6"/>
        <v>292.18634500111568</v>
      </c>
      <c r="K45">
        <f t="shared" si="2"/>
        <v>21.429148129602059</v>
      </c>
      <c r="L45">
        <f t="shared" si="3"/>
        <v>24.824821740441703</v>
      </c>
    </row>
    <row r="46" spans="1:12" x14ac:dyDescent="0.3">
      <c r="A46" s="1">
        <f t="shared" si="4"/>
        <v>1369</v>
      </c>
      <c r="B46" s="2">
        <v>6.47</v>
      </c>
      <c r="C46" s="7">
        <v>0.34499999999999997</v>
      </c>
      <c r="D46" s="2">
        <v>0.55500000000000005</v>
      </c>
      <c r="E46" s="2">
        <v>8.2776793390000005</v>
      </c>
      <c r="F46" s="10">
        <f t="shared" si="5"/>
        <v>1903.7083333333301</v>
      </c>
      <c r="G46" s="11">
        <f>G38*4/12+G50*8/12</f>
        <v>3.3666666666666663</v>
      </c>
      <c r="H46">
        <f t="shared" si="0"/>
        <v>243.3030747532319</v>
      </c>
      <c r="I46">
        <f t="shared" si="1"/>
        <v>12.973656999979134</v>
      </c>
      <c r="J46">
        <f t="shared" si="6"/>
        <v>283.10945834870734</v>
      </c>
      <c r="K46">
        <f t="shared" si="2"/>
        <v>20.87066560866209</v>
      </c>
      <c r="L46">
        <f t="shared" si="3"/>
        <v>24.285278111828841</v>
      </c>
    </row>
    <row r="47" spans="1:12" x14ac:dyDescent="0.3">
      <c r="A47" s="1">
        <f t="shared" si="4"/>
        <v>1400</v>
      </c>
      <c r="B47" s="2">
        <v>6.26</v>
      </c>
      <c r="C47" s="7">
        <v>0.34670000000000001</v>
      </c>
      <c r="D47" s="2">
        <v>0.54669999999999996</v>
      </c>
      <c r="E47" s="2">
        <v>8.18251405</v>
      </c>
      <c r="F47" s="10">
        <f t="shared" si="5"/>
        <v>1903.7916666666633</v>
      </c>
      <c r="G47" s="11">
        <f>G38*3/12+G50*9/12</f>
        <v>3.3749999999999996</v>
      </c>
      <c r="H47">
        <f t="shared" si="0"/>
        <v>238.1439149499536</v>
      </c>
      <c r="I47">
        <f t="shared" si="1"/>
        <v>13.18921650369791</v>
      </c>
      <c r="J47">
        <f t="shared" si="6"/>
        <v>278.38514097798549</v>
      </c>
      <c r="K47">
        <f t="shared" si="2"/>
        <v>20.797648291236364</v>
      </c>
      <c r="L47">
        <f t="shared" si="3"/>
        <v>24.312005842278701</v>
      </c>
    </row>
    <row r="48" spans="1:12" x14ac:dyDescent="0.3">
      <c r="A48" s="1">
        <f t="shared" si="4"/>
        <v>1430</v>
      </c>
      <c r="B48" s="2">
        <v>6.28</v>
      </c>
      <c r="C48" s="7">
        <v>0.3483</v>
      </c>
      <c r="D48" s="2">
        <v>0.5383</v>
      </c>
      <c r="E48" s="2">
        <v>8.0873811569999994</v>
      </c>
      <c r="F48" s="10">
        <f t="shared" si="5"/>
        <v>1903.8749999999966</v>
      </c>
      <c r="G48" s="11">
        <f>G38*2/12+G50*10/12</f>
        <v>3.3833333333333333</v>
      </c>
      <c r="H48">
        <f t="shared" si="0"/>
        <v>241.71502517944211</v>
      </c>
      <c r="I48">
        <f t="shared" si="1"/>
        <v>13.405946380573198</v>
      </c>
      <c r="J48">
        <f t="shared" si="6"/>
        <v>283.86563113054706</v>
      </c>
      <c r="K48">
        <f t="shared" si="2"/>
        <v>20.718980581862052</v>
      </c>
      <c r="L48">
        <f t="shared" si="3"/>
        <v>24.331985547384313</v>
      </c>
    </row>
    <row r="49" spans="1:12" x14ac:dyDescent="0.3">
      <c r="A49" s="1">
        <f t="shared" si="4"/>
        <v>1461</v>
      </c>
      <c r="B49" s="2">
        <v>6.57</v>
      </c>
      <c r="C49" s="7">
        <v>0.35</v>
      </c>
      <c r="D49" s="2">
        <v>0.53</v>
      </c>
      <c r="E49" s="2">
        <v>8.0873811569999994</v>
      </c>
      <c r="F49" s="10">
        <f t="shared" si="5"/>
        <v>1903.9583333333298</v>
      </c>
      <c r="G49" s="11">
        <f>G38*1/12+G50*11/12</f>
        <v>3.3916666666666666</v>
      </c>
      <c r="H49">
        <f t="shared" si="0"/>
        <v>252.87702474983038</v>
      </c>
      <c r="I49">
        <f t="shared" si="1"/>
        <v>13.471378791847886</v>
      </c>
      <c r="J49">
        <f t="shared" si="6"/>
        <v>298.29245394410862</v>
      </c>
      <c r="K49">
        <f t="shared" si="2"/>
        <v>20.399516456226802</v>
      </c>
      <c r="L49">
        <f t="shared" si="3"/>
        <v>24.063165995491257</v>
      </c>
    </row>
    <row r="50" spans="1:12" x14ac:dyDescent="0.3">
      <c r="A50" s="1">
        <f t="shared" si="4"/>
        <v>1492</v>
      </c>
      <c r="B50" s="2">
        <v>6.68</v>
      </c>
      <c r="C50" s="7">
        <v>0.34670000000000001</v>
      </c>
      <c r="D50" s="2">
        <v>0.52669999999999995</v>
      </c>
      <c r="E50" s="2">
        <v>8.2776793390000005</v>
      </c>
      <c r="F50" s="10">
        <f t="shared" si="5"/>
        <v>1904.0416666666631</v>
      </c>
      <c r="G50" s="11">
        <v>3.4</v>
      </c>
      <c r="H50">
        <f t="shared" si="0"/>
        <v>251.20008336191486</v>
      </c>
      <c r="I50">
        <f t="shared" si="1"/>
        <v>13.03758516490657</v>
      </c>
      <c r="J50">
        <f t="shared" si="6"/>
        <v>297.59593150386752</v>
      </c>
      <c r="K50">
        <f t="shared" si="2"/>
        <v>19.80644968663481</v>
      </c>
      <c r="L50">
        <f t="shared" si="3"/>
        <v>23.464637293875299</v>
      </c>
    </row>
    <row r="51" spans="1:12" x14ac:dyDescent="0.3">
      <c r="A51" s="1">
        <f t="shared" si="4"/>
        <v>1521</v>
      </c>
      <c r="B51" s="2">
        <v>6.5</v>
      </c>
      <c r="C51" s="7">
        <v>0.34329999999999999</v>
      </c>
      <c r="D51" s="2">
        <v>0.52329999999999999</v>
      </c>
      <c r="E51" s="2">
        <v>8.4679289260000008</v>
      </c>
      <c r="F51" s="10">
        <f t="shared" si="5"/>
        <v>1904.1249999999964</v>
      </c>
      <c r="G51" s="11">
        <f>G50*11/12+G62*1/12</f>
        <v>3.4066666666666667</v>
      </c>
      <c r="H51">
        <f t="shared" si="0"/>
        <v>238.93956452416262</v>
      </c>
      <c r="I51">
        <f t="shared" si="1"/>
        <v>12.619685000176158</v>
      </c>
      <c r="J51">
        <f t="shared" si="6"/>
        <v>284.31680925920534</v>
      </c>
      <c r="K51">
        <f t="shared" si="2"/>
        <v>19.236472940845278</v>
      </c>
      <c r="L51">
        <f t="shared" si="3"/>
        <v>22.889690197744947</v>
      </c>
    </row>
    <row r="52" spans="1:12" x14ac:dyDescent="0.3">
      <c r="A52" s="1">
        <f t="shared" si="4"/>
        <v>1552</v>
      </c>
      <c r="B52" s="2">
        <v>6.48</v>
      </c>
      <c r="C52" s="7">
        <v>0.34</v>
      </c>
      <c r="D52" s="2">
        <v>0.52</v>
      </c>
      <c r="E52" s="2">
        <v>8.3728446279999993</v>
      </c>
      <c r="F52" s="10">
        <f t="shared" si="5"/>
        <v>1904.2083333333296</v>
      </c>
      <c r="G52" s="11">
        <f>G50*10/12+G62*2/12</f>
        <v>3.4133333333333336</v>
      </c>
      <c r="H52">
        <f t="shared" si="0"/>
        <v>240.90947934881478</v>
      </c>
      <c r="I52">
        <f t="shared" si="1"/>
        <v>12.640312188055097</v>
      </c>
      <c r="J52">
        <f t="shared" si="6"/>
        <v>287.91423636710869</v>
      </c>
      <c r="K52">
        <f t="shared" si="2"/>
        <v>19.332242169966619</v>
      </c>
      <c r="L52">
        <f t="shared" si="3"/>
        <v>23.104228844274154</v>
      </c>
    </row>
    <row r="53" spans="1:12" x14ac:dyDescent="0.3">
      <c r="A53" s="1">
        <f t="shared" si="4"/>
        <v>1582</v>
      </c>
      <c r="B53" s="2">
        <v>6.64</v>
      </c>
      <c r="C53" s="7">
        <v>0.3367</v>
      </c>
      <c r="D53" s="2">
        <v>0.51670000000000005</v>
      </c>
      <c r="E53" s="2">
        <v>8.2776793390000005</v>
      </c>
      <c r="F53" s="10">
        <f t="shared" si="5"/>
        <v>1904.2916666666629</v>
      </c>
      <c r="G53" s="11">
        <f>G50*9/12+G62*3/12</f>
        <v>3.42</v>
      </c>
      <c r="H53">
        <f t="shared" si="0"/>
        <v>249.69589124597528</v>
      </c>
      <c r="I53">
        <f t="shared" si="1"/>
        <v>12.661537135921666</v>
      </c>
      <c r="J53">
        <f t="shared" si="6"/>
        <v>299.67599634052476</v>
      </c>
      <c r="K53">
        <f t="shared" si="2"/>
        <v>19.430401657649917</v>
      </c>
      <c r="L53">
        <f t="shared" si="3"/>
        <v>23.319666763426078</v>
      </c>
    </row>
    <row r="54" spans="1:12" x14ac:dyDescent="0.3">
      <c r="A54" s="1">
        <f t="shared" si="4"/>
        <v>1613</v>
      </c>
      <c r="B54" s="2">
        <v>6.5</v>
      </c>
      <c r="C54" s="7">
        <v>0.33329999999999999</v>
      </c>
      <c r="D54" s="2">
        <v>0.51329999999999998</v>
      </c>
      <c r="E54" s="2">
        <v>8.0873811569999994</v>
      </c>
      <c r="F54" s="10">
        <f t="shared" si="5"/>
        <v>1904.3749999999961</v>
      </c>
      <c r="G54" s="11">
        <f>G50*8/12+G62*4/12</f>
        <v>3.4266666666666667</v>
      </c>
      <c r="H54">
        <f t="shared" si="0"/>
        <v>250.18274899146076</v>
      </c>
      <c r="I54">
        <f t="shared" si="1"/>
        <v>12.828601575208289</v>
      </c>
      <c r="J54">
        <f t="shared" si="6"/>
        <v>301.54334081645226</v>
      </c>
      <c r="K54">
        <f t="shared" si="2"/>
        <v>19.756739239587201</v>
      </c>
      <c r="L54">
        <f t="shared" si="3"/>
        <v>23.812645667859222</v>
      </c>
    </row>
    <row r="55" spans="1:12" x14ac:dyDescent="0.3">
      <c r="A55" s="1">
        <f t="shared" si="4"/>
        <v>1643</v>
      </c>
      <c r="B55" s="2">
        <v>6.51</v>
      </c>
      <c r="C55" s="7">
        <v>0.33</v>
      </c>
      <c r="D55" s="2">
        <v>0.51</v>
      </c>
      <c r="E55" s="2">
        <v>8.0873811569999994</v>
      </c>
      <c r="F55" s="10">
        <f t="shared" si="5"/>
        <v>1904.4583333333294</v>
      </c>
      <c r="G55" s="11">
        <f>G50*7/12+G62*5/12</f>
        <v>3.4333333333333336</v>
      </c>
      <c r="H55">
        <f t="shared" si="0"/>
        <v>250.56764552837069</v>
      </c>
      <c r="I55">
        <f t="shared" si="1"/>
        <v>12.70158571802801</v>
      </c>
      <c r="J55">
        <f t="shared" si="6"/>
        <v>303.28301393654715</v>
      </c>
      <c r="K55">
        <f t="shared" si="2"/>
        <v>19.629723382406922</v>
      </c>
      <c r="L55">
        <f t="shared" si="3"/>
        <v>23.759498787655772</v>
      </c>
    </row>
    <row r="56" spans="1:12" x14ac:dyDescent="0.3">
      <c r="A56" s="1">
        <f t="shared" si="4"/>
        <v>1674</v>
      </c>
      <c r="B56" s="2">
        <v>6.78</v>
      </c>
      <c r="C56" s="7">
        <v>0.32669999999999999</v>
      </c>
      <c r="D56" s="2">
        <v>0.50670000000000004</v>
      </c>
      <c r="E56" s="2">
        <v>8.0873811569999994</v>
      </c>
      <c r="F56" s="10">
        <f t="shared" si="5"/>
        <v>1904.5416666666626</v>
      </c>
      <c r="G56" s="11">
        <f>G50*6/12+G62*6/12</f>
        <v>3.44</v>
      </c>
      <c r="H56">
        <f t="shared" si="0"/>
        <v>260.9598520249391</v>
      </c>
      <c r="I56">
        <f t="shared" si="1"/>
        <v>12.574569860847729</v>
      </c>
      <c r="J56">
        <f t="shared" si="6"/>
        <v>317.12991006823535</v>
      </c>
      <c r="K56">
        <f t="shared" si="2"/>
        <v>19.502707525226644</v>
      </c>
      <c r="L56">
        <f t="shared" si="3"/>
        <v>23.700549473683608</v>
      </c>
    </row>
    <row r="57" spans="1:12" x14ac:dyDescent="0.3">
      <c r="A57" s="1">
        <f t="shared" si="4"/>
        <v>1705</v>
      </c>
      <c r="B57" s="2">
        <v>7.01</v>
      </c>
      <c r="C57" s="7">
        <v>0.32329999999999998</v>
      </c>
      <c r="D57" s="2">
        <v>0.50329999999999997</v>
      </c>
      <c r="E57" s="2">
        <v>8.18251405</v>
      </c>
      <c r="F57" s="10">
        <f t="shared" si="5"/>
        <v>1904.6249999999959</v>
      </c>
      <c r="G57" s="11">
        <f>G50*5/12+G62*7/12</f>
        <v>3.4466666666666663</v>
      </c>
      <c r="H57">
        <f t="shared" si="0"/>
        <v>266.67553415322283</v>
      </c>
      <c r="I57">
        <f t="shared" si="1"/>
        <v>12.29902998455591</v>
      </c>
      <c r="J57">
        <f t="shared" si="6"/>
        <v>325.32138575109644</v>
      </c>
      <c r="K57">
        <f t="shared" si="2"/>
        <v>19.14661859334052</v>
      </c>
      <c r="L57">
        <f t="shared" si="3"/>
        <v>23.357240149575869</v>
      </c>
    </row>
    <row r="58" spans="1:12" x14ac:dyDescent="0.3">
      <c r="A58" s="1">
        <f t="shared" si="4"/>
        <v>1735</v>
      </c>
      <c r="B58" s="2">
        <v>7.32</v>
      </c>
      <c r="C58" s="7">
        <v>0.32</v>
      </c>
      <c r="D58" s="2">
        <v>0.5</v>
      </c>
      <c r="E58" s="2">
        <v>8.2776793390000005</v>
      </c>
      <c r="F58" s="10">
        <f t="shared" si="5"/>
        <v>1904.7083333333292</v>
      </c>
      <c r="G58" s="11">
        <f>G50*4/12+G62*8/12</f>
        <v>3.4533333333333331</v>
      </c>
      <c r="H58">
        <f t="shared" si="0"/>
        <v>275.26715721694865</v>
      </c>
      <c r="I58">
        <f t="shared" si="1"/>
        <v>12.033536927516879</v>
      </c>
      <c r="J58">
        <f t="shared" si="6"/>
        <v>337.02575640730322</v>
      </c>
      <c r="K58">
        <f t="shared" si="2"/>
        <v>18.802401449245124</v>
      </c>
      <c r="L58">
        <f t="shared" si="3"/>
        <v>23.020885000498854</v>
      </c>
    </row>
    <row r="59" spans="1:12" x14ac:dyDescent="0.3">
      <c r="A59" s="1">
        <f t="shared" si="4"/>
        <v>1766</v>
      </c>
      <c r="B59" s="2">
        <v>7.75</v>
      </c>
      <c r="C59" s="7">
        <v>0.31669999999999998</v>
      </c>
      <c r="D59" s="2">
        <v>0.49669999999999997</v>
      </c>
      <c r="E59" s="2">
        <v>8.2776793390000005</v>
      </c>
      <c r="F59" s="10">
        <f t="shared" si="5"/>
        <v>1904.7916666666624</v>
      </c>
      <c r="G59" s="11">
        <f>G50*3/12+G62*9/12</f>
        <v>3.46</v>
      </c>
      <c r="H59">
        <f t="shared" si="0"/>
        <v>291.43722246329941</v>
      </c>
      <c r="I59">
        <f t="shared" si="1"/>
        <v>11.909441077951861</v>
      </c>
      <c r="J59">
        <f t="shared" si="6"/>
        <v>358.03883655434186</v>
      </c>
      <c r="K59">
        <f t="shared" si="2"/>
        <v>18.678305599680105</v>
      </c>
      <c r="L59">
        <f t="shared" si="3"/>
        <v>22.946824531166655</v>
      </c>
    </row>
    <row r="60" spans="1:12" x14ac:dyDescent="0.3">
      <c r="A60" s="1">
        <f t="shared" si="4"/>
        <v>1796</v>
      </c>
      <c r="B60" s="2">
        <v>8.17</v>
      </c>
      <c r="C60" s="7">
        <v>0.31330000000000002</v>
      </c>
      <c r="D60" s="2">
        <v>0.49330000000000002</v>
      </c>
      <c r="E60" s="2">
        <v>8.4679289260000008</v>
      </c>
      <c r="F60" s="10">
        <f t="shared" si="5"/>
        <v>1904.8749999999957</v>
      </c>
      <c r="G60" s="11">
        <f>G50*2/12+G62*10/12</f>
        <v>3.4666666666666668</v>
      </c>
      <c r="H60">
        <f t="shared" si="0"/>
        <v>300.32865264037059</v>
      </c>
      <c r="I60">
        <f t="shared" si="1"/>
        <v>11.516887010064641</v>
      </c>
      <c r="J60">
        <f t="shared" si="6"/>
        <v>370.14127730724823</v>
      </c>
      <c r="K60">
        <f t="shared" si="2"/>
        <v>18.133674950733759</v>
      </c>
      <c r="L60">
        <f t="shared" si="3"/>
        <v>22.348921921134096</v>
      </c>
    </row>
    <row r="61" spans="1:12" x14ac:dyDescent="0.3">
      <c r="A61" s="1">
        <f t="shared" si="4"/>
        <v>1827</v>
      </c>
      <c r="B61" s="2">
        <v>8.25</v>
      </c>
      <c r="C61" s="7">
        <v>0.31</v>
      </c>
      <c r="D61" s="2">
        <v>0.49</v>
      </c>
      <c r="E61" s="2">
        <v>8.4679289260000008</v>
      </c>
      <c r="F61" s="10">
        <f t="shared" si="5"/>
        <v>1904.9583333333289</v>
      </c>
      <c r="G61" s="11">
        <f>G50*1/12+G62*11/12</f>
        <v>3.4733333333333332</v>
      </c>
      <c r="H61">
        <f t="shared" si="0"/>
        <v>303.26944728066798</v>
      </c>
      <c r="I61">
        <f t="shared" si="1"/>
        <v>11.395579231152373</v>
      </c>
      <c r="J61">
        <f t="shared" si="6"/>
        <v>374.93604905531231</v>
      </c>
      <c r="K61">
        <f t="shared" si="2"/>
        <v>18.012367171821491</v>
      </c>
      <c r="L61">
        <f t="shared" si="3"/>
        <v>22.268928974194306</v>
      </c>
    </row>
    <row r="62" spans="1:12" x14ac:dyDescent="0.3">
      <c r="A62" s="1">
        <f t="shared" si="4"/>
        <v>1858</v>
      </c>
      <c r="B62" s="2">
        <v>8.43</v>
      </c>
      <c r="C62" s="7">
        <v>0.31169999999999998</v>
      </c>
      <c r="D62" s="2">
        <v>0.505</v>
      </c>
      <c r="E62" s="2">
        <v>8.4679289260000008</v>
      </c>
      <c r="F62" s="10">
        <f t="shared" si="5"/>
        <v>1905.0416666666622</v>
      </c>
      <c r="G62" s="11">
        <v>3.48</v>
      </c>
      <c r="H62">
        <f t="shared" si="0"/>
        <v>309.88623522133707</v>
      </c>
      <c r="I62">
        <f t="shared" si="1"/>
        <v>11.45807111725869</v>
      </c>
      <c r="J62">
        <f t="shared" si="6"/>
        <v>384.29695241339323</v>
      </c>
      <c r="K62">
        <f t="shared" si="2"/>
        <v>18.563766166877251</v>
      </c>
      <c r="L62">
        <f t="shared" si="3"/>
        <v>23.021347683127352</v>
      </c>
    </row>
    <row r="63" spans="1:12" x14ac:dyDescent="0.3">
      <c r="A63" s="1">
        <f t="shared" si="4"/>
        <v>1886</v>
      </c>
      <c r="B63" s="2">
        <v>8.8000000000000007</v>
      </c>
      <c r="C63" s="7">
        <v>0.31330000000000002</v>
      </c>
      <c r="D63" s="2">
        <v>0.52</v>
      </c>
      <c r="E63" s="2">
        <v>8.4679289260000008</v>
      </c>
      <c r="F63" s="10">
        <f t="shared" si="5"/>
        <v>1905.1249999999955</v>
      </c>
      <c r="G63" s="11">
        <f>G62*11/12+G74*1/12</f>
        <v>3.4758333333333331</v>
      </c>
      <c r="H63">
        <f t="shared" si="0"/>
        <v>323.48741043271252</v>
      </c>
      <c r="I63">
        <f t="shared" si="1"/>
        <v>11.516887010064641</v>
      </c>
      <c r="J63">
        <f t="shared" si="6"/>
        <v>402.35427451606807</v>
      </c>
      <c r="K63">
        <f t="shared" si="2"/>
        <v>19.115165161933014</v>
      </c>
      <c r="L63">
        <f t="shared" si="3"/>
        <v>23.77547985776766</v>
      </c>
    </row>
    <row r="64" spans="1:12" x14ac:dyDescent="0.3">
      <c r="A64" s="1">
        <f t="shared" si="4"/>
        <v>1917</v>
      </c>
      <c r="B64" s="2">
        <v>9.0500000000000007</v>
      </c>
      <c r="C64" s="7">
        <v>0.315</v>
      </c>
      <c r="D64" s="2">
        <v>0.53500000000000003</v>
      </c>
      <c r="E64" s="2">
        <v>8.3728446279999993</v>
      </c>
      <c r="F64" s="10">
        <f t="shared" si="5"/>
        <v>1905.2083333333287</v>
      </c>
      <c r="G64" s="11">
        <f>G62*10/12+G74*2/12</f>
        <v>3.4716666666666667</v>
      </c>
      <c r="H64">
        <f t="shared" si="0"/>
        <v>336.45536853499596</v>
      </c>
      <c r="I64">
        <f t="shared" si="1"/>
        <v>11.710877468345162</v>
      </c>
      <c r="J64">
        <f t="shared" si="6"/>
        <v>419.69768055672722</v>
      </c>
      <c r="K64">
        <f t="shared" si="2"/>
        <v>19.889903001792579</v>
      </c>
      <c r="L64">
        <f t="shared" si="3"/>
        <v>24.810857358878348</v>
      </c>
    </row>
    <row r="65" spans="1:12" x14ac:dyDescent="0.3">
      <c r="A65" s="1">
        <f t="shared" si="4"/>
        <v>1947</v>
      </c>
      <c r="B65" s="2">
        <v>8.94</v>
      </c>
      <c r="C65" s="7">
        <v>0.31669999999999998</v>
      </c>
      <c r="D65" s="2">
        <v>0.55000000000000004</v>
      </c>
      <c r="E65" s="2">
        <v>8.3728446279999993</v>
      </c>
      <c r="F65" s="10">
        <f t="shared" si="5"/>
        <v>1905.291666666662</v>
      </c>
      <c r="G65" s="11">
        <f>G62*9/12+G74*3/12</f>
        <v>3.4674999999999998</v>
      </c>
      <c r="H65">
        <f t="shared" si="0"/>
        <v>332.36585576827218</v>
      </c>
      <c r="I65">
        <f t="shared" si="1"/>
        <v>11.774079029285437</v>
      </c>
      <c r="J65">
        <f t="shared" si="6"/>
        <v>415.82030778598528</v>
      </c>
      <c r="K65">
        <f t="shared" si="2"/>
        <v>20.447563833618538</v>
      </c>
      <c r="L65">
        <f t="shared" si="3"/>
        <v>25.581786273187021</v>
      </c>
    </row>
    <row r="66" spans="1:12" x14ac:dyDescent="0.3">
      <c r="A66" s="1">
        <f t="shared" si="4"/>
        <v>1978</v>
      </c>
      <c r="B66" s="2">
        <v>8.5</v>
      </c>
      <c r="C66" s="7">
        <v>0.31830000000000003</v>
      </c>
      <c r="D66" s="2">
        <v>0.56499999999999995</v>
      </c>
      <c r="E66" s="2">
        <v>8.2776793390000005</v>
      </c>
      <c r="F66" s="10">
        <f t="shared" si="5"/>
        <v>1905.3749999999952</v>
      </c>
      <c r="G66" s="11">
        <f>G62*8/12+G74*4/12</f>
        <v>3.4633333333333329</v>
      </c>
      <c r="H66">
        <f t="shared" si="0"/>
        <v>319.6408246371671</v>
      </c>
      <c r="I66">
        <f t="shared" si="1"/>
        <v>11.969608762589449</v>
      </c>
      <c r="J66">
        <f t="shared" si="6"/>
        <v>401.14804504626449</v>
      </c>
      <c r="K66">
        <f t="shared" si="2"/>
        <v>21.246713637646987</v>
      </c>
      <c r="L66">
        <f t="shared" si="3"/>
        <v>26.664546523663457</v>
      </c>
    </row>
    <row r="67" spans="1:12" x14ac:dyDescent="0.3">
      <c r="A67" s="1">
        <f t="shared" si="4"/>
        <v>2008</v>
      </c>
      <c r="B67" s="2">
        <v>8.6</v>
      </c>
      <c r="C67" s="7">
        <v>0.32</v>
      </c>
      <c r="D67" s="2">
        <v>0.57999999999999996</v>
      </c>
      <c r="E67" s="2">
        <v>8.2776793390000005</v>
      </c>
      <c r="F67" s="10">
        <f t="shared" si="5"/>
        <v>1905.4583333333285</v>
      </c>
      <c r="G67" s="11">
        <f>G62*7/12+G74*5/12</f>
        <v>3.4591666666666665</v>
      </c>
      <c r="H67">
        <f t="shared" ref="H67:H130" si="7">+B67*E$1492/E67</f>
        <v>323.4013049270161</v>
      </c>
      <c r="I67">
        <f t="shared" ref="I67:I130" si="8">+C67*E$1492/E67</f>
        <v>12.033536927516879</v>
      </c>
      <c r="J67">
        <f t="shared" si="6"/>
        <v>407.12593748224793</v>
      </c>
      <c r="K67">
        <f t="shared" ref="K67:K130" si="9">+D67*E$1492/E67</f>
        <v>21.810785681124344</v>
      </c>
      <c r="L67">
        <f t="shared" ref="L67:L130" si="10">+K67*J67/H67</f>
        <v>27.457330667407422</v>
      </c>
    </row>
    <row r="68" spans="1:12" x14ac:dyDescent="0.3">
      <c r="A68" s="1">
        <f t="shared" ref="A68:A131" si="11">EOMONTH(A67,1)</f>
        <v>2039</v>
      </c>
      <c r="B68" s="2">
        <v>8.8699999999999992</v>
      </c>
      <c r="C68" s="7">
        <v>0.32169999999999999</v>
      </c>
      <c r="D68" s="2">
        <v>0.59499999999999997</v>
      </c>
      <c r="E68" s="2">
        <v>8.2776793390000005</v>
      </c>
      <c r="F68" s="10">
        <f t="shared" ref="F68:F131" si="12">+F67+1/12</f>
        <v>1905.5416666666617</v>
      </c>
      <c r="G68" s="11">
        <f>G62*6/12+G74*6/12</f>
        <v>3.4550000000000001</v>
      </c>
      <c r="H68">
        <f t="shared" si="7"/>
        <v>333.55460170960851</v>
      </c>
      <c r="I68">
        <f t="shared" si="8"/>
        <v>12.097465092444313</v>
      </c>
      <c r="J68">
        <f t="shared" ref="J68:J131" si="13">+J67*((H68+(I68/12))/H67)</f>
        <v>421.17691084979174</v>
      </c>
      <c r="K68">
        <f t="shared" si="9"/>
        <v>22.3748577246017</v>
      </c>
      <c r="L68">
        <f t="shared" si="10"/>
        <v>28.252566173125832</v>
      </c>
    </row>
    <row r="69" spans="1:12" x14ac:dyDescent="0.3">
      <c r="A69" s="1">
        <f t="shared" si="11"/>
        <v>2070</v>
      </c>
      <c r="B69" s="2">
        <v>9.1999999999999993</v>
      </c>
      <c r="C69" s="7">
        <v>0.32329999999999998</v>
      </c>
      <c r="D69" s="2">
        <v>0.61</v>
      </c>
      <c r="E69" s="2">
        <v>8.3728446279999993</v>
      </c>
      <c r="F69" s="10">
        <f t="shared" si="12"/>
        <v>1905.624999999995</v>
      </c>
      <c r="G69" s="11">
        <f>G62*5/12+G74*7/12</f>
        <v>3.4508333333333336</v>
      </c>
      <c r="H69">
        <f t="shared" si="7"/>
        <v>342.03197685325551</v>
      </c>
      <c r="I69">
        <f t="shared" si="8"/>
        <v>12.019449795288859</v>
      </c>
      <c r="J69">
        <f t="shared" si="13"/>
        <v>433.14596843704976</v>
      </c>
      <c r="K69">
        <f t="shared" si="9"/>
        <v>22.678207160922376</v>
      </c>
      <c r="L69">
        <f t="shared" si="10"/>
        <v>28.719460950717426</v>
      </c>
    </row>
    <row r="70" spans="1:12" x14ac:dyDescent="0.3">
      <c r="A70" s="1">
        <f t="shared" si="11"/>
        <v>2100</v>
      </c>
      <c r="B70" s="2">
        <v>9.23</v>
      </c>
      <c r="C70" s="7">
        <v>0.32500000000000001</v>
      </c>
      <c r="D70" s="2">
        <v>0.625</v>
      </c>
      <c r="E70" s="2">
        <v>8.2776793390000005</v>
      </c>
      <c r="F70" s="10">
        <f t="shared" si="12"/>
        <v>1905.7083333333283</v>
      </c>
      <c r="G70" s="11">
        <f>G62*4/12+G74*8/12</f>
        <v>3.4466666666666663</v>
      </c>
      <c r="H70">
        <f t="shared" si="7"/>
        <v>347.09233075306503</v>
      </c>
      <c r="I70">
        <f t="shared" si="8"/>
        <v>12.221560942009331</v>
      </c>
      <c r="J70">
        <f t="shared" si="13"/>
        <v>440.84412354999535</v>
      </c>
      <c r="K70">
        <f t="shared" si="9"/>
        <v>23.503001811556405</v>
      </c>
      <c r="L70">
        <f t="shared" si="10"/>
        <v>29.851308474403801</v>
      </c>
    </row>
    <row r="71" spans="1:12" x14ac:dyDescent="0.3">
      <c r="A71" s="1">
        <f t="shared" si="11"/>
        <v>2131</v>
      </c>
      <c r="B71" s="2">
        <v>9.36</v>
      </c>
      <c r="C71" s="7">
        <v>0.32669999999999999</v>
      </c>
      <c r="D71" s="2">
        <v>0.64</v>
      </c>
      <c r="E71" s="2">
        <v>8.2776793390000005</v>
      </c>
      <c r="F71" s="10">
        <f t="shared" si="12"/>
        <v>1905.7916666666615</v>
      </c>
      <c r="G71" s="11">
        <f>G62*3/12+G74*9/12</f>
        <v>3.4425000000000003</v>
      </c>
      <c r="H71">
        <f t="shared" si="7"/>
        <v>351.98095512986873</v>
      </c>
      <c r="I71">
        <f t="shared" si="8"/>
        <v>12.285489106936765</v>
      </c>
      <c r="J71">
        <f t="shared" si="13"/>
        <v>448.35351870981634</v>
      </c>
      <c r="K71">
        <f t="shared" si="9"/>
        <v>24.067073855033758</v>
      </c>
      <c r="L71">
        <f t="shared" si="10"/>
        <v>30.656650851953252</v>
      </c>
    </row>
    <row r="72" spans="1:12" x14ac:dyDescent="0.3">
      <c r="A72" s="1">
        <f t="shared" si="11"/>
        <v>2161</v>
      </c>
      <c r="B72" s="2">
        <v>9.31</v>
      </c>
      <c r="C72" s="7">
        <v>0.32829999999999998</v>
      </c>
      <c r="D72" s="2">
        <v>0.65500000000000003</v>
      </c>
      <c r="E72" s="2">
        <v>8.3728446279999993</v>
      </c>
      <c r="F72" s="10">
        <f t="shared" si="12"/>
        <v>1905.8749999999948</v>
      </c>
      <c r="G72" s="11">
        <f>G62*2/12+G74*10/12</f>
        <v>3.4383333333333339</v>
      </c>
      <c r="H72">
        <f t="shared" si="7"/>
        <v>346.12148961997929</v>
      </c>
      <c r="I72">
        <f t="shared" si="8"/>
        <v>12.205336739230846</v>
      </c>
      <c r="J72">
        <f t="shared" si="13"/>
        <v>442.18532558846601</v>
      </c>
      <c r="K72">
        <f t="shared" si="9"/>
        <v>24.351189656400258</v>
      </c>
      <c r="L72">
        <f t="shared" si="10"/>
        <v>31.109708728297012</v>
      </c>
    </row>
    <row r="73" spans="1:12" x14ac:dyDescent="0.3">
      <c r="A73" s="1">
        <f t="shared" si="11"/>
        <v>2192</v>
      </c>
      <c r="B73" s="2">
        <v>9.5399999999999991</v>
      </c>
      <c r="C73" s="7">
        <v>0.33</v>
      </c>
      <c r="D73" s="2">
        <v>0.67</v>
      </c>
      <c r="E73" s="2">
        <v>8.4679289260000008</v>
      </c>
      <c r="F73" s="10">
        <f t="shared" si="12"/>
        <v>1905.958333333328</v>
      </c>
      <c r="G73" s="11">
        <f>G62*1/12+G74*11/12</f>
        <v>3.434166666666667</v>
      </c>
      <c r="H73">
        <f t="shared" si="7"/>
        <v>350.68976085546331</v>
      </c>
      <c r="I73">
        <f t="shared" si="8"/>
        <v>12.130777891226719</v>
      </c>
      <c r="J73">
        <f t="shared" si="13"/>
        <v>449.31295825092712</v>
      </c>
      <c r="K73">
        <f t="shared" si="9"/>
        <v>24.629155112490615</v>
      </c>
      <c r="L73">
        <f t="shared" si="10"/>
        <v>31.555522225169938</v>
      </c>
    </row>
    <row r="74" spans="1:12" x14ac:dyDescent="0.3">
      <c r="A74" s="1">
        <f t="shared" si="11"/>
        <v>2223</v>
      </c>
      <c r="B74" s="2">
        <v>9.8699999999999992</v>
      </c>
      <c r="C74" s="7">
        <v>0.33579999999999999</v>
      </c>
      <c r="D74" s="2">
        <v>0.67749999999999999</v>
      </c>
      <c r="E74" s="2">
        <v>8.4679289260000008</v>
      </c>
      <c r="F74" s="10">
        <f t="shared" si="12"/>
        <v>1906.0416666666613</v>
      </c>
      <c r="G74" s="11">
        <v>3.43</v>
      </c>
      <c r="H74">
        <f t="shared" si="7"/>
        <v>362.82053874668998</v>
      </c>
      <c r="I74">
        <f t="shared" si="8"/>
        <v>12.343985502648279</v>
      </c>
      <c r="J74">
        <f t="shared" si="13"/>
        <v>466.17318367068884</v>
      </c>
      <c r="K74">
        <f t="shared" si="9"/>
        <v>24.904854610018493</v>
      </c>
      <c r="L74">
        <f t="shared" si="10"/>
        <v>31.999223093910008</v>
      </c>
    </row>
    <row r="75" spans="1:12" x14ac:dyDescent="0.3">
      <c r="A75" s="1">
        <f t="shared" si="11"/>
        <v>2251</v>
      </c>
      <c r="B75" s="2">
        <v>9.8000000000000007</v>
      </c>
      <c r="C75" s="7">
        <v>0.3417</v>
      </c>
      <c r="D75" s="2">
        <v>0.68500000000000005</v>
      </c>
      <c r="E75" s="2">
        <v>8.4679289260000008</v>
      </c>
      <c r="F75" s="10">
        <f t="shared" si="12"/>
        <v>1906.1249999999945</v>
      </c>
      <c r="G75" s="11">
        <f>G74*11/12+G86*1/12</f>
        <v>3.45</v>
      </c>
      <c r="H75">
        <f t="shared" si="7"/>
        <v>360.2473434364299</v>
      </c>
      <c r="I75">
        <f t="shared" si="8"/>
        <v>12.560869107370211</v>
      </c>
      <c r="J75">
        <f t="shared" si="13"/>
        <v>464.21190287515452</v>
      </c>
      <c r="K75">
        <f t="shared" si="9"/>
        <v>25.180554107546374</v>
      </c>
      <c r="L75">
        <f t="shared" si="10"/>
        <v>32.44746463974294</v>
      </c>
    </row>
    <row r="76" spans="1:12" x14ac:dyDescent="0.3">
      <c r="A76" s="1">
        <f t="shared" si="11"/>
        <v>2282</v>
      </c>
      <c r="B76" s="2">
        <v>9.56</v>
      </c>
      <c r="C76" s="7">
        <v>0.34749999999999998</v>
      </c>
      <c r="D76" s="2">
        <v>0.6925</v>
      </c>
      <c r="E76" s="2">
        <v>8.4679289260000008</v>
      </c>
      <c r="F76" s="10">
        <f t="shared" si="12"/>
        <v>1906.2083333333278</v>
      </c>
      <c r="G76" s="11">
        <f>G74*10/12+G86*2/12</f>
        <v>3.4700000000000006</v>
      </c>
      <c r="H76">
        <f t="shared" si="7"/>
        <v>351.42495951553769</v>
      </c>
      <c r="I76">
        <f t="shared" si="8"/>
        <v>12.774076718791772</v>
      </c>
      <c r="J76">
        <f t="shared" si="13"/>
        <v>454.21516270482005</v>
      </c>
      <c r="K76">
        <f t="shared" si="9"/>
        <v>25.456253605074252</v>
      </c>
      <c r="L76">
        <f t="shared" si="10"/>
        <v>32.90209206831463</v>
      </c>
    </row>
    <row r="77" spans="1:12" x14ac:dyDescent="0.3">
      <c r="A77" s="1">
        <f t="shared" si="11"/>
        <v>2312</v>
      </c>
      <c r="B77" s="2">
        <v>9.43</v>
      </c>
      <c r="C77" s="7">
        <v>0.3533</v>
      </c>
      <c r="D77" s="2">
        <v>0.7</v>
      </c>
      <c r="E77" s="2">
        <v>8.4679289260000008</v>
      </c>
      <c r="F77" s="10">
        <f t="shared" si="12"/>
        <v>1906.2916666666611</v>
      </c>
      <c r="G77" s="11">
        <f>G74*9/12+G86*3/12</f>
        <v>3.49</v>
      </c>
      <c r="H77">
        <f t="shared" si="7"/>
        <v>346.64616822505445</v>
      </c>
      <c r="I77">
        <f t="shared" si="8"/>
        <v>12.987284330213333</v>
      </c>
      <c r="J77">
        <f t="shared" si="13"/>
        <v>449.43743051482784</v>
      </c>
      <c r="K77">
        <f t="shared" si="9"/>
        <v>25.73195310260213</v>
      </c>
      <c r="L77">
        <f t="shared" si="10"/>
        <v>33.362269497389129</v>
      </c>
    </row>
    <row r="78" spans="1:12" x14ac:dyDescent="0.3">
      <c r="A78" s="1">
        <f t="shared" si="11"/>
        <v>2343</v>
      </c>
      <c r="B78" s="2">
        <v>9.18</v>
      </c>
      <c r="C78" s="7">
        <v>0.35920000000000002</v>
      </c>
      <c r="D78" s="2">
        <v>0.70750000000000002</v>
      </c>
      <c r="E78" s="2">
        <v>8.5630942149999996</v>
      </c>
      <c r="F78" s="10">
        <f t="shared" si="12"/>
        <v>1906.3749999999943</v>
      </c>
      <c r="G78" s="11">
        <f>G74*8/12+G86*4/12</f>
        <v>3.51</v>
      </c>
      <c r="H78">
        <f t="shared" si="7"/>
        <v>333.70589161502068</v>
      </c>
      <c r="I78">
        <f t="shared" si="8"/>
        <v>13.057424430077935</v>
      </c>
      <c r="J78">
        <f t="shared" si="13"/>
        <v>434.07074285377536</v>
      </c>
      <c r="K78">
        <f t="shared" si="9"/>
        <v>25.718618553118425</v>
      </c>
      <c r="L78">
        <f t="shared" si="10"/>
        <v>33.453709212314394</v>
      </c>
    </row>
    <row r="79" spans="1:12" x14ac:dyDescent="0.3">
      <c r="A79" s="1">
        <f t="shared" si="11"/>
        <v>2373</v>
      </c>
      <c r="B79" s="2">
        <v>9.3000000000000007</v>
      </c>
      <c r="C79" s="7">
        <v>0.36499999999999999</v>
      </c>
      <c r="D79" s="2">
        <v>0.71499999999999997</v>
      </c>
      <c r="E79" s="2">
        <v>8.5630942149999996</v>
      </c>
      <c r="F79" s="10">
        <f t="shared" si="12"/>
        <v>1906.4583333333276</v>
      </c>
      <c r="G79" s="11">
        <f>G74*7/12+G86*5/12</f>
        <v>3.5300000000000002</v>
      </c>
      <c r="H79">
        <f t="shared" si="7"/>
        <v>338.0680601328641</v>
      </c>
      <c r="I79">
        <f t="shared" si="8"/>
        <v>13.268262575107032</v>
      </c>
      <c r="J79">
        <f t="shared" si="13"/>
        <v>441.18310388183511</v>
      </c>
      <c r="K79">
        <f t="shared" si="9"/>
        <v>25.991254085483636</v>
      </c>
      <c r="L79">
        <f t="shared" si="10"/>
        <v>33.918916051130331</v>
      </c>
    </row>
    <row r="80" spans="1:12" x14ac:dyDescent="0.3">
      <c r="A80" s="1">
        <f t="shared" si="11"/>
        <v>2404</v>
      </c>
      <c r="B80" s="2">
        <v>9.06</v>
      </c>
      <c r="C80" s="7">
        <v>0.37080000000000002</v>
      </c>
      <c r="D80" s="2">
        <v>0.72250000000000003</v>
      </c>
      <c r="E80" s="2">
        <v>8.2776793390000005</v>
      </c>
      <c r="F80" s="10">
        <f t="shared" si="12"/>
        <v>1906.5416666666608</v>
      </c>
      <c r="G80" s="11">
        <f>G74*6/12+G86*6/12</f>
        <v>3.55</v>
      </c>
      <c r="H80">
        <f t="shared" si="7"/>
        <v>340.69951426032168</v>
      </c>
      <c r="I80">
        <f t="shared" si="8"/>
        <v>13.943860914760185</v>
      </c>
      <c r="J80">
        <f t="shared" si="13"/>
        <v>446.13359447897267</v>
      </c>
      <c r="K80">
        <f t="shared" si="9"/>
        <v>27.169470094159205</v>
      </c>
      <c r="L80">
        <f t="shared" si="10"/>
        <v>35.577430685547213</v>
      </c>
    </row>
    <row r="81" spans="1:12" x14ac:dyDescent="0.3">
      <c r="A81" s="1">
        <f t="shared" si="11"/>
        <v>2435</v>
      </c>
      <c r="B81" s="2">
        <v>9.73</v>
      </c>
      <c r="C81" s="7">
        <v>0.37669999999999998</v>
      </c>
      <c r="D81" s="2">
        <v>0.73</v>
      </c>
      <c r="E81" s="2">
        <v>8.4679289260000008</v>
      </c>
      <c r="F81" s="10">
        <f t="shared" si="12"/>
        <v>1906.6249999999941</v>
      </c>
      <c r="G81" s="11">
        <f>G74*5/12+G86*7/12</f>
        <v>3.5700000000000003</v>
      </c>
      <c r="H81">
        <f t="shared" si="7"/>
        <v>357.67414812616965</v>
      </c>
      <c r="I81">
        <f t="shared" si="8"/>
        <v>13.847466762500318</v>
      </c>
      <c r="J81">
        <f t="shared" si="13"/>
        <v>469.87232149925075</v>
      </c>
      <c r="K81">
        <f t="shared" si="9"/>
        <v>26.834751092713649</v>
      </c>
      <c r="L81">
        <f t="shared" si="10"/>
        <v>35.252496885349743</v>
      </c>
    </row>
    <row r="82" spans="1:12" x14ac:dyDescent="0.3">
      <c r="A82" s="1">
        <f t="shared" si="11"/>
        <v>2465</v>
      </c>
      <c r="B82" s="2">
        <v>10.029999999999999</v>
      </c>
      <c r="C82" s="7">
        <v>0.38250000000000001</v>
      </c>
      <c r="D82" s="2">
        <v>0.73750000000000004</v>
      </c>
      <c r="E82" s="2">
        <v>8.5630942149999996</v>
      </c>
      <c r="F82" s="10">
        <f t="shared" si="12"/>
        <v>1906.7083333333273</v>
      </c>
      <c r="G82" s="11">
        <f>G74*4/12+G86*8/12</f>
        <v>3.59</v>
      </c>
      <c r="H82">
        <f t="shared" si="7"/>
        <v>364.60458528307817</v>
      </c>
      <c r="I82">
        <f t="shared" si="8"/>
        <v>13.904412150625863</v>
      </c>
      <c r="J82">
        <f t="shared" si="13"/>
        <v>480.49892716959386</v>
      </c>
      <c r="K82">
        <f t="shared" si="9"/>
        <v>26.809160682579282</v>
      </c>
      <c r="L82">
        <f t="shared" si="10"/>
        <v>35.330803468352499</v>
      </c>
    </row>
    <row r="83" spans="1:12" x14ac:dyDescent="0.3">
      <c r="A83" s="1">
        <f t="shared" si="11"/>
        <v>2496</v>
      </c>
      <c r="B83" s="2">
        <v>9.73</v>
      </c>
      <c r="C83" s="7">
        <v>0.38829999999999998</v>
      </c>
      <c r="D83" s="2">
        <v>0.745</v>
      </c>
      <c r="E83" s="2">
        <v>8.7534247930000006</v>
      </c>
      <c r="F83" s="10">
        <f t="shared" si="12"/>
        <v>1906.7916666666606</v>
      </c>
      <c r="G83" s="11">
        <f>G74*3/12+G86*9/12</f>
        <v>3.61</v>
      </c>
      <c r="H83">
        <f t="shared" si="7"/>
        <v>346.00848657796894</v>
      </c>
      <c r="I83">
        <f t="shared" si="8"/>
        <v>13.808334567135182</v>
      </c>
      <c r="J83">
        <f t="shared" si="13"/>
        <v>457.50827285465215</v>
      </c>
      <c r="K83">
        <f t="shared" si="9"/>
        <v>26.492941675291554</v>
      </c>
      <c r="L83">
        <f t="shared" si="10"/>
        <v>35.030181220628556</v>
      </c>
    </row>
    <row r="84" spans="1:12" x14ac:dyDescent="0.3">
      <c r="A84" s="1">
        <f t="shared" si="11"/>
        <v>2526</v>
      </c>
      <c r="B84" s="2">
        <v>9.93</v>
      </c>
      <c r="C84" s="7">
        <v>0.39419999999999999</v>
      </c>
      <c r="D84" s="2">
        <v>0.75249999999999995</v>
      </c>
      <c r="E84" s="2">
        <v>8.8485090910000004</v>
      </c>
      <c r="F84" s="10">
        <f t="shared" si="12"/>
        <v>1906.8749999999939</v>
      </c>
      <c r="G84" s="11">
        <f>G74*2/12+G86*10/12</f>
        <v>3.6300000000000003</v>
      </c>
      <c r="H84">
        <f t="shared" si="7"/>
        <v>349.32612185977587</v>
      </c>
      <c r="I84">
        <f t="shared" si="8"/>
        <v>13.867508281684152</v>
      </c>
      <c r="J84">
        <f t="shared" si="13"/>
        <v>463.42302344803841</v>
      </c>
      <c r="K84">
        <f t="shared" si="9"/>
        <v>26.472095337309298</v>
      </c>
      <c r="L84">
        <f t="shared" si="10"/>
        <v>35.118411394224459</v>
      </c>
    </row>
    <row r="85" spans="1:12" x14ac:dyDescent="0.3">
      <c r="A85" s="1">
        <f t="shared" si="11"/>
        <v>2557</v>
      </c>
      <c r="B85" s="2">
        <v>9.84</v>
      </c>
      <c r="C85" s="7">
        <v>0.4</v>
      </c>
      <c r="D85" s="2">
        <v>0.76</v>
      </c>
      <c r="E85" s="2">
        <v>8.9436743799999991</v>
      </c>
      <c r="F85" s="10">
        <f t="shared" si="12"/>
        <v>1906.9583333333271</v>
      </c>
      <c r="G85" s="11">
        <f>G74*1/12+G86*11/12</f>
        <v>3.6499999999999995</v>
      </c>
      <c r="H85">
        <f t="shared" si="7"/>
        <v>342.47670362972235</v>
      </c>
      <c r="I85">
        <f t="shared" si="8"/>
        <v>13.921817220720422</v>
      </c>
      <c r="J85">
        <f t="shared" si="13"/>
        <v>455.8755282727513</v>
      </c>
      <c r="K85">
        <f t="shared" si="9"/>
        <v>26.451452719368802</v>
      </c>
      <c r="L85">
        <f t="shared" si="10"/>
        <v>35.209898525131202</v>
      </c>
    </row>
    <row r="86" spans="1:12" x14ac:dyDescent="0.3">
      <c r="A86" s="1">
        <f t="shared" si="11"/>
        <v>2588</v>
      </c>
      <c r="B86" s="2">
        <v>9.56</v>
      </c>
      <c r="C86" s="7">
        <v>0.40329999999999999</v>
      </c>
      <c r="D86" s="2">
        <v>0.75170000000000003</v>
      </c>
      <c r="E86" s="2">
        <v>8.8485090910000004</v>
      </c>
      <c r="F86" s="10">
        <f t="shared" si="12"/>
        <v>1907.0416666666604</v>
      </c>
      <c r="G86" s="11">
        <v>3.67</v>
      </c>
      <c r="H86">
        <f t="shared" si="7"/>
        <v>336.30994209259387</v>
      </c>
      <c r="I86">
        <f t="shared" si="8"/>
        <v>14.187635946228358</v>
      </c>
      <c r="J86">
        <f t="shared" si="13"/>
        <v>449.24064582169092</v>
      </c>
      <c r="K86">
        <f t="shared" si="9"/>
        <v>26.443952245920798</v>
      </c>
      <c r="L86">
        <f t="shared" si="10"/>
        <v>35.32366040420137</v>
      </c>
    </row>
    <row r="87" spans="1:12" x14ac:dyDescent="0.3">
      <c r="A87" s="1">
        <f t="shared" si="11"/>
        <v>2616</v>
      </c>
      <c r="B87" s="2">
        <v>9.26</v>
      </c>
      <c r="C87" s="7">
        <v>0.40670000000000001</v>
      </c>
      <c r="D87" s="2">
        <v>0.74329999999999996</v>
      </c>
      <c r="E87" s="2">
        <v>9.0388396689999997</v>
      </c>
      <c r="F87" s="10">
        <f t="shared" si="12"/>
        <v>1907.1249999999936</v>
      </c>
      <c r="G87" s="11">
        <f>G86*11/12+G98*1/12</f>
        <v>3.6866666666666665</v>
      </c>
      <c r="H87">
        <f t="shared" si="7"/>
        <v>318.89684246594209</v>
      </c>
      <c r="I87">
        <f t="shared" si="8"/>
        <v>14.005976871587325</v>
      </c>
      <c r="J87">
        <f t="shared" si="13"/>
        <v>427.53943105723971</v>
      </c>
      <c r="K87">
        <f t="shared" si="9"/>
        <v>25.597842657120378</v>
      </c>
      <c r="L87">
        <f t="shared" si="10"/>
        <v>34.318580896851643</v>
      </c>
    </row>
    <row r="88" spans="1:12" x14ac:dyDescent="0.3">
      <c r="A88" s="1">
        <f t="shared" si="11"/>
        <v>2647</v>
      </c>
      <c r="B88" s="2">
        <v>8.35</v>
      </c>
      <c r="C88" s="7">
        <v>0.41</v>
      </c>
      <c r="D88" s="2">
        <v>0.73499999999999999</v>
      </c>
      <c r="E88" s="2">
        <v>8.9436743799999991</v>
      </c>
      <c r="F88" s="10">
        <f t="shared" si="12"/>
        <v>1907.2083333333269</v>
      </c>
      <c r="G88" s="11">
        <f>G86*10/12+G98*2/12</f>
        <v>3.7033333333333336</v>
      </c>
      <c r="H88">
        <f t="shared" si="7"/>
        <v>290.61793448253883</v>
      </c>
      <c r="I88">
        <f t="shared" si="8"/>
        <v>14.269862651238432</v>
      </c>
      <c r="J88">
        <f t="shared" si="13"/>
        <v>391.22067232013103</v>
      </c>
      <c r="K88">
        <f t="shared" si="9"/>
        <v>25.581339143073777</v>
      </c>
      <c r="L88">
        <f t="shared" si="10"/>
        <v>34.436789719197165</v>
      </c>
    </row>
    <row r="89" spans="1:12" x14ac:dyDescent="0.3">
      <c r="A89" s="1">
        <f t="shared" si="11"/>
        <v>2677</v>
      </c>
      <c r="B89" s="2">
        <v>8.39</v>
      </c>
      <c r="C89" s="7">
        <v>0.4133</v>
      </c>
      <c r="D89" s="2">
        <v>0.72670000000000001</v>
      </c>
      <c r="E89" s="2">
        <v>8.9436743799999991</v>
      </c>
      <c r="F89" s="10">
        <f t="shared" si="12"/>
        <v>1907.2916666666601</v>
      </c>
      <c r="G89" s="11">
        <f>G86*9/12+G98*3/12</f>
        <v>3.7199999999999998</v>
      </c>
      <c r="H89">
        <f t="shared" si="7"/>
        <v>292.01011620461088</v>
      </c>
      <c r="I89">
        <f t="shared" si="8"/>
        <v>14.384717643309376</v>
      </c>
      <c r="J89">
        <f t="shared" si="13"/>
        <v>394.70847098862987</v>
      </c>
      <c r="K89">
        <f t="shared" si="9"/>
        <v>25.292461435743824</v>
      </c>
      <c r="L89">
        <f t="shared" si="10"/>
        <v>34.187681271446635</v>
      </c>
    </row>
    <row r="90" spans="1:12" x14ac:dyDescent="0.3">
      <c r="A90" s="1">
        <f t="shared" si="11"/>
        <v>2708</v>
      </c>
      <c r="B90" s="2">
        <v>8.1</v>
      </c>
      <c r="C90" s="7">
        <v>0.41670000000000001</v>
      </c>
      <c r="D90" s="2">
        <v>0.71830000000000005</v>
      </c>
      <c r="E90" s="2">
        <v>9.1340049590000003</v>
      </c>
      <c r="F90" s="10">
        <f t="shared" si="12"/>
        <v>1907.3749999999934</v>
      </c>
      <c r="G90" s="11">
        <f>G86*8/12+G98*4/12</f>
        <v>3.7366666666666668</v>
      </c>
      <c r="H90">
        <f t="shared" si="7"/>
        <v>276.04233425728756</v>
      </c>
      <c r="I90">
        <f t="shared" si="8"/>
        <v>14.200844529013796</v>
      </c>
      <c r="J90">
        <f t="shared" si="13"/>
        <v>374.72450808994023</v>
      </c>
      <c r="K90">
        <f t="shared" si="9"/>
        <v>24.47916156753206</v>
      </c>
      <c r="L90">
        <f t="shared" si="10"/>
        <v>33.230199279136308</v>
      </c>
    </row>
    <row r="91" spans="1:12" x14ac:dyDescent="0.3">
      <c r="A91" s="1">
        <f t="shared" si="11"/>
        <v>2738</v>
      </c>
      <c r="B91" s="2">
        <v>7.84</v>
      </c>
      <c r="C91" s="7">
        <v>0.42</v>
      </c>
      <c r="D91" s="2">
        <v>0.71</v>
      </c>
      <c r="E91" s="2">
        <v>9.229089256</v>
      </c>
      <c r="F91" s="10">
        <f t="shared" si="12"/>
        <v>1907.4583333333267</v>
      </c>
      <c r="G91" s="11">
        <f>G86*7/12+G98*5/12</f>
        <v>3.753333333333333</v>
      </c>
      <c r="H91">
        <f t="shared" si="7"/>
        <v>264.42903002735903</v>
      </c>
      <c r="I91">
        <f t="shared" si="8"/>
        <v>14.165840894322804</v>
      </c>
      <c r="J91">
        <f t="shared" si="13"/>
        <v>360.56207024511855</v>
      </c>
      <c r="K91">
        <f t="shared" si="9"/>
        <v>23.947016749926647</v>
      </c>
      <c r="L91">
        <f t="shared" si="10"/>
        <v>32.652942585973747</v>
      </c>
    </row>
    <row r="92" spans="1:12" x14ac:dyDescent="0.3">
      <c r="A92" s="1">
        <f t="shared" si="11"/>
        <v>2769</v>
      </c>
      <c r="B92" s="2">
        <v>8.14</v>
      </c>
      <c r="C92" s="7">
        <v>0.42330000000000001</v>
      </c>
      <c r="D92" s="2">
        <v>0.70169999999999999</v>
      </c>
      <c r="E92" s="2">
        <v>9.229089256</v>
      </c>
      <c r="F92" s="10">
        <f t="shared" si="12"/>
        <v>1907.5416666666599</v>
      </c>
      <c r="G92" s="11">
        <f>G86*6/12+G98*6/12</f>
        <v>3.7699999999999996</v>
      </c>
      <c r="H92">
        <f t="shared" si="7"/>
        <v>274.54748780901821</v>
      </c>
      <c r="I92">
        <f t="shared" si="8"/>
        <v>14.277143929921056</v>
      </c>
      <c r="J92">
        <f t="shared" si="13"/>
        <v>375.98138760499512</v>
      </c>
      <c r="K92">
        <f t="shared" si="9"/>
        <v>23.667072751300744</v>
      </c>
      <c r="L92">
        <f t="shared" si="10"/>
        <v>32.411073671059583</v>
      </c>
    </row>
    <row r="93" spans="1:12" x14ac:dyDescent="0.3">
      <c r="A93" s="1">
        <f t="shared" si="11"/>
        <v>2800</v>
      </c>
      <c r="B93" s="2">
        <v>7.53</v>
      </c>
      <c r="C93" s="7">
        <v>0.42670000000000002</v>
      </c>
      <c r="D93" s="2">
        <v>0.69330000000000003</v>
      </c>
      <c r="E93" s="2">
        <v>9.229089256</v>
      </c>
      <c r="F93" s="10">
        <f t="shared" si="12"/>
        <v>1907.6249999999932</v>
      </c>
      <c r="G93" s="11">
        <f>G86*5/12+G98*7/12</f>
        <v>3.7866666666666666</v>
      </c>
      <c r="H93">
        <f t="shared" si="7"/>
        <v>253.9732903196446</v>
      </c>
      <c r="I93">
        <f t="shared" si="8"/>
        <v>14.391819784779861</v>
      </c>
      <c r="J93">
        <f t="shared" si="13"/>
        <v>349.44829486157261</v>
      </c>
      <c r="K93">
        <f t="shared" si="9"/>
        <v>23.383755933414289</v>
      </c>
      <c r="L93">
        <f t="shared" si="10"/>
        <v>32.174303164346384</v>
      </c>
    </row>
    <row r="94" spans="1:12" x14ac:dyDescent="0.3">
      <c r="A94" s="1">
        <f t="shared" si="11"/>
        <v>2830</v>
      </c>
      <c r="B94" s="2">
        <v>7.45</v>
      </c>
      <c r="C94" s="7">
        <v>0.43</v>
      </c>
      <c r="D94" s="2">
        <v>0.68500000000000005</v>
      </c>
      <c r="E94" s="2">
        <v>9.229089256</v>
      </c>
      <c r="F94" s="10">
        <f t="shared" si="12"/>
        <v>1907.7083333333264</v>
      </c>
      <c r="G94" s="11">
        <f>G86*4/12+G98*8/12</f>
        <v>3.8033333333333337</v>
      </c>
      <c r="H94">
        <f t="shared" si="7"/>
        <v>251.27503491120214</v>
      </c>
      <c r="I94">
        <f t="shared" si="8"/>
        <v>14.50312282037811</v>
      </c>
      <c r="J94">
        <f t="shared" si="13"/>
        <v>347.39863133482811</v>
      </c>
      <c r="K94">
        <f t="shared" si="9"/>
        <v>23.103811934788386</v>
      </c>
      <c r="L94">
        <f t="shared" si="10"/>
        <v>31.942021807296278</v>
      </c>
    </row>
    <row r="95" spans="1:12" x14ac:dyDescent="0.3">
      <c r="A95" s="1">
        <f t="shared" si="11"/>
        <v>2861</v>
      </c>
      <c r="B95" s="2">
        <v>6.64</v>
      </c>
      <c r="C95" s="7">
        <v>0.43330000000000002</v>
      </c>
      <c r="D95" s="2">
        <v>0.67669999999999997</v>
      </c>
      <c r="E95" s="2">
        <v>9.3242545450000005</v>
      </c>
      <c r="F95" s="10">
        <f t="shared" si="12"/>
        <v>1907.7916666666597</v>
      </c>
      <c r="G95" s="11">
        <f>G86*3/12+G98*9/12</f>
        <v>3.82</v>
      </c>
      <c r="H95">
        <f t="shared" si="7"/>
        <v>221.6694653738671</v>
      </c>
      <c r="I95">
        <f t="shared" si="8"/>
        <v>14.46526797386997</v>
      </c>
      <c r="J95">
        <f t="shared" si="13"/>
        <v>308.13421940212771</v>
      </c>
      <c r="K95">
        <f t="shared" si="9"/>
        <v>22.590922773869856</v>
      </c>
      <c r="L95">
        <f t="shared" si="10"/>
        <v>31.402775040575271</v>
      </c>
    </row>
    <row r="96" spans="1:12" x14ac:dyDescent="0.3">
      <c r="A96" s="1">
        <f t="shared" si="11"/>
        <v>2891</v>
      </c>
      <c r="B96" s="2">
        <v>6.25</v>
      </c>
      <c r="C96" s="7">
        <v>0.43669999999999998</v>
      </c>
      <c r="D96" s="2">
        <v>0.66830000000000001</v>
      </c>
      <c r="E96" s="2">
        <v>8.9436743799999991</v>
      </c>
      <c r="F96" s="10">
        <f t="shared" si="12"/>
        <v>1907.874999999993</v>
      </c>
      <c r="G96" s="11">
        <f>G86*2/12+G98*10/12</f>
        <v>3.8366666666666669</v>
      </c>
      <c r="H96">
        <f t="shared" si="7"/>
        <v>217.52839407375657</v>
      </c>
      <c r="I96">
        <f t="shared" si="8"/>
        <v>15.199143950721519</v>
      </c>
      <c r="J96">
        <f t="shared" si="13"/>
        <v>304.13852063511632</v>
      </c>
      <c r="K96">
        <f t="shared" si="9"/>
        <v>23.259876121518644</v>
      </c>
      <c r="L96">
        <f t="shared" si="10"/>
        <v>32.520923734471722</v>
      </c>
    </row>
    <row r="97" spans="1:12" x14ac:dyDescent="0.3">
      <c r="A97" s="1">
        <f t="shared" si="11"/>
        <v>2922</v>
      </c>
      <c r="B97" s="2">
        <v>6.57</v>
      </c>
      <c r="C97" s="7">
        <v>0.44</v>
      </c>
      <c r="D97" s="2">
        <v>0.66</v>
      </c>
      <c r="E97" s="2">
        <v>8.7534247930000006</v>
      </c>
      <c r="F97" s="10">
        <f t="shared" si="12"/>
        <v>1907.9583333333262</v>
      </c>
      <c r="G97" s="11">
        <f>G86*1/12+G98*11/12</f>
        <v>3.8533333333333331</v>
      </c>
      <c r="H97">
        <f t="shared" si="7"/>
        <v>233.63574068008796</v>
      </c>
      <c r="I97">
        <f t="shared" si="8"/>
        <v>15.646838036413804</v>
      </c>
      <c r="J97">
        <f t="shared" si="13"/>
        <v>328.48215527573035</v>
      </c>
      <c r="K97">
        <f t="shared" si="9"/>
        <v>23.470257054620706</v>
      </c>
      <c r="L97">
        <f t="shared" si="10"/>
        <v>32.998207379297106</v>
      </c>
    </row>
    <row r="98" spans="1:12" x14ac:dyDescent="0.3">
      <c r="A98" s="1">
        <f t="shared" si="11"/>
        <v>2953</v>
      </c>
      <c r="B98" s="2">
        <v>6.85</v>
      </c>
      <c r="C98" s="7">
        <v>0.43669999999999998</v>
      </c>
      <c r="D98" s="2">
        <v>0.65329999999999999</v>
      </c>
      <c r="E98" s="2">
        <v>8.6582595040000001</v>
      </c>
      <c r="F98" s="10">
        <f t="shared" si="12"/>
        <v>1908.0416666666595</v>
      </c>
      <c r="G98" s="11">
        <v>3.87</v>
      </c>
      <c r="H98">
        <f t="shared" si="7"/>
        <v>246.27021447150199</v>
      </c>
      <c r="I98">
        <f t="shared" si="8"/>
        <v>15.700175570759841</v>
      </c>
      <c r="J98">
        <f t="shared" si="13"/>
        <v>348.08518402290537</v>
      </c>
      <c r="K98">
        <f t="shared" si="9"/>
        <v>23.487347607917116</v>
      </c>
      <c r="L98">
        <f t="shared" si="10"/>
        <v>33.197671638272126</v>
      </c>
    </row>
    <row r="99" spans="1:12" x14ac:dyDescent="0.3">
      <c r="A99" s="1">
        <f t="shared" si="11"/>
        <v>2982</v>
      </c>
      <c r="B99" s="2">
        <v>6.6</v>
      </c>
      <c r="C99" s="7">
        <v>0.43330000000000002</v>
      </c>
      <c r="D99" s="2">
        <v>0.64670000000000005</v>
      </c>
      <c r="E99" s="2">
        <v>8.5630942149999996</v>
      </c>
      <c r="F99" s="10">
        <f t="shared" si="12"/>
        <v>1908.1249999999927</v>
      </c>
      <c r="G99" s="11">
        <f>G98*11/12+G110*1/12</f>
        <v>3.8608333333333333</v>
      </c>
      <c r="H99">
        <f t="shared" si="7"/>
        <v>239.91926848138741</v>
      </c>
      <c r="I99">
        <f t="shared" si="8"/>
        <v>15.751063489846238</v>
      </c>
      <c r="J99">
        <f t="shared" si="13"/>
        <v>340.96382931638016</v>
      </c>
      <c r="K99">
        <f t="shared" si="9"/>
        <v>23.508453170744435</v>
      </c>
      <c r="L99">
        <f t="shared" si="10"/>
        <v>33.409289154379252</v>
      </c>
    </row>
    <row r="100" spans="1:12" x14ac:dyDescent="0.3">
      <c r="A100" s="1">
        <f t="shared" si="11"/>
        <v>3013</v>
      </c>
      <c r="B100" s="2">
        <v>6.87</v>
      </c>
      <c r="C100" s="7">
        <v>0.43</v>
      </c>
      <c r="D100" s="2">
        <v>0.64</v>
      </c>
      <c r="E100" s="2">
        <v>8.5630942149999996</v>
      </c>
      <c r="F100" s="10">
        <f t="shared" si="12"/>
        <v>1908.208333333326</v>
      </c>
      <c r="G100" s="11">
        <f>G98*10/12+G110*2/12</f>
        <v>3.8516666666666666</v>
      </c>
      <c r="H100">
        <f t="shared" si="7"/>
        <v>249.73414764653509</v>
      </c>
      <c r="I100">
        <f t="shared" si="8"/>
        <v>15.631103855605545</v>
      </c>
      <c r="J100">
        <f t="shared" si="13"/>
        <v>356.7635421142478</v>
      </c>
      <c r="K100">
        <f t="shared" si="9"/>
        <v>23.26489876183151</v>
      </c>
      <c r="L100">
        <f t="shared" si="10"/>
        <v>33.235613821414645</v>
      </c>
    </row>
    <row r="101" spans="1:12" x14ac:dyDescent="0.3">
      <c r="A101" s="1">
        <f t="shared" si="11"/>
        <v>3043</v>
      </c>
      <c r="B101" s="2">
        <v>7.24</v>
      </c>
      <c r="C101" s="7">
        <v>0.42670000000000002</v>
      </c>
      <c r="D101" s="2">
        <v>0.63329999999999997</v>
      </c>
      <c r="E101" s="2">
        <v>8.6582595040000001</v>
      </c>
      <c r="F101" s="10">
        <f t="shared" si="12"/>
        <v>1908.2916666666592</v>
      </c>
      <c r="G101" s="11">
        <f>G98*9/12+G110*3/12</f>
        <v>3.8424999999999998</v>
      </c>
      <c r="H101">
        <f t="shared" si="7"/>
        <v>260.29143836112036</v>
      </c>
      <c r="I101">
        <f t="shared" si="8"/>
        <v>15.340657009487577</v>
      </c>
      <c r="J101">
        <f t="shared" si="13"/>
        <v>373.67167715043212</v>
      </c>
      <c r="K101">
        <f t="shared" si="9"/>
        <v>22.768310485372584</v>
      </c>
      <c r="L101">
        <f t="shared" si="10"/>
        <v>32.685949328642074</v>
      </c>
    </row>
    <row r="102" spans="1:12" x14ac:dyDescent="0.3">
      <c r="A102" s="1">
        <f t="shared" si="11"/>
        <v>3074</v>
      </c>
      <c r="B102" s="2">
        <v>7.63</v>
      </c>
      <c r="C102" s="7">
        <v>0.42330000000000001</v>
      </c>
      <c r="D102" s="2">
        <v>0.62670000000000003</v>
      </c>
      <c r="E102" s="2">
        <v>8.6582595040000001</v>
      </c>
      <c r="F102" s="10">
        <f t="shared" si="12"/>
        <v>1908.3749999999925</v>
      </c>
      <c r="G102" s="11">
        <f>G98*8/12+G110*4/12</f>
        <v>3.833333333333333</v>
      </c>
      <c r="H102">
        <f t="shared" si="7"/>
        <v>274.31266225073875</v>
      </c>
      <c r="I102">
        <f t="shared" si="8"/>
        <v>15.218420698655008</v>
      </c>
      <c r="J102">
        <f t="shared" si="13"/>
        <v>395.62101727476232</v>
      </c>
      <c r="K102">
        <f t="shared" si="9"/>
        <v>22.53102823493289</v>
      </c>
      <c r="L102">
        <f t="shared" si="10"/>
        <v>32.494848168557475</v>
      </c>
    </row>
    <row r="103" spans="1:12" x14ac:dyDescent="0.3">
      <c r="A103" s="1">
        <f t="shared" si="11"/>
        <v>3104</v>
      </c>
      <c r="B103" s="2">
        <v>7.64</v>
      </c>
      <c r="C103" s="7">
        <v>0.42</v>
      </c>
      <c r="D103" s="2">
        <v>0.62</v>
      </c>
      <c r="E103" s="2">
        <v>8.6582595040000001</v>
      </c>
      <c r="F103" s="10">
        <f t="shared" si="12"/>
        <v>1908.4583333333258</v>
      </c>
      <c r="G103" s="11">
        <f>G98*7/12+G110*5/12</f>
        <v>3.8241666666666663</v>
      </c>
      <c r="H103">
        <f t="shared" si="7"/>
        <v>274.67218081201094</v>
      </c>
      <c r="I103">
        <f t="shared" si="8"/>
        <v>15.099779573435159</v>
      </c>
      <c r="J103">
        <f t="shared" si="13"/>
        <v>397.95429981439054</v>
      </c>
      <c r="K103">
        <f t="shared" si="9"/>
        <v>22.290150798880475</v>
      </c>
      <c r="L103">
        <f t="shared" si="10"/>
        <v>32.294720665565734</v>
      </c>
    </row>
    <row r="104" spans="1:12" x14ac:dyDescent="0.3">
      <c r="A104" s="1">
        <f t="shared" si="11"/>
        <v>3135</v>
      </c>
      <c r="B104" s="2">
        <v>7.92</v>
      </c>
      <c r="C104" s="7">
        <v>0.41670000000000001</v>
      </c>
      <c r="D104" s="2">
        <v>0.61329999999999996</v>
      </c>
      <c r="E104" s="2">
        <v>8.7534247930000006</v>
      </c>
      <c r="F104" s="10">
        <f t="shared" si="12"/>
        <v>1908.541666666659</v>
      </c>
      <c r="G104" s="11">
        <f>G98*6/12+G110*6/12</f>
        <v>3.8149999999999995</v>
      </c>
      <c r="H104">
        <f t="shared" si="7"/>
        <v>281.64308465544849</v>
      </c>
      <c r="I104">
        <f t="shared" si="8"/>
        <v>14.818266840394617</v>
      </c>
      <c r="J104">
        <f t="shared" si="13"/>
        <v>409.84308022229038</v>
      </c>
      <c r="K104">
        <f t="shared" si="9"/>
        <v>21.809558563028602</v>
      </c>
      <c r="L104">
        <f t="shared" si="10"/>
        <v>31.736964785395287</v>
      </c>
    </row>
    <row r="105" spans="1:12" x14ac:dyDescent="0.3">
      <c r="A105" s="1">
        <f t="shared" si="11"/>
        <v>3166</v>
      </c>
      <c r="B105" s="2">
        <v>8.26</v>
      </c>
      <c r="C105" s="7">
        <v>0.4133</v>
      </c>
      <c r="D105" s="2">
        <v>0.60670000000000002</v>
      </c>
      <c r="E105" s="2">
        <v>8.7534247930000006</v>
      </c>
      <c r="F105" s="10">
        <f t="shared" si="12"/>
        <v>1908.6249999999923</v>
      </c>
      <c r="G105" s="11">
        <f>G98*5/12+G110*7/12</f>
        <v>3.8058333333333332</v>
      </c>
      <c r="H105">
        <f t="shared" si="7"/>
        <v>293.73382313813187</v>
      </c>
      <c r="I105">
        <f t="shared" si="8"/>
        <v>14.697359455567785</v>
      </c>
      <c r="J105">
        <f t="shared" si="13"/>
        <v>429.21963653923916</v>
      </c>
      <c r="K105">
        <f t="shared" si="9"/>
        <v>21.574855992482398</v>
      </c>
      <c r="L105">
        <f t="shared" si="10"/>
        <v>31.526338194716271</v>
      </c>
    </row>
    <row r="106" spans="1:12" x14ac:dyDescent="0.3">
      <c r="A106" s="1">
        <f t="shared" si="11"/>
        <v>3196</v>
      </c>
      <c r="B106" s="2">
        <v>8.17</v>
      </c>
      <c r="C106" s="7">
        <v>0.41</v>
      </c>
      <c r="D106" s="2">
        <v>0.6</v>
      </c>
      <c r="E106" s="2">
        <v>8.7534247930000006</v>
      </c>
      <c r="F106" s="10">
        <f t="shared" si="12"/>
        <v>1908.7083333333255</v>
      </c>
      <c r="G106" s="11">
        <f>G98*4/12+G110*8/12</f>
        <v>3.7966666666666664</v>
      </c>
      <c r="H106">
        <f t="shared" si="7"/>
        <v>290.53333353977445</v>
      </c>
      <c r="I106">
        <f t="shared" si="8"/>
        <v>14.580008170294681</v>
      </c>
      <c r="J106">
        <f t="shared" si="13"/>
        <v>426.31833350774906</v>
      </c>
      <c r="K106">
        <f t="shared" si="9"/>
        <v>21.33659732238246</v>
      </c>
      <c r="L106">
        <f t="shared" si="10"/>
        <v>31.308567944265544</v>
      </c>
    </row>
    <row r="107" spans="1:12" x14ac:dyDescent="0.3">
      <c r="A107" s="1">
        <f t="shared" si="11"/>
        <v>3227</v>
      </c>
      <c r="B107" s="2">
        <v>8.27</v>
      </c>
      <c r="C107" s="7">
        <v>0.40670000000000001</v>
      </c>
      <c r="D107" s="2">
        <v>0.59330000000000005</v>
      </c>
      <c r="E107" s="2">
        <v>8.8485090910000004</v>
      </c>
      <c r="F107" s="10">
        <f t="shared" si="12"/>
        <v>1908.7916666666588</v>
      </c>
      <c r="G107" s="11">
        <f>G98*3/12+G110*9/12</f>
        <v>3.7874999999999996</v>
      </c>
      <c r="H107">
        <f t="shared" si="7"/>
        <v>290.92920722863505</v>
      </c>
      <c r="I107">
        <f t="shared" si="8"/>
        <v>14.307244084629492</v>
      </c>
      <c r="J107">
        <f t="shared" si="13"/>
        <v>428.6487198619397</v>
      </c>
      <c r="K107">
        <f t="shared" si="9"/>
        <v>20.871620150997487</v>
      </c>
      <c r="L107">
        <f t="shared" si="10"/>
        <v>30.751787846927311</v>
      </c>
    </row>
    <row r="108" spans="1:12" x14ac:dyDescent="0.3">
      <c r="A108" s="1">
        <f t="shared" si="11"/>
        <v>3257</v>
      </c>
      <c r="B108" s="2">
        <v>8.83</v>
      </c>
      <c r="C108" s="7">
        <v>0.40329999999999999</v>
      </c>
      <c r="D108" s="2">
        <v>0.5867</v>
      </c>
      <c r="E108" s="2">
        <v>8.9436743799999991</v>
      </c>
      <c r="F108" s="10">
        <f t="shared" si="12"/>
        <v>1908.874999999992</v>
      </c>
      <c r="G108" s="11">
        <f>G98*2/12+G110*10/12</f>
        <v>3.7783333333333329</v>
      </c>
      <c r="H108">
        <f t="shared" si="7"/>
        <v>307.32411514740329</v>
      </c>
      <c r="I108">
        <f t="shared" si="8"/>
        <v>14.036672212791364</v>
      </c>
      <c r="J108">
        <f t="shared" si="13"/>
        <v>454.52806176307337</v>
      </c>
      <c r="K108">
        <f t="shared" si="9"/>
        <v>20.419825408491679</v>
      </c>
      <c r="L108">
        <f t="shared" si="10"/>
        <v>30.200635768561174</v>
      </c>
    </row>
    <row r="109" spans="1:12" x14ac:dyDescent="0.3">
      <c r="A109" s="1">
        <f t="shared" si="11"/>
        <v>3288</v>
      </c>
      <c r="B109" s="2">
        <v>9.0299999999999994</v>
      </c>
      <c r="C109" s="7">
        <v>0.4</v>
      </c>
      <c r="D109" s="2">
        <v>0.57999999999999996</v>
      </c>
      <c r="E109" s="2">
        <v>9.0388396689999997</v>
      </c>
      <c r="F109" s="10">
        <f t="shared" si="12"/>
        <v>1908.9583333333253</v>
      </c>
      <c r="G109" s="11">
        <f>G98*1/12+G110*11/12</f>
        <v>3.769166666666667</v>
      </c>
      <c r="H109">
        <f t="shared" si="7"/>
        <v>310.97607856020051</v>
      </c>
      <c r="I109">
        <f t="shared" si="8"/>
        <v>13.775241575202681</v>
      </c>
      <c r="J109">
        <f t="shared" si="13"/>
        <v>461.62704694486814</v>
      </c>
      <c r="K109">
        <f t="shared" si="9"/>
        <v>19.974100284043885</v>
      </c>
      <c r="L109">
        <f t="shared" si="10"/>
        <v>29.650463701885219</v>
      </c>
    </row>
    <row r="110" spans="1:12" x14ac:dyDescent="0.3">
      <c r="A110" s="1">
        <f t="shared" si="11"/>
        <v>3319</v>
      </c>
      <c r="B110" s="2">
        <v>9.06</v>
      </c>
      <c r="C110" s="7">
        <v>0.40329999999999999</v>
      </c>
      <c r="D110" s="2">
        <v>0.59499999999999997</v>
      </c>
      <c r="E110" s="2">
        <v>8.9436743799999991</v>
      </c>
      <c r="F110" s="10">
        <f t="shared" si="12"/>
        <v>1909.0416666666586</v>
      </c>
      <c r="G110" s="11">
        <v>3.76</v>
      </c>
      <c r="H110">
        <f t="shared" si="7"/>
        <v>315.32916004931758</v>
      </c>
      <c r="I110">
        <f t="shared" si="8"/>
        <v>14.036672212791364</v>
      </c>
      <c r="J110">
        <f t="shared" si="13"/>
        <v>469.82534886339209</v>
      </c>
      <c r="K110">
        <f t="shared" si="9"/>
        <v>20.708703115821628</v>
      </c>
      <c r="L110">
        <f t="shared" si="10"/>
        <v>30.85497600151416</v>
      </c>
    </row>
    <row r="111" spans="1:12" x14ac:dyDescent="0.3">
      <c r="A111" s="1">
        <f t="shared" si="11"/>
        <v>3347</v>
      </c>
      <c r="B111" s="2">
        <v>8.8000000000000007</v>
      </c>
      <c r="C111" s="7">
        <v>0.40670000000000001</v>
      </c>
      <c r="D111" s="2">
        <v>0.61</v>
      </c>
      <c r="E111" s="2">
        <v>9.0388396689999997</v>
      </c>
      <c r="F111" s="10">
        <f t="shared" si="12"/>
        <v>1909.1249999999918</v>
      </c>
      <c r="G111" s="11">
        <f>G110*11/12+G122*1/12</f>
        <v>3.7725</v>
      </c>
      <c r="H111">
        <f t="shared" si="7"/>
        <v>303.05531465445898</v>
      </c>
      <c r="I111">
        <f t="shared" si="8"/>
        <v>14.005976871587325</v>
      </c>
      <c r="J111">
        <f t="shared" si="13"/>
        <v>453.27692653259186</v>
      </c>
      <c r="K111">
        <f t="shared" si="9"/>
        <v>21.007243402184088</v>
      </c>
      <c r="L111">
        <f t="shared" si="10"/>
        <v>31.420332407372843</v>
      </c>
    </row>
    <row r="112" spans="1:12" x14ac:dyDescent="0.3">
      <c r="A112" s="1">
        <f t="shared" si="11"/>
        <v>3378</v>
      </c>
      <c r="B112" s="2">
        <v>8.92</v>
      </c>
      <c r="C112" s="7">
        <v>0.41</v>
      </c>
      <c r="D112" s="2">
        <v>0.625</v>
      </c>
      <c r="E112" s="2">
        <v>9.0388396689999997</v>
      </c>
      <c r="F112" s="10">
        <f t="shared" si="12"/>
        <v>1909.2083333333251</v>
      </c>
      <c r="G112" s="11">
        <f>G110*10/12+G122*2/12</f>
        <v>3.7849999999999997</v>
      </c>
      <c r="H112">
        <f t="shared" si="7"/>
        <v>307.18788712701979</v>
      </c>
      <c r="I112">
        <f t="shared" si="8"/>
        <v>14.119622614582747</v>
      </c>
      <c r="J112">
        <f t="shared" si="13"/>
        <v>461.21785753718746</v>
      </c>
      <c r="K112">
        <f t="shared" si="9"/>
        <v>21.523814961254189</v>
      </c>
      <c r="L112">
        <f t="shared" si="10"/>
        <v>32.316273650307416</v>
      </c>
    </row>
    <row r="113" spans="1:15" x14ac:dyDescent="0.3">
      <c r="A113" s="1">
        <f t="shared" si="11"/>
        <v>3408</v>
      </c>
      <c r="B113" s="2">
        <v>9.32</v>
      </c>
      <c r="C113" s="7">
        <v>0.4133</v>
      </c>
      <c r="D113" s="2">
        <v>0.64</v>
      </c>
      <c r="E113" s="2">
        <v>9.229089256</v>
      </c>
      <c r="F113" s="10">
        <f t="shared" si="12"/>
        <v>1909.2916666666583</v>
      </c>
      <c r="G113" s="11">
        <f>G110*9/12+G122*3/12</f>
        <v>3.7974999999999999</v>
      </c>
      <c r="H113">
        <f t="shared" si="7"/>
        <v>314.34675508354417</v>
      </c>
      <c r="I113">
        <f t="shared" si="8"/>
        <v>13.939862003865752</v>
      </c>
      <c r="J113">
        <f t="shared" si="13"/>
        <v>473.71045249106521</v>
      </c>
      <c r="K113">
        <f t="shared" si="9"/>
        <v>21.586043267539512</v>
      </c>
      <c r="L113">
        <f t="shared" si="10"/>
        <v>32.529473132433658</v>
      </c>
    </row>
    <row r="114" spans="1:15" x14ac:dyDescent="0.3">
      <c r="A114" s="1">
        <f t="shared" si="11"/>
        <v>3439</v>
      </c>
      <c r="B114" s="2">
        <v>9.6300000000000008</v>
      </c>
      <c r="C114" s="7">
        <v>0.41670000000000001</v>
      </c>
      <c r="D114" s="2">
        <v>0.65500000000000003</v>
      </c>
      <c r="E114" s="2">
        <v>9.3242545450000005</v>
      </c>
      <c r="F114" s="10">
        <f t="shared" si="12"/>
        <v>1909.3749999999916</v>
      </c>
      <c r="G114" s="11">
        <f>G110*8/12+G122*4/12</f>
        <v>3.8099999999999996</v>
      </c>
      <c r="H114">
        <f t="shared" si="7"/>
        <v>321.48749270336447</v>
      </c>
      <c r="I114">
        <f t="shared" si="8"/>
        <v>13.911094310435304</v>
      </c>
      <c r="J114">
        <f t="shared" si="13"/>
        <v>486.2182788021621</v>
      </c>
      <c r="K114">
        <f t="shared" si="9"/>
        <v>21.86649093672936</v>
      </c>
      <c r="L114">
        <f t="shared" si="10"/>
        <v>33.070921351548925</v>
      </c>
    </row>
    <row r="115" spans="1:15" x14ac:dyDescent="0.3">
      <c r="A115" s="1">
        <f t="shared" si="11"/>
        <v>3469</v>
      </c>
      <c r="B115" s="2">
        <v>9.8000000000000007</v>
      </c>
      <c r="C115" s="7">
        <v>0.42</v>
      </c>
      <c r="D115" s="2">
        <v>0.67</v>
      </c>
      <c r="E115" s="2">
        <v>9.4194198349999994</v>
      </c>
      <c r="F115" s="10">
        <f t="shared" si="12"/>
        <v>1909.4583333333248</v>
      </c>
      <c r="G115" s="11">
        <f>G110*7/12+G122*5/12</f>
        <v>3.8224999999999998</v>
      </c>
      <c r="H115">
        <f t="shared" si="7"/>
        <v>323.85740878275669</v>
      </c>
      <c r="I115">
        <f t="shared" si="8"/>
        <v>13.879603233546712</v>
      </c>
      <c r="J115">
        <f t="shared" si="13"/>
        <v>491.55183906656032</v>
      </c>
      <c r="K115">
        <f t="shared" si="9"/>
        <v>22.141271824943566</v>
      </c>
      <c r="L115">
        <f t="shared" si="10"/>
        <v>33.606095119856668</v>
      </c>
    </row>
    <row r="116" spans="1:15" x14ac:dyDescent="0.3">
      <c r="A116" s="1">
        <f t="shared" si="11"/>
        <v>3500</v>
      </c>
      <c r="B116" s="2">
        <v>9.94</v>
      </c>
      <c r="C116" s="7">
        <v>0.42330000000000001</v>
      </c>
      <c r="D116" s="2">
        <v>0.68500000000000005</v>
      </c>
      <c r="E116" s="2">
        <v>9.4194198349999994</v>
      </c>
      <c r="F116" s="10">
        <f t="shared" si="12"/>
        <v>1909.5416666666581</v>
      </c>
      <c r="G116" s="11">
        <f>G110*6/12+G122*6/12</f>
        <v>3.835</v>
      </c>
      <c r="H116">
        <f t="shared" si="7"/>
        <v>328.48394319393884</v>
      </c>
      <c r="I116">
        <f t="shared" si="8"/>
        <v>13.988657258953152</v>
      </c>
      <c r="J116">
        <f t="shared" si="13"/>
        <v>500.34334402496751</v>
      </c>
      <c r="K116">
        <f t="shared" si="9"/>
        <v>22.636971940427379</v>
      </c>
      <c r="L116">
        <f t="shared" si="10"/>
        <v>34.480401474557624</v>
      </c>
    </row>
    <row r="117" spans="1:15" x14ac:dyDescent="0.3">
      <c r="A117" s="1">
        <f t="shared" si="11"/>
        <v>3531</v>
      </c>
      <c r="B117" s="2">
        <v>10.18</v>
      </c>
      <c r="C117" s="7">
        <v>0.42670000000000002</v>
      </c>
      <c r="D117" s="2">
        <v>0.7</v>
      </c>
      <c r="E117" s="2">
        <v>9.5145851239999999</v>
      </c>
      <c r="F117" s="10">
        <f t="shared" si="12"/>
        <v>1909.6249999999914</v>
      </c>
      <c r="G117" s="11">
        <f>G110*5/12+G122*7/12</f>
        <v>3.8474999999999997</v>
      </c>
      <c r="H117">
        <f t="shared" si="7"/>
        <v>333.0503063141233</v>
      </c>
      <c r="I117">
        <f t="shared" si="8"/>
        <v>13.959976984699059</v>
      </c>
      <c r="J117">
        <f t="shared" si="13"/>
        <v>509.07075546644279</v>
      </c>
      <c r="K117">
        <f t="shared" si="9"/>
        <v>22.901298076609656</v>
      </c>
      <c r="L117">
        <f t="shared" si="10"/>
        <v>35.004865307122785</v>
      </c>
    </row>
    <row r="118" spans="1:15" x14ac:dyDescent="0.3">
      <c r="A118" s="1">
        <f t="shared" si="11"/>
        <v>3561</v>
      </c>
      <c r="B118" s="2">
        <v>10.19</v>
      </c>
      <c r="C118" s="7">
        <v>0.43</v>
      </c>
      <c r="D118" s="2">
        <v>0.71499999999999997</v>
      </c>
      <c r="E118" s="2">
        <v>9.6096694209999995</v>
      </c>
      <c r="F118" s="10">
        <f t="shared" si="12"/>
        <v>1909.7083333333246</v>
      </c>
      <c r="G118" s="11">
        <f>G110*4/12+G122*8/12</f>
        <v>3.8600000000000003</v>
      </c>
      <c r="H118">
        <f t="shared" si="7"/>
        <v>330.07881499735521</v>
      </c>
      <c r="I118">
        <f t="shared" si="8"/>
        <v>13.928742929230889</v>
      </c>
      <c r="J118">
        <f t="shared" si="13"/>
        <v>506.30298633905784</v>
      </c>
      <c r="K118">
        <f t="shared" si="9"/>
        <v>23.160584173023452</v>
      </c>
      <c r="L118">
        <f t="shared" si="10"/>
        <v>35.525675685223391</v>
      </c>
    </row>
    <row r="119" spans="1:15" x14ac:dyDescent="0.3">
      <c r="A119" s="1">
        <f t="shared" si="11"/>
        <v>3592</v>
      </c>
      <c r="B119" s="2">
        <v>10.23</v>
      </c>
      <c r="C119" s="7">
        <v>0.43330000000000002</v>
      </c>
      <c r="D119" s="2">
        <v>0.73</v>
      </c>
      <c r="E119" s="2">
        <v>9.8000000000000007</v>
      </c>
      <c r="F119" s="10">
        <f t="shared" si="12"/>
        <v>1909.7916666666579</v>
      </c>
      <c r="G119" s="11">
        <f>G110*3/12+G122*9/12</f>
        <v>3.8724999999999996</v>
      </c>
      <c r="H119">
        <f t="shared" si="7"/>
        <v>324.93872602040824</v>
      </c>
      <c r="I119">
        <f t="shared" si="8"/>
        <v>13.763044964285715</v>
      </c>
      <c r="J119">
        <f t="shared" si="13"/>
        <v>500.17792445482809</v>
      </c>
      <c r="K119">
        <f t="shared" si="9"/>
        <v>23.187220918367348</v>
      </c>
      <c r="L119">
        <f t="shared" si="10"/>
        <v>35.692070855525358</v>
      </c>
      <c r="O119" s="13"/>
    </row>
    <row r="120" spans="1:15" x14ac:dyDescent="0.3">
      <c r="A120" s="1">
        <f t="shared" si="11"/>
        <v>3622</v>
      </c>
      <c r="B120" s="2">
        <v>10.18</v>
      </c>
      <c r="C120" s="7">
        <v>0.43669999999999998</v>
      </c>
      <c r="D120" s="2">
        <v>0.745</v>
      </c>
      <c r="E120" s="2">
        <v>9.8951652889999995</v>
      </c>
      <c r="F120" s="10">
        <f t="shared" si="12"/>
        <v>1909.8749999999911</v>
      </c>
      <c r="G120" s="11">
        <f>G110*2/12+G122*10/12</f>
        <v>3.8849999999999998</v>
      </c>
      <c r="H120">
        <f t="shared" si="7"/>
        <v>320.24078400414896</v>
      </c>
      <c r="I120">
        <f t="shared" si="8"/>
        <v>13.737637561356761</v>
      </c>
      <c r="J120">
        <f t="shared" si="13"/>
        <v>494.70858057225024</v>
      </c>
      <c r="K120">
        <f t="shared" si="9"/>
        <v>23.436088809733885</v>
      </c>
      <c r="L120">
        <f t="shared" si="10"/>
        <v>36.204115179403374</v>
      </c>
      <c r="O120" s="13"/>
    </row>
    <row r="121" spans="1:15" x14ac:dyDescent="0.3">
      <c r="A121" s="1">
        <f t="shared" si="11"/>
        <v>3653</v>
      </c>
      <c r="B121" s="2">
        <v>10.3</v>
      </c>
      <c r="C121" s="7">
        <v>0.44</v>
      </c>
      <c r="D121" s="2">
        <v>0.76</v>
      </c>
      <c r="E121" s="2">
        <v>9.9903305790000001</v>
      </c>
      <c r="F121" s="10">
        <f t="shared" si="12"/>
        <v>1909.9583333333244</v>
      </c>
      <c r="G121" s="11">
        <f>G110*1/12+G122*11/12</f>
        <v>3.8975000000000004</v>
      </c>
      <c r="H121">
        <f t="shared" si="7"/>
        <v>320.92923498843123</v>
      </c>
      <c r="I121">
        <f t="shared" si="8"/>
        <v>13.709598387855314</v>
      </c>
      <c r="J121">
        <f t="shared" si="13"/>
        <v>497.53698548201362</v>
      </c>
      <c r="K121">
        <f t="shared" si="9"/>
        <v>23.680215397204631</v>
      </c>
      <c r="L121">
        <f t="shared" si="10"/>
        <v>36.711466889934975</v>
      </c>
      <c r="O121" s="13"/>
    </row>
    <row r="122" spans="1:15" x14ac:dyDescent="0.3">
      <c r="A122" s="1">
        <f t="shared" si="11"/>
        <v>3684</v>
      </c>
      <c r="B122" s="2">
        <v>10.08</v>
      </c>
      <c r="C122" s="7">
        <v>0.4425</v>
      </c>
      <c r="D122" s="2">
        <v>0.75749999999999995</v>
      </c>
      <c r="E122" s="2">
        <v>9.8951652889999995</v>
      </c>
      <c r="F122" s="10">
        <f t="shared" si="12"/>
        <v>1910.0416666666576</v>
      </c>
      <c r="G122" s="11">
        <v>3.91</v>
      </c>
      <c r="H122">
        <f t="shared" si="7"/>
        <v>317.09500027129872</v>
      </c>
      <c r="I122">
        <f t="shared" si="8"/>
        <v>13.920093017862074</v>
      </c>
      <c r="J122">
        <f t="shared" si="13"/>
        <v>493.3911281467378</v>
      </c>
      <c r="K122">
        <f t="shared" si="9"/>
        <v>23.829311776340155</v>
      </c>
      <c r="L122">
        <f t="shared" si="10"/>
        <v>37.077755909836689</v>
      </c>
      <c r="M122">
        <f>+H122/AVERAGE(K2:K121)</f>
        <v>14.547885040564148</v>
      </c>
      <c r="N122">
        <f>J122/AVERAGE(L2:L121)</f>
        <v>18.048500786602389</v>
      </c>
      <c r="O122" s="14">
        <f>1/M122-(G122/100-((E122/E2)^(1/10)-1))</f>
        <v>5.2449986402138181E-2</v>
      </c>
    </row>
    <row r="123" spans="1:15" x14ac:dyDescent="0.3">
      <c r="A123" s="1">
        <f t="shared" si="11"/>
        <v>3712</v>
      </c>
      <c r="B123" s="2">
        <v>9.7200000000000006</v>
      </c>
      <c r="C123" s="7">
        <v>0.44500000000000001</v>
      </c>
      <c r="D123" s="2">
        <v>0.755</v>
      </c>
      <c r="E123" s="2">
        <v>9.8951652889999995</v>
      </c>
      <c r="F123" s="10">
        <f t="shared" si="12"/>
        <v>1910.1249999999909</v>
      </c>
      <c r="G123" s="11">
        <f>G122*11/12+G134*1/12</f>
        <v>3.9158333333333335</v>
      </c>
      <c r="H123">
        <f t="shared" si="7"/>
        <v>305.77017883303807</v>
      </c>
      <c r="I123">
        <f t="shared" si="8"/>
        <v>13.998737611183328</v>
      </c>
      <c r="J123">
        <f t="shared" si="13"/>
        <v>477.58515409276458</v>
      </c>
      <c r="K123">
        <f t="shared" si="9"/>
        <v>23.750667183018901</v>
      </c>
      <c r="L123">
        <f t="shared" si="10"/>
        <v>37.096377709880379</v>
      </c>
      <c r="M123">
        <f t="shared" ref="M123:M186" si="14">+H123/AVERAGE(K3:K122)</f>
        <v>14.002037903032702</v>
      </c>
      <c r="N123">
        <f t="shared" ref="N123:N186" si="15">J123/AVERAGE(L3:L122)</f>
        <v>17.374142485913502</v>
      </c>
      <c r="O123" s="14">
        <f t="shared" ref="O123:O186" si="16">1/M123-(G123/100-((E123/E3)^(1/10)-1))</f>
        <v>5.3847169033190118E-2</v>
      </c>
    </row>
    <row r="124" spans="1:15" x14ac:dyDescent="0.3">
      <c r="A124" s="1">
        <f t="shared" si="11"/>
        <v>3743</v>
      </c>
      <c r="B124" s="2">
        <v>9.9600000000000009</v>
      </c>
      <c r="C124" s="7">
        <v>0.44750000000000001</v>
      </c>
      <c r="D124" s="2">
        <v>0.75249999999999995</v>
      </c>
      <c r="E124" s="2">
        <v>10.08541488</v>
      </c>
      <c r="F124" s="10">
        <f t="shared" si="12"/>
        <v>1910.2083333333242</v>
      </c>
      <c r="G124" s="11">
        <f>G122*10/12+G134*2/12</f>
        <v>3.9216666666666669</v>
      </c>
      <c r="H124">
        <f t="shared" si="7"/>
        <v>307.40964222980989</v>
      </c>
      <c r="I124">
        <f t="shared" si="8"/>
        <v>13.811828805004007</v>
      </c>
      <c r="J124">
        <f t="shared" si="13"/>
        <v>481.94358133728718</v>
      </c>
      <c r="K124">
        <f t="shared" si="9"/>
        <v>23.225477487744168</v>
      </c>
      <c r="L124">
        <f t="shared" si="10"/>
        <v>36.411902104047044</v>
      </c>
      <c r="M124">
        <f t="shared" si="14"/>
        <v>14.050006965077824</v>
      </c>
      <c r="N124">
        <f t="shared" si="15"/>
        <v>17.435730474563599</v>
      </c>
      <c r="O124" s="14">
        <f t="shared" si="16"/>
        <v>5.5492369388224751E-2</v>
      </c>
    </row>
    <row r="125" spans="1:15" x14ac:dyDescent="0.3">
      <c r="A125" s="1">
        <f t="shared" si="11"/>
        <v>3773</v>
      </c>
      <c r="B125" s="2">
        <v>9.7200000000000006</v>
      </c>
      <c r="C125" s="7">
        <v>0.45</v>
      </c>
      <c r="D125" s="2">
        <v>0.75</v>
      </c>
      <c r="E125" s="2">
        <v>10.180580170000001</v>
      </c>
      <c r="F125" s="10">
        <f t="shared" si="12"/>
        <v>1910.2916666666574</v>
      </c>
      <c r="G125" s="11">
        <f>G122*9/12+G134*3/12</f>
        <v>3.9274999999999998</v>
      </c>
      <c r="H125">
        <f t="shared" si="7"/>
        <v>297.19784231118143</v>
      </c>
      <c r="I125">
        <f t="shared" si="8"/>
        <v>13.7591593662584</v>
      </c>
      <c r="J125">
        <f t="shared" si="13"/>
        <v>467.73154649490857</v>
      </c>
      <c r="K125">
        <f t="shared" si="9"/>
        <v>22.931932277097332</v>
      </c>
      <c r="L125">
        <f t="shared" si="10"/>
        <v>36.090397106088624</v>
      </c>
      <c r="M125">
        <f t="shared" si="14"/>
        <v>13.559883620820081</v>
      </c>
      <c r="N125">
        <f t="shared" si="15"/>
        <v>16.832242284802881</v>
      </c>
      <c r="O125" s="14">
        <f t="shared" si="16"/>
        <v>5.8968363511062584E-2</v>
      </c>
    </row>
    <row r="126" spans="1:15" x14ac:dyDescent="0.3">
      <c r="A126" s="1">
        <f t="shared" si="11"/>
        <v>3804</v>
      </c>
      <c r="B126" s="2">
        <v>9.56</v>
      </c>
      <c r="C126" s="7">
        <v>0.45250000000000001</v>
      </c>
      <c r="D126" s="2">
        <v>0.74750000000000005</v>
      </c>
      <c r="E126" s="2">
        <v>9.9903305790000001</v>
      </c>
      <c r="F126" s="10">
        <f t="shared" si="12"/>
        <v>1910.3749999999907</v>
      </c>
      <c r="G126" s="11">
        <f>G122*8/12+G134*4/12</f>
        <v>3.9333333333333336</v>
      </c>
      <c r="H126">
        <f t="shared" si="7"/>
        <v>297.8721831543109</v>
      </c>
      <c r="I126">
        <f t="shared" si="8"/>
        <v>14.099075614783022</v>
      </c>
      <c r="J126">
        <f t="shared" si="13"/>
        <v>470.64192772608709</v>
      </c>
      <c r="K126">
        <f t="shared" si="9"/>
        <v>23.290738170276924</v>
      </c>
      <c r="L126">
        <f t="shared" si="10"/>
        <v>36.799669558080552</v>
      </c>
      <c r="M126">
        <f t="shared" si="14"/>
        <v>13.568792287251451</v>
      </c>
      <c r="N126">
        <f t="shared" si="15"/>
        <v>16.849954664554467</v>
      </c>
      <c r="O126" s="14">
        <f t="shared" si="16"/>
        <v>5.9397879275674505E-2</v>
      </c>
    </row>
    <row r="127" spans="1:15" x14ac:dyDescent="0.3">
      <c r="A127" s="1">
        <f t="shared" si="11"/>
        <v>3834</v>
      </c>
      <c r="B127" s="2">
        <v>9.1</v>
      </c>
      <c r="C127" s="7">
        <v>0.45500000000000002</v>
      </c>
      <c r="D127" s="2">
        <v>0.745</v>
      </c>
      <c r="E127" s="2">
        <v>9.8951652889999995</v>
      </c>
      <c r="F127" s="10">
        <f t="shared" si="12"/>
        <v>1910.4583333333239</v>
      </c>
      <c r="G127" s="11">
        <f>G122*7/12+G134*5/12</f>
        <v>3.9391666666666665</v>
      </c>
      <c r="H127">
        <f t="shared" si="7"/>
        <v>286.26631968936692</v>
      </c>
      <c r="I127">
        <f t="shared" si="8"/>
        <v>14.313315984468346</v>
      </c>
      <c r="J127">
        <f t="shared" si="13"/>
        <v>454.189114476079</v>
      </c>
      <c r="K127">
        <f t="shared" si="9"/>
        <v>23.436088809733885</v>
      </c>
      <c r="L127">
        <f t="shared" si="10"/>
        <v>37.183614316997676</v>
      </c>
      <c r="M127">
        <f t="shared" si="14"/>
        <v>13.019657302315938</v>
      </c>
      <c r="N127">
        <f t="shared" si="15"/>
        <v>16.176908272404525</v>
      </c>
      <c r="O127" s="14">
        <f t="shared" si="16"/>
        <v>6.2724664562796378E-2</v>
      </c>
    </row>
    <row r="128" spans="1:15" x14ac:dyDescent="0.3">
      <c r="A128" s="1">
        <f t="shared" si="11"/>
        <v>3865</v>
      </c>
      <c r="B128" s="2">
        <v>8.64</v>
      </c>
      <c r="C128" s="7">
        <v>0.45750000000000002</v>
      </c>
      <c r="D128" s="2">
        <v>0.74250000000000005</v>
      </c>
      <c r="E128" s="2">
        <v>9.8951652889999995</v>
      </c>
      <c r="F128" s="10">
        <f t="shared" si="12"/>
        <v>1910.5416666666572</v>
      </c>
      <c r="G128" s="11">
        <f>G122*6/12+G134*6/12</f>
        <v>3.9450000000000003</v>
      </c>
      <c r="H128">
        <f t="shared" si="7"/>
        <v>271.79571451825609</v>
      </c>
      <c r="I128">
        <f t="shared" si="8"/>
        <v>14.3919605777896</v>
      </c>
      <c r="J128">
        <f t="shared" si="13"/>
        <v>433.13295703985972</v>
      </c>
      <c r="K128">
        <f t="shared" si="9"/>
        <v>23.357444216412631</v>
      </c>
      <c r="L128">
        <f t="shared" si="10"/>
        <v>37.222363495612939</v>
      </c>
      <c r="M128">
        <f t="shared" si="14"/>
        <v>12.342581259985218</v>
      </c>
      <c r="N128">
        <f t="shared" si="15"/>
        <v>15.347332499645287</v>
      </c>
      <c r="O128" s="14">
        <f t="shared" si="16"/>
        <v>6.5622385013548029E-2</v>
      </c>
    </row>
    <row r="129" spans="1:15" x14ac:dyDescent="0.3">
      <c r="A129" s="1">
        <f t="shared" si="11"/>
        <v>3896</v>
      </c>
      <c r="B129" s="2">
        <v>8.85</v>
      </c>
      <c r="C129" s="7">
        <v>0.46</v>
      </c>
      <c r="D129" s="2">
        <v>0.74</v>
      </c>
      <c r="E129" s="2">
        <v>9.8000000000000007</v>
      </c>
      <c r="F129" s="10">
        <f t="shared" si="12"/>
        <v>1910.6249999999905</v>
      </c>
      <c r="G129" s="11">
        <f>G122*5/12+G134*7/12</f>
        <v>3.9508333333333336</v>
      </c>
      <c r="H129">
        <f t="shared" si="7"/>
        <v>281.10534948979597</v>
      </c>
      <c r="I129">
        <f t="shared" si="8"/>
        <v>14.611125510204083</v>
      </c>
      <c r="J129">
        <f t="shared" si="13"/>
        <v>449.90912193301426</v>
      </c>
      <c r="K129">
        <f t="shared" si="9"/>
        <v>23.504854081632658</v>
      </c>
      <c r="L129">
        <f t="shared" si="10"/>
        <v>37.61951980004865</v>
      </c>
      <c r="M129">
        <f t="shared" si="14"/>
        <v>12.74505515088625</v>
      </c>
      <c r="N129">
        <f t="shared" si="15"/>
        <v>15.858955310848529</v>
      </c>
      <c r="O129" s="14">
        <f t="shared" si="16"/>
        <v>6.3272493374758348E-2</v>
      </c>
    </row>
    <row r="130" spans="1:15" x14ac:dyDescent="0.3">
      <c r="A130" s="1">
        <f t="shared" si="11"/>
        <v>3926</v>
      </c>
      <c r="B130" s="2">
        <v>8.91</v>
      </c>
      <c r="C130" s="7">
        <v>0.46250000000000002</v>
      </c>
      <c r="D130" s="2">
        <v>0.73750000000000004</v>
      </c>
      <c r="E130" s="2">
        <v>9.7048347110000002</v>
      </c>
      <c r="F130" s="10">
        <f t="shared" si="12"/>
        <v>1910.7083333333237</v>
      </c>
      <c r="G130" s="11">
        <f>G122*4/12+G134*8/12</f>
        <v>3.956666666666667</v>
      </c>
      <c r="H130">
        <f t="shared" si="7"/>
        <v>285.78634645434516</v>
      </c>
      <c r="I130">
        <f t="shared" si="8"/>
        <v>14.83458869081197</v>
      </c>
      <c r="J130">
        <f t="shared" si="13"/>
        <v>459.37962105348055</v>
      </c>
      <c r="K130">
        <f t="shared" si="9"/>
        <v>23.65515493940287</v>
      </c>
      <c r="L130">
        <f t="shared" si="10"/>
        <v>38.023846299320084</v>
      </c>
      <c r="M130">
        <f t="shared" si="14"/>
        <v>12.937161101070842</v>
      </c>
      <c r="N130">
        <f t="shared" si="15"/>
        <v>16.10872043328078</v>
      </c>
      <c r="O130" s="14">
        <f t="shared" si="16"/>
        <v>5.979510593695847E-2</v>
      </c>
    </row>
    <row r="131" spans="1:15" x14ac:dyDescent="0.3">
      <c r="A131" s="1">
        <f t="shared" si="11"/>
        <v>3957</v>
      </c>
      <c r="B131" s="2">
        <v>9.32</v>
      </c>
      <c r="C131" s="7">
        <v>0.46500000000000002</v>
      </c>
      <c r="D131" s="2">
        <v>0.73499999999999999</v>
      </c>
      <c r="E131" s="2">
        <v>9.4194198349999994</v>
      </c>
      <c r="F131" s="10">
        <f t="shared" si="12"/>
        <v>1910.791666666657</v>
      </c>
      <c r="G131" s="11">
        <f>G122*3/12+G134*9/12</f>
        <v>3.9624999999999999</v>
      </c>
      <c r="H131">
        <f t="shared" ref="H131:H194" si="17">+B131*E$1492/E131</f>
        <v>307.99500508727465</v>
      </c>
      <c r="I131">
        <f t="shared" ref="I131:I194" si="18">+C131*E$1492/E131</f>
        <v>15.366703579998147</v>
      </c>
      <c r="J131">
        <f t="shared" si="13"/>
        <v>497.13673527438959</v>
      </c>
      <c r="K131">
        <f t="shared" ref="K131:K194" si="19">+D131*E$1492/E131</f>
        <v>24.289305658706748</v>
      </c>
      <c r="L131">
        <f t="shared" ref="L131:L194" si="20">+K131*J131/H131</f>
        <v>39.205525796853685</v>
      </c>
      <c r="M131">
        <f t="shared" si="14"/>
        <v>13.918866656445806</v>
      </c>
      <c r="N131">
        <f t="shared" si="15"/>
        <v>17.339823908583156</v>
      </c>
      <c r="O131" s="14">
        <f t="shared" si="16"/>
        <v>5.2489764947584582E-2</v>
      </c>
    </row>
    <row r="132" spans="1:15" x14ac:dyDescent="0.3">
      <c r="A132" s="1">
        <f t="shared" ref="A132:A195" si="21">EOMONTH(A131,1)</f>
        <v>3987</v>
      </c>
      <c r="B132" s="2">
        <v>9.31</v>
      </c>
      <c r="C132" s="7">
        <v>0.46750000000000003</v>
      </c>
      <c r="D132" s="2">
        <v>0.73250000000000004</v>
      </c>
      <c r="E132" s="2">
        <v>9.229089256</v>
      </c>
      <c r="F132" s="10">
        <f t="shared" ref="F132:F195" si="22">+F131+1/12</f>
        <v>1910.8749999999902</v>
      </c>
      <c r="G132" s="11">
        <f>G122*2/12+G134*10/12</f>
        <v>3.9683333333333333</v>
      </c>
      <c r="H132">
        <f t="shared" si="17"/>
        <v>314.00947315748886</v>
      </c>
      <c r="I132">
        <f t="shared" si="18"/>
        <v>15.767930043085505</v>
      </c>
      <c r="J132">
        <f t="shared" ref="J132:J195" si="23">+J131*((H132+(I132/12))/H131)</f>
        <v>508.96565370693747</v>
      </c>
      <c r="K132">
        <f t="shared" si="19"/>
        <v>24.705901083551083</v>
      </c>
      <c r="L132">
        <f t="shared" si="20"/>
        <v>40.044827211636054</v>
      </c>
      <c r="M132">
        <f t="shared" si="14"/>
        <v>14.164523175780346</v>
      </c>
      <c r="N132">
        <f t="shared" si="15"/>
        <v>17.653921691005699</v>
      </c>
      <c r="O132" s="14">
        <f t="shared" si="16"/>
        <v>4.910485347643051E-2</v>
      </c>
    </row>
    <row r="133" spans="1:15" x14ac:dyDescent="0.3">
      <c r="A133" s="1">
        <f t="shared" si="21"/>
        <v>4018</v>
      </c>
      <c r="B133" s="2">
        <v>9.0500000000000007</v>
      </c>
      <c r="C133" s="7">
        <v>0.47</v>
      </c>
      <c r="D133" s="2">
        <v>0.73</v>
      </c>
      <c r="E133" s="2">
        <v>9.229089256</v>
      </c>
      <c r="F133" s="10">
        <f t="shared" si="22"/>
        <v>1910.9583333333235</v>
      </c>
      <c r="G133" s="11">
        <f>G122*1/12+G134*11/12</f>
        <v>3.9741666666666666</v>
      </c>
      <c r="H133">
        <f t="shared" si="17"/>
        <v>305.24014308005098</v>
      </c>
      <c r="I133">
        <f t="shared" si="18"/>
        <v>15.852250524599331</v>
      </c>
      <c r="J133">
        <f t="shared" si="23"/>
        <v>496.8929811118482</v>
      </c>
      <c r="K133">
        <f t="shared" si="19"/>
        <v>24.621580602037255</v>
      </c>
      <c r="L133">
        <f t="shared" si="20"/>
        <v>40.08087029962973</v>
      </c>
      <c r="M133">
        <f t="shared" si="14"/>
        <v>13.741478417781543</v>
      </c>
      <c r="N133">
        <f t="shared" si="15"/>
        <v>17.136316385812236</v>
      </c>
      <c r="O133" s="14">
        <f t="shared" si="16"/>
        <v>5.2485548384874452E-2</v>
      </c>
    </row>
    <row r="134" spans="1:15" x14ac:dyDescent="0.3">
      <c r="A134" s="1">
        <f t="shared" si="21"/>
        <v>4049</v>
      </c>
      <c r="B134" s="2">
        <v>9.27</v>
      </c>
      <c r="C134" s="7">
        <v>0.47</v>
      </c>
      <c r="D134" s="2">
        <v>0.71830000000000005</v>
      </c>
      <c r="E134" s="2">
        <v>9.229089256</v>
      </c>
      <c r="F134" s="10">
        <f t="shared" si="22"/>
        <v>1911.0416666666567</v>
      </c>
      <c r="G134" s="11">
        <v>3.98</v>
      </c>
      <c r="H134">
        <f t="shared" si="17"/>
        <v>312.66034545326761</v>
      </c>
      <c r="I134">
        <f t="shared" si="18"/>
        <v>15.852250524599331</v>
      </c>
      <c r="J134">
        <f t="shared" si="23"/>
        <v>511.12260515657965</v>
      </c>
      <c r="K134">
        <f t="shared" si="19"/>
        <v>24.22696074855255</v>
      </c>
      <c r="L134">
        <f t="shared" si="20"/>
        <v>39.605109739371215</v>
      </c>
      <c r="M134">
        <f t="shared" si="14"/>
        <v>14.049215181401202</v>
      </c>
      <c r="N134">
        <f t="shared" si="15"/>
        <v>17.527975125717887</v>
      </c>
      <c r="O134" s="14">
        <f t="shared" si="16"/>
        <v>4.9567622703641567E-2</v>
      </c>
    </row>
    <row r="135" spans="1:15" x14ac:dyDescent="0.3">
      <c r="A135" s="1">
        <f t="shared" si="21"/>
        <v>4077</v>
      </c>
      <c r="B135" s="2">
        <v>9.43</v>
      </c>
      <c r="C135" s="7">
        <v>0.47</v>
      </c>
      <c r="D135" s="2">
        <v>0.70669999999999999</v>
      </c>
      <c r="E135" s="2">
        <v>8.9436743799999991</v>
      </c>
      <c r="F135" s="10">
        <f t="shared" si="22"/>
        <v>1911.12499999999</v>
      </c>
      <c r="G135" s="11">
        <f>G134*11/12+G146*1/12</f>
        <v>3.9824999999999999</v>
      </c>
      <c r="H135">
        <f t="shared" si="17"/>
        <v>328.20684097848397</v>
      </c>
      <c r="I135">
        <f t="shared" si="18"/>
        <v>16.358135234346495</v>
      </c>
      <c r="J135">
        <f t="shared" si="23"/>
        <v>538.76575363264931</v>
      </c>
      <c r="K135">
        <f t="shared" si="19"/>
        <v>24.596370574707805</v>
      </c>
      <c r="L135">
        <f t="shared" si="20"/>
        <v>40.376008281250606</v>
      </c>
      <c r="M135">
        <f t="shared" si="14"/>
        <v>14.7214884699283</v>
      </c>
      <c r="N135">
        <f t="shared" si="15"/>
        <v>18.374592785196665</v>
      </c>
      <c r="O135" s="14">
        <f t="shared" si="16"/>
        <v>4.436027884105169E-2</v>
      </c>
    </row>
    <row r="136" spans="1:15" x14ac:dyDescent="0.3">
      <c r="A136" s="1">
        <f t="shared" si="21"/>
        <v>4108</v>
      </c>
      <c r="B136" s="2">
        <v>9.32</v>
      </c>
      <c r="C136" s="7">
        <v>0.47</v>
      </c>
      <c r="D136" s="2">
        <v>0.69499999999999995</v>
      </c>
      <c r="E136" s="2">
        <v>9.0388396689999997</v>
      </c>
      <c r="F136" s="10">
        <f t="shared" si="22"/>
        <v>1911.2083333333233</v>
      </c>
      <c r="G136" s="11">
        <f>G134*10/12+G146*2/12</f>
        <v>3.9849999999999999</v>
      </c>
      <c r="H136">
        <f t="shared" si="17"/>
        <v>320.96312870222243</v>
      </c>
      <c r="I136">
        <f t="shared" si="18"/>
        <v>16.18590885086315</v>
      </c>
      <c r="J136">
        <f t="shared" si="23"/>
        <v>529.08904190071962</v>
      </c>
      <c r="K136">
        <f t="shared" si="19"/>
        <v>23.934482236914658</v>
      </c>
      <c r="L136">
        <f t="shared" si="20"/>
        <v>39.454601300536503</v>
      </c>
      <c r="M136">
        <f t="shared" si="14"/>
        <v>14.370623221979526</v>
      </c>
      <c r="N136">
        <f t="shared" si="15"/>
        <v>17.944211955514469</v>
      </c>
      <c r="O136" s="14">
        <f t="shared" si="16"/>
        <v>4.7069976401038341E-2</v>
      </c>
    </row>
    <row r="137" spans="1:15" x14ac:dyDescent="0.3">
      <c r="A137" s="1">
        <f t="shared" si="21"/>
        <v>4138</v>
      </c>
      <c r="B137" s="2">
        <v>9.2799999999999994</v>
      </c>
      <c r="C137" s="7">
        <v>0.47</v>
      </c>
      <c r="D137" s="2">
        <v>0.68330000000000002</v>
      </c>
      <c r="E137" s="2">
        <v>8.7534247930000006</v>
      </c>
      <c r="F137" s="10">
        <f t="shared" si="22"/>
        <v>1911.2916666666565</v>
      </c>
      <c r="G137" s="11">
        <f>G134*9/12+G146*3/12</f>
        <v>3.9874999999999998</v>
      </c>
      <c r="H137">
        <f t="shared" si="17"/>
        <v>330.006038586182</v>
      </c>
      <c r="I137">
        <f t="shared" si="18"/>
        <v>16.713667902532926</v>
      </c>
      <c r="J137">
        <f t="shared" si="23"/>
        <v>546.29171175335068</v>
      </c>
      <c r="K137">
        <f t="shared" si="19"/>
        <v>24.29882825063989</v>
      </c>
      <c r="L137">
        <f t="shared" si="20"/>
        <v>40.224259336321609</v>
      </c>
      <c r="M137">
        <f t="shared" si="14"/>
        <v>14.752935420329347</v>
      </c>
      <c r="N137">
        <f t="shared" si="15"/>
        <v>18.430686396998265</v>
      </c>
      <c r="O137" s="14">
        <f t="shared" si="16"/>
        <v>4.3259160708309853E-2</v>
      </c>
    </row>
    <row r="138" spans="1:15" x14ac:dyDescent="0.3">
      <c r="A138" s="1">
        <f t="shared" si="21"/>
        <v>4169</v>
      </c>
      <c r="B138" s="2">
        <v>9.48</v>
      </c>
      <c r="C138" s="7">
        <v>0.47</v>
      </c>
      <c r="D138" s="2">
        <v>0.67169999999999996</v>
      </c>
      <c r="E138" s="2">
        <v>8.7534247930000006</v>
      </c>
      <c r="F138" s="10">
        <f t="shared" si="22"/>
        <v>1911.3749999999898</v>
      </c>
      <c r="G138" s="11">
        <f>G134*8/12+G146*4/12</f>
        <v>3.99</v>
      </c>
      <c r="H138">
        <f t="shared" si="17"/>
        <v>337.11823769364287</v>
      </c>
      <c r="I138">
        <f t="shared" si="18"/>
        <v>16.713667902532926</v>
      </c>
      <c r="J138">
        <f t="shared" si="23"/>
        <v>560.37088931021253</v>
      </c>
      <c r="K138">
        <f t="shared" si="19"/>
        <v>23.886320702407161</v>
      </c>
      <c r="L138">
        <f t="shared" si="20"/>
        <v>39.70476016346727</v>
      </c>
      <c r="M138">
        <f t="shared" si="14"/>
        <v>15.047660591685036</v>
      </c>
      <c r="N138">
        <f t="shared" si="15"/>
        <v>18.805342832580809</v>
      </c>
      <c r="O138" s="14">
        <f t="shared" si="16"/>
        <v>4.1906552892054902E-2</v>
      </c>
    </row>
    <row r="139" spans="1:15" x14ac:dyDescent="0.3">
      <c r="A139" s="1">
        <f t="shared" si="21"/>
        <v>4199</v>
      </c>
      <c r="B139" s="2">
        <v>9.67</v>
      </c>
      <c r="C139" s="7">
        <v>0.47</v>
      </c>
      <c r="D139" s="2">
        <v>0.66</v>
      </c>
      <c r="E139" s="2">
        <v>8.7534247930000006</v>
      </c>
      <c r="F139" s="10">
        <f t="shared" si="22"/>
        <v>1911.458333333323</v>
      </c>
      <c r="G139" s="11">
        <f>G134*7/12+G146*5/12</f>
        <v>3.9924999999999997</v>
      </c>
      <c r="H139">
        <f t="shared" si="17"/>
        <v>343.87482684573064</v>
      </c>
      <c r="I139">
        <f t="shared" si="18"/>
        <v>16.713667902532926</v>
      </c>
      <c r="J139">
        <f t="shared" si="23"/>
        <v>573.91712652542958</v>
      </c>
      <c r="K139">
        <f t="shared" si="19"/>
        <v>23.470257054620706</v>
      </c>
      <c r="L139">
        <f t="shared" si="20"/>
        <v>39.171179266471924</v>
      </c>
      <c r="M139">
        <f t="shared" si="14"/>
        <v>15.328355684719272</v>
      </c>
      <c r="N139">
        <f t="shared" si="15"/>
        <v>19.161771874042582</v>
      </c>
      <c r="O139" s="14">
        <f t="shared" si="16"/>
        <v>4.0664609815320198E-2</v>
      </c>
    </row>
    <row r="140" spans="1:15" x14ac:dyDescent="0.3">
      <c r="A140" s="1">
        <f t="shared" si="21"/>
        <v>4230</v>
      </c>
      <c r="B140" s="2">
        <v>9.6300000000000008</v>
      </c>
      <c r="C140" s="7">
        <v>0.47</v>
      </c>
      <c r="D140" s="2">
        <v>0.64829999999999999</v>
      </c>
      <c r="E140" s="2">
        <v>8.8485090910000004</v>
      </c>
      <c r="F140" s="10">
        <f t="shared" si="22"/>
        <v>1911.5416666666563</v>
      </c>
      <c r="G140" s="11">
        <f>G134*6/12+G146*6/12</f>
        <v>3.9950000000000001</v>
      </c>
      <c r="H140">
        <f t="shared" si="17"/>
        <v>338.77246258908781</v>
      </c>
      <c r="I140">
        <f t="shared" si="18"/>
        <v>16.534066190744678</v>
      </c>
      <c r="J140">
        <f t="shared" si="23"/>
        <v>567.70100149208133</v>
      </c>
      <c r="K140">
        <f t="shared" si="19"/>
        <v>22.806457683956967</v>
      </c>
      <c r="L140">
        <f t="shared" si="20"/>
        <v>38.218126611351643</v>
      </c>
      <c r="M140">
        <f t="shared" si="14"/>
        <v>15.083110578700255</v>
      </c>
      <c r="N140">
        <f t="shared" si="15"/>
        <v>18.861627429791682</v>
      </c>
      <c r="O140" s="14">
        <f t="shared" si="16"/>
        <v>4.152012374329106E-2</v>
      </c>
    </row>
    <row r="141" spans="1:15" x14ac:dyDescent="0.3">
      <c r="A141" s="1">
        <f t="shared" si="21"/>
        <v>4261</v>
      </c>
      <c r="B141" s="2">
        <v>9.17</v>
      </c>
      <c r="C141" s="7">
        <v>0.47</v>
      </c>
      <c r="D141" s="2">
        <v>0.63670000000000004</v>
      </c>
      <c r="E141" s="2">
        <v>9.1340049590000003</v>
      </c>
      <c r="F141" s="10">
        <f t="shared" si="22"/>
        <v>1911.6249999999895</v>
      </c>
      <c r="G141" s="11">
        <f>G134*5/12+G146*7/12</f>
        <v>3.9975000000000001</v>
      </c>
      <c r="H141">
        <f t="shared" si="17"/>
        <v>312.50718581967004</v>
      </c>
      <c r="I141">
        <f t="shared" si="18"/>
        <v>16.0172712470278</v>
      </c>
      <c r="J141">
        <f t="shared" si="23"/>
        <v>525.92348488317361</v>
      </c>
      <c r="K141">
        <f t="shared" si="19"/>
        <v>21.69829064464383</v>
      </c>
      <c r="L141">
        <f t="shared" si="20"/>
        <v>36.51641034079789</v>
      </c>
      <c r="M141">
        <f t="shared" si="14"/>
        <v>13.899790665654438</v>
      </c>
      <c r="N141">
        <f t="shared" si="15"/>
        <v>17.392599372771919</v>
      </c>
      <c r="O141" s="14">
        <f t="shared" si="16"/>
        <v>4.9103896459398881E-2</v>
      </c>
    </row>
    <row r="142" spans="1:15" x14ac:dyDescent="0.3">
      <c r="A142" s="1">
        <f t="shared" si="21"/>
        <v>4291</v>
      </c>
      <c r="B142" s="2">
        <v>8.67</v>
      </c>
      <c r="C142" s="7">
        <v>0.47</v>
      </c>
      <c r="D142" s="2">
        <v>0.625</v>
      </c>
      <c r="E142" s="2">
        <v>9.229089256</v>
      </c>
      <c r="F142" s="10">
        <f t="shared" si="22"/>
        <v>1911.7083333333228</v>
      </c>
      <c r="G142" s="11">
        <f>G134*4/12+G146*8/12</f>
        <v>4</v>
      </c>
      <c r="H142">
        <f t="shared" si="17"/>
        <v>292.42342988994932</v>
      </c>
      <c r="I142">
        <f t="shared" si="18"/>
        <v>15.852250524599331</v>
      </c>
      <c r="J142">
        <f t="shared" si="23"/>
        <v>494.34736934855539</v>
      </c>
      <c r="K142">
        <f t="shared" si="19"/>
        <v>21.080120378456556</v>
      </c>
      <c r="L142">
        <f t="shared" si="20"/>
        <v>35.636344387871645</v>
      </c>
      <c r="M142">
        <f t="shared" si="14"/>
        <v>12.997953983252431</v>
      </c>
      <c r="N142">
        <f t="shared" si="15"/>
        <v>16.279970359273157</v>
      </c>
      <c r="O142" s="14">
        <f t="shared" si="16"/>
        <v>5.3875847855920887E-2</v>
      </c>
    </row>
    <row r="143" spans="1:15" x14ac:dyDescent="0.3">
      <c r="A143" s="1">
        <f t="shared" si="21"/>
        <v>4322</v>
      </c>
      <c r="B143" s="2">
        <v>8.7200000000000006</v>
      </c>
      <c r="C143" s="7">
        <v>0.47</v>
      </c>
      <c r="D143" s="2">
        <v>0.61329999999999996</v>
      </c>
      <c r="E143" s="2">
        <v>9.229089256</v>
      </c>
      <c r="F143" s="10">
        <f t="shared" si="22"/>
        <v>1911.7916666666561</v>
      </c>
      <c r="G143" s="11">
        <f>G134*3/12+G146*9/12</f>
        <v>4.0024999999999995</v>
      </c>
      <c r="H143">
        <f t="shared" si="17"/>
        <v>294.10983952022588</v>
      </c>
      <c r="I143">
        <f t="shared" si="18"/>
        <v>15.852250524599331</v>
      </c>
      <c r="J143">
        <f t="shared" si="23"/>
        <v>499.43148781455841</v>
      </c>
      <c r="K143">
        <f t="shared" si="19"/>
        <v>20.685500524971847</v>
      </c>
      <c r="L143">
        <f t="shared" si="20"/>
        <v>35.126299481269335</v>
      </c>
      <c r="M143">
        <f t="shared" si="14"/>
        <v>13.066472850619185</v>
      </c>
      <c r="N143">
        <f t="shared" si="15"/>
        <v>16.382298462120712</v>
      </c>
      <c r="O143" s="14">
        <f t="shared" si="16"/>
        <v>5.3447409848813389E-2</v>
      </c>
    </row>
    <row r="144" spans="1:15" x14ac:dyDescent="0.3">
      <c r="A144" s="1">
        <f t="shared" si="21"/>
        <v>4352</v>
      </c>
      <c r="B144" s="2">
        <v>9.07</v>
      </c>
      <c r="C144" s="7">
        <v>0.47</v>
      </c>
      <c r="D144" s="2">
        <v>0.60170000000000001</v>
      </c>
      <c r="E144" s="2">
        <v>9.1340049590000003</v>
      </c>
      <c r="F144" s="10">
        <f t="shared" si="22"/>
        <v>1911.8749999999893</v>
      </c>
      <c r="G144" s="11">
        <f>G134*2/12+G146*10/12</f>
        <v>4.0049999999999999</v>
      </c>
      <c r="H144">
        <f t="shared" si="17"/>
        <v>309.09925576711095</v>
      </c>
      <c r="I144">
        <f t="shared" si="18"/>
        <v>16.0172712470278</v>
      </c>
      <c r="J144">
        <f t="shared" si="23"/>
        <v>527.15179101292256</v>
      </c>
      <c r="K144">
        <f t="shared" si="19"/>
        <v>20.505515126248142</v>
      </c>
      <c r="L144">
        <f t="shared" si="20"/>
        <v>34.971028958376564</v>
      </c>
      <c r="M144">
        <f t="shared" si="14"/>
        <v>13.727997586413087</v>
      </c>
      <c r="N144">
        <f t="shared" si="15"/>
        <v>17.226467153366841</v>
      </c>
      <c r="O144" s="14">
        <f t="shared" si="16"/>
        <v>4.7451194942915248E-2</v>
      </c>
    </row>
    <row r="145" spans="1:15" x14ac:dyDescent="0.3">
      <c r="A145" s="1">
        <f t="shared" si="21"/>
        <v>4383</v>
      </c>
      <c r="B145" s="2">
        <v>9.11</v>
      </c>
      <c r="C145" s="7">
        <v>0.47</v>
      </c>
      <c r="D145" s="2">
        <v>0.59</v>
      </c>
      <c r="E145" s="2">
        <v>9.0388396689999997</v>
      </c>
      <c r="F145" s="10">
        <f t="shared" si="22"/>
        <v>1911.9583333333226</v>
      </c>
      <c r="G145" s="11">
        <f>G134*1/12+G146*11/12</f>
        <v>4.0075000000000003</v>
      </c>
      <c r="H145">
        <f t="shared" si="17"/>
        <v>313.73112687524105</v>
      </c>
      <c r="I145">
        <f t="shared" si="18"/>
        <v>16.18590885086315</v>
      </c>
      <c r="J145">
        <f t="shared" si="23"/>
        <v>537.35154075315677</v>
      </c>
      <c r="K145">
        <f t="shared" si="19"/>
        <v>20.318481323423953</v>
      </c>
      <c r="L145">
        <f t="shared" si="20"/>
        <v>34.801032825945384</v>
      </c>
      <c r="M145">
        <f t="shared" si="14"/>
        <v>13.929258419578231</v>
      </c>
      <c r="N145">
        <f t="shared" si="15"/>
        <v>17.494076442996054</v>
      </c>
      <c r="O145" s="14">
        <f t="shared" si="16"/>
        <v>4.4098435429173591E-2</v>
      </c>
    </row>
    <row r="146" spans="1:15" x14ac:dyDescent="0.3">
      <c r="A146" s="1">
        <f t="shared" si="21"/>
        <v>4414</v>
      </c>
      <c r="B146" s="2">
        <v>9.1199999999999992</v>
      </c>
      <c r="C146" s="7">
        <v>0.4708</v>
      </c>
      <c r="D146" s="2">
        <v>0.59919999999999995</v>
      </c>
      <c r="E146" s="2">
        <v>9.1340049590000003</v>
      </c>
      <c r="F146" s="10">
        <f t="shared" si="22"/>
        <v>1912.0416666666558</v>
      </c>
      <c r="G146" s="11">
        <v>4.01</v>
      </c>
      <c r="H146">
        <f t="shared" si="17"/>
        <v>310.80322079339049</v>
      </c>
      <c r="I146">
        <f t="shared" si="18"/>
        <v>16.044534687448273</v>
      </c>
      <c r="J146">
        <f t="shared" si="23"/>
        <v>534.62674930557785</v>
      </c>
      <c r="K146">
        <f t="shared" si="19"/>
        <v>20.420316874934166</v>
      </c>
      <c r="L146">
        <f t="shared" si="20"/>
        <v>35.125915371041913</v>
      </c>
      <c r="M146">
        <f t="shared" si="14"/>
        <v>13.794952631845819</v>
      </c>
      <c r="N146">
        <f t="shared" si="15"/>
        <v>17.340766146480284</v>
      </c>
      <c r="O146" s="14">
        <f t="shared" si="16"/>
        <v>4.704764082383564E-2</v>
      </c>
    </row>
    <row r="147" spans="1:15" x14ac:dyDescent="0.3">
      <c r="A147" s="1">
        <f t="shared" si="21"/>
        <v>4443</v>
      </c>
      <c r="B147" s="2">
        <v>9.0399999999999991</v>
      </c>
      <c r="C147" s="7">
        <v>0.47170000000000001</v>
      </c>
      <c r="D147" s="2">
        <v>0.60829999999999995</v>
      </c>
      <c r="E147" s="2">
        <v>9.229089256</v>
      </c>
      <c r="F147" s="10">
        <f t="shared" si="22"/>
        <v>1912.1249999999891</v>
      </c>
      <c r="G147" s="11">
        <f>G146*11/12+G158*1/12</f>
        <v>4.0466666666666669</v>
      </c>
      <c r="H147">
        <f t="shared" si="17"/>
        <v>304.90286115399556</v>
      </c>
      <c r="I147">
        <f t="shared" si="18"/>
        <v>15.909588452028732</v>
      </c>
      <c r="J147">
        <f t="shared" si="23"/>
        <v>526.75783965348694</v>
      </c>
      <c r="K147">
        <f t="shared" si="19"/>
        <v>20.516859561944194</v>
      </c>
      <c r="L147">
        <f t="shared" si="20"/>
        <v>35.445441798807096</v>
      </c>
      <c r="M147">
        <f t="shared" si="14"/>
        <v>13.531634369686586</v>
      </c>
      <c r="N147">
        <f t="shared" si="15"/>
        <v>17.024470442136419</v>
      </c>
      <c r="O147" s="14">
        <f t="shared" si="16"/>
        <v>4.9142930702847913E-2</v>
      </c>
    </row>
    <row r="148" spans="1:15" x14ac:dyDescent="0.3">
      <c r="A148" s="1">
        <f t="shared" si="21"/>
        <v>4474</v>
      </c>
      <c r="B148" s="2">
        <v>9.3000000000000007</v>
      </c>
      <c r="C148" s="7">
        <v>0.47249999999999998</v>
      </c>
      <c r="D148" s="2">
        <v>0.61750000000000005</v>
      </c>
      <c r="E148" s="2">
        <v>9.4194198349999994</v>
      </c>
      <c r="F148" s="10">
        <f t="shared" si="22"/>
        <v>1912.2083333333223</v>
      </c>
      <c r="G148" s="11">
        <f>G146*10/12+G158*2/12</f>
        <v>4.083333333333333</v>
      </c>
      <c r="H148">
        <f t="shared" si="17"/>
        <v>307.3340715999629</v>
      </c>
      <c r="I148">
        <f t="shared" si="18"/>
        <v>15.614553637740052</v>
      </c>
      <c r="J148">
        <f t="shared" si="23"/>
        <v>533.20606778730519</v>
      </c>
      <c r="K148">
        <f t="shared" si="19"/>
        <v>20.406321420750228</v>
      </c>
      <c r="L148">
        <f t="shared" si="20"/>
        <v>35.403736221361392</v>
      </c>
      <c r="M148">
        <f t="shared" si="14"/>
        <v>13.63976917394416</v>
      </c>
      <c r="N148">
        <f t="shared" si="15"/>
        <v>17.172513777043747</v>
      </c>
      <c r="O148" s="14">
        <f t="shared" si="16"/>
        <v>5.0265881303448751E-2</v>
      </c>
    </row>
    <row r="149" spans="1:15" x14ac:dyDescent="0.3">
      <c r="A149" s="1">
        <f t="shared" si="21"/>
        <v>4504</v>
      </c>
      <c r="B149" s="2">
        <v>9.59</v>
      </c>
      <c r="C149" s="7">
        <v>0.4733</v>
      </c>
      <c r="D149" s="2">
        <v>0.62670000000000003</v>
      </c>
      <c r="E149" s="2">
        <v>9.7048347110000002</v>
      </c>
      <c r="F149" s="10">
        <f t="shared" si="22"/>
        <v>1912.2916666666556</v>
      </c>
      <c r="G149" s="11">
        <f>G146*9/12+G158*3/12</f>
        <v>4.12</v>
      </c>
      <c r="H149">
        <f t="shared" si="17"/>
        <v>307.59720117813356</v>
      </c>
      <c r="I149">
        <f t="shared" si="18"/>
        <v>15.180996383483901</v>
      </c>
      <c r="J149">
        <f t="shared" si="23"/>
        <v>535.85742444407629</v>
      </c>
      <c r="K149">
        <f t="shared" si="19"/>
        <v>20.101268610879696</v>
      </c>
      <c r="L149">
        <f t="shared" si="20"/>
        <v>35.017919488957517</v>
      </c>
      <c r="M149">
        <f t="shared" si="14"/>
        <v>13.654392690553228</v>
      </c>
      <c r="N149">
        <f t="shared" si="15"/>
        <v>17.200337051440428</v>
      </c>
      <c r="O149" s="14">
        <f t="shared" si="16"/>
        <v>5.1641620629539073E-2</v>
      </c>
    </row>
    <row r="150" spans="1:15" x14ac:dyDescent="0.3">
      <c r="A150" s="1">
        <f t="shared" si="21"/>
        <v>4535</v>
      </c>
      <c r="B150" s="2">
        <v>9.58</v>
      </c>
      <c r="C150" s="7">
        <v>0.47420000000000001</v>
      </c>
      <c r="D150" s="2">
        <v>0.63580000000000003</v>
      </c>
      <c r="E150" s="2">
        <v>9.7048347110000002</v>
      </c>
      <c r="F150" s="10">
        <f t="shared" si="22"/>
        <v>1912.3749999999889</v>
      </c>
      <c r="G150" s="11">
        <f>G146*8/12+G158*4/12</f>
        <v>4.1566666666666663</v>
      </c>
      <c r="H150">
        <f t="shared" si="17"/>
        <v>307.27645331454841</v>
      </c>
      <c r="I150">
        <f t="shared" si="18"/>
        <v>15.209863691206563</v>
      </c>
      <c r="J150">
        <f t="shared" si="23"/>
        <v>537.5067179767326</v>
      </c>
      <c r="K150">
        <f t="shared" si="19"/>
        <v>20.393149166742159</v>
      </c>
      <c r="L150">
        <f t="shared" si="20"/>
        <v>35.672940635658307</v>
      </c>
      <c r="M150">
        <f t="shared" si="14"/>
        <v>13.645500685612362</v>
      </c>
      <c r="N150">
        <f t="shared" si="15"/>
        <v>17.198878723155367</v>
      </c>
      <c r="O150" s="14">
        <f t="shared" si="16"/>
        <v>5.0116700725255432E-2</v>
      </c>
    </row>
    <row r="151" spans="1:15" x14ac:dyDescent="0.3">
      <c r="A151" s="1">
        <f t="shared" si="21"/>
        <v>4565</v>
      </c>
      <c r="B151" s="2">
        <v>9.58</v>
      </c>
      <c r="C151" s="7">
        <v>0.47499999999999998</v>
      </c>
      <c r="D151" s="2">
        <v>0.64500000000000002</v>
      </c>
      <c r="E151" s="2">
        <v>9.6096694209999995</v>
      </c>
      <c r="F151" s="10">
        <f t="shared" si="22"/>
        <v>1912.4583333333221</v>
      </c>
      <c r="G151" s="11">
        <f>G146*7/12+G158*5/12</f>
        <v>4.1933333333333334</v>
      </c>
      <c r="H151">
        <f t="shared" si="17"/>
        <v>310.31943549309744</v>
      </c>
      <c r="I151">
        <f t="shared" si="18"/>
        <v>15.386402072987609</v>
      </c>
      <c r="J151">
        <f t="shared" si="23"/>
        <v>545.07259080955021</v>
      </c>
      <c r="K151">
        <f t="shared" si="19"/>
        <v>20.893114393846336</v>
      </c>
      <c r="L151">
        <f t="shared" si="20"/>
        <v>36.698519944901875</v>
      </c>
      <c r="M151">
        <f t="shared" si="14"/>
        <v>13.785417404502518</v>
      </c>
      <c r="N151">
        <f t="shared" si="15"/>
        <v>17.384332578345735</v>
      </c>
      <c r="O151" s="14">
        <f t="shared" si="16"/>
        <v>4.6814057743688312E-2</v>
      </c>
    </row>
    <row r="152" spans="1:15" x14ac:dyDescent="0.3">
      <c r="A152" s="1">
        <f t="shared" si="21"/>
        <v>4596</v>
      </c>
      <c r="B152" s="2">
        <v>9.59</v>
      </c>
      <c r="C152" s="7">
        <v>0.4758</v>
      </c>
      <c r="D152" s="2">
        <v>0.6542</v>
      </c>
      <c r="E152" s="2">
        <v>9.6096694209999995</v>
      </c>
      <c r="F152" s="10">
        <f t="shared" si="22"/>
        <v>1912.5416666666554</v>
      </c>
      <c r="G152" s="11">
        <f>G146*6/12+G158*6/12</f>
        <v>4.2300000000000004</v>
      </c>
      <c r="H152">
        <f t="shared" si="17"/>
        <v>310.64335974726566</v>
      </c>
      <c r="I152">
        <f t="shared" si="18"/>
        <v>15.412316013321062</v>
      </c>
      <c r="J152">
        <f t="shared" si="23"/>
        <v>547.89752339135555</v>
      </c>
      <c r="K152">
        <f t="shared" si="19"/>
        <v>21.191124707681041</v>
      </c>
      <c r="L152">
        <f t="shared" si="20"/>
        <v>37.375866507051597</v>
      </c>
      <c r="M152">
        <f t="shared" si="14"/>
        <v>13.802876645015777</v>
      </c>
      <c r="N152">
        <f t="shared" si="15"/>
        <v>17.414315464952498</v>
      </c>
      <c r="O152" s="14">
        <f t="shared" si="16"/>
        <v>4.6355634792276876E-2</v>
      </c>
    </row>
    <row r="153" spans="1:15" x14ac:dyDescent="0.3">
      <c r="A153" s="1">
        <f t="shared" si="21"/>
        <v>4627</v>
      </c>
      <c r="B153" s="2">
        <v>9.81</v>
      </c>
      <c r="C153" s="7">
        <v>0.47670000000000001</v>
      </c>
      <c r="D153" s="2">
        <v>0.6633</v>
      </c>
      <c r="E153" s="2">
        <v>9.7048347110000002</v>
      </c>
      <c r="F153" s="10">
        <f t="shared" si="22"/>
        <v>1912.6249999999886</v>
      </c>
      <c r="G153" s="11">
        <f>G146*5/12+G158*7/12</f>
        <v>4.2666666666666666</v>
      </c>
      <c r="H153">
        <f t="shared" si="17"/>
        <v>314.65365417700627</v>
      </c>
      <c r="I153">
        <f t="shared" si="18"/>
        <v>15.290050657102842</v>
      </c>
      <c r="J153">
        <f t="shared" si="23"/>
        <v>557.21800415889413</v>
      </c>
      <c r="K153">
        <f t="shared" si="19"/>
        <v>21.275205791601252</v>
      </c>
      <c r="L153">
        <f t="shared" si="20"/>
        <v>37.676116427991282</v>
      </c>
      <c r="M153">
        <f t="shared" si="14"/>
        <v>13.98476176342627</v>
      </c>
      <c r="N153">
        <f t="shared" si="15"/>
        <v>17.649150043747625</v>
      </c>
      <c r="O153" s="14">
        <f t="shared" si="16"/>
        <v>4.72388737582407E-2</v>
      </c>
    </row>
    <row r="154" spans="1:15" x14ac:dyDescent="0.3">
      <c r="A154" s="1">
        <f t="shared" si="21"/>
        <v>4657</v>
      </c>
      <c r="B154" s="2">
        <v>9.86</v>
      </c>
      <c r="C154" s="7">
        <v>0.47749999999999998</v>
      </c>
      <c r="D154" s="2">
        <v>0.67249999999999999</v>
      </c>
      <c r="E154" s="2">
        <v>9.8000000000000007</v>
      </c>
      <c r="F154" s="10">
        <f t="shared" si="22"/>
        <v>1912.7083333333219</v>
      </c>
      <c r="G154" s="11">
        <f>G146*4/12+G158*8/12</f>
        <v>4.3033333333333337</v>
      </c>
      <c r="H154">
        <f t="shared" si="17"/>
        <v>313.18629897959187</v>
      </c>
      <c r="I154">
        <f t="shared" si="18"/>
        <v>15.166983545918368</v>
      </c>
      <c r="J154">
        <f t="shared" si="23"/>
        <v>556.8577338279764</v>
      </c>
      <c r="K154">
        <f t="shared" si="19"/>
        <v>21.360830229591841</v>
      </c>
      <c r="L154">
        <f t="shared" si="20"/>
        <v>37.98040831636046</v>
      </c>
      <c r="M154">
        <f t="shared" si="14"/>
        <v>13.926285001315865</v>
      </c>
      <c r="N154">
        <f t="shared" si="15"/>
        <v>17.579229265969396</v>
      </c>
      <c r="O154" s="14">
        <f t="shared" si="16"/>
        <v>4.6975292586145093E-2</v>
      </c>
    </row>
    <row r="155" spans="1:15" x14ac:dyDescent="0.3">
      <c r="A155" s="1">
        <f t="shared" si="21"/>
        <v>4688</v>
      </c>
      <c r="B155" s="2">
        <v>9.84</v>
      </c>
      <c r="C155" s="7">
        <v>0.4783</v>
      </c>
      <c r="D155" s="2">
        <v>0.68169999999999997</v>
      </c>
      <c r="E155" s="2">
        <v>9.8000000000000007</v>
      </c>
      <c r="F155" s="10">
        <f t="shared" si="22"/>
        <v>1912.7916666666551</v>
      </c>
      <c r="G155" s="11">
        <f>G146*3/12+G158*9/12</f>
        <v>4.34</v>
      </c>
      <c r="H155">
        <f t="shared" si="17"/>
        <v>312.55103265306127</v>
      </c>
      <c r="I155">
        <f t="shared" si="18"/>
        <v>15.192394198979596</v>
      </c>
      <c r="J155">
        <f t="shared" si="23"/>
        <v>557.97926187032942</v>
      </c>
      <c r="K155">
        <f t="shared" si="19"/>
        <v>21.653052739795921</v>
      </c>
      <c r="L155">
        <f t="shared" si="20"/>
        <v>38.655941343191415</v>
      </c>
      <c r="M155">
        <f t="shared" si="14"/>
        <v>13.905092701178463</v>
      </c>
      <c r="N155">
        <f t="shared" si="15"/>
        <v>17.556109765014845</v>
      </c>
      <c r="O155" s="14">
        <f t="shared" si="16"/>
        <v>3.9873848016868003E-2</v>
      </c>
    </row>
    <row r="156" spans="1:15" x14ac:dyDescent="0.3">
      <c r="A156" s="1">
        <f t="shared" si="21"/>
        <v>4718</v>
      </c>
      <c r="B156" s="2">
        <v>9.73</v>
      </c>
      <c r="C156" s="7">
        <v>0.47920000000000001</v>
      </c>
      <c r="D156" s="2">
        <v>0.69079999999999997</v>
      </c>
      <c r="E156" s="2">
        <v>9.8000000000000007</v>
      </c>
      <c r="F156" s="10">
        <f t="shared" si="22"/>
        <v>1912.8749999999884</v>
      </c>
      <c r="G156" s="11">
        <f>G146*2/12+G158*10/12</f>
        <v>4.3766666666666669</v>
      </c>
      <c r="H156">
        <f t="shared" si="17"/>
        <v>309.05706785714295</v>
      </c>
      <c r="I156">
        <f t="shared" si="18"/>
        <v>15.220981183673473</v>
      </c>
      <c r="J156">
        <f t="shared" si="23"/>
        <v>554.00611685525018</v>
      </c>
      <c r="K156">
        <f t="shared" si="19"/>
        <v>21.94209891836735</v>
      </c>
      <c r="L156">
        <f t="shared" si="20"/>
        <v>39.332726158644064</v>
      </c>
      <c r="M156">
        <f t="shared" si="14"/>
        <v>13.749541018606532</v>
      </c>
      <c r="N156">
        <f t="shared" si="15"/>
        <v>17.365109945477702</v>
      </c>
      <c r="O156" s="14">
        <f t="shared" si="16"/>
        <v>4.3679918829743196E-2</v>
      </c>
    </row>
    <row r="157" spans="1:15" x14ac:dyDescent="0.3">
      <c r="A157" s="1">
        <f t="shared" si="21"/>
        <v>4749</v>
      </c>
      <c r="B157" s="2">
        <v>9.3800000000000008</v>
      </c>
      <c r="C157" s="7">
        <v>0.48</v>
      </c>
      <c r="D157" s="2">
        <v>0.7</v>
      </c>
      <c r="E157" s="2">
        <v>9.7048347110000002</v>
      </c>
      <c r="F157" s="10">
        <f t="shared" si="22"/>
        <v>1912.9583333333217</v>
      </c>
      <c r="G157" s="11">
        <f>G146*1/12+G158*11/12</f>
        <v>4.4133333333333331</v>
      </c>
      <c r="H157">
        <f t="shared" si="17"/>
        <v>300.861496042846</v>
      </c>
      <c r="I157">
        <f t="shared" si="18"/>
        <v>15.395897452085933</v>
      </c>
      <c r="J157">
        <f t="shared" si="23"/>
        <v>541.61483964155605</v>
      </c>
      <c r="K157">
        <f t="shared" si="19"/>
        <v>22.452350450958654</v>
      </c>
      <c r="L157">
        <f t="shared" si="20"/>
        <v>40.41901788369821</v>
      </c>
      <c r="M157">
        <f t="shared" si="14"/>
        <v>13.388999452579631</v>
      </c>
      <c r="N157">
        <f t="shared" si="15"/>
        <v>16.915632310225796</v>
      </c>
      <c r="O157" s="14">
        <f t="shared" si="16"/>
        <v>4.3149761425109109E-2</v>
      </c>
    </row>
    <row r="158" spans="1:15" x14ac:dyDescent="0.3">
      <c r="A158" s="1">
        <f t="shared" si="21"/>
        <v>4780</v>
      </c>
      <c r="B158" s="2">
        <v>9.3000000000000007</v>
      </c>
      <c r="C158" s="7">
        <v>0.48</v>
      </c>
      <c r="D158" s="2">
        <v>0.69420000000000004</v>
      </c>
      <c r="E158" s="2">
        <v>9.8000000000000007</v>
      </c>
      <c r="F158" s="10">
        <f t="shared" si="22"/>
        <v>1913.0416666666549</v>
      </c>
      <c r="G158" s="11">
        <v>4.45</v>
      </c>
      <c r="H158">
        <f t="shared" si="17"/>
        <v>295.39884183673473</v>
      </c>
      <c r="I158">
        <f t="shared" si="18"/>
        <v>15.246391836734695</v>
      </c>
      <c r="J158">
        <f t="shared" si="23"/>
        <v>534.06812704264723</v>
      </c>
      <c r="K158">
        <f t="shared" si="19"/>
        <v>22.050094193877555</v>
      </c>
      <c r="L158">
        <f t="shared" si="20"/>
        <v>39.865601483118894</v>
      </c>
      <c r="M158">
        <f t="shared" si="14"/>
        <v>13.148088791761557</v>
      </c>
      <c r="N158">
        <f t="shared" si="15"/>
        <v>16.616510711718934</v>
      </c>
      <c r="O158" s="14">
        <f t="shared" si="16"/>
        <v>4.4020582792522765E-2</v>
      </c>
    </row>
    <row r="159" spans="1:15" x14ac:dyDescent="0.3">
      <c r="A159" s="1">
        <f t="shared" si="21"/>
        <v>4808</v>
      </c>
      <c r="B159" s="2">
        <v>8.9700000000000006</v>
      </c>
      <c r="C159" s="7">
        <v>0.48</v>
      </c>
      <c r="D159" s="2">
        <v>0.68830000000000002</v>
      </c>
      <c r="E159" s="2">
        <v>9.8000000000000007</v>
      </c>
      <c r="F159" s="10">
        <f t="shared" si="22"/>
        <v>1913.1249999999882</v>
      </c>
      <c r="G159" s="11">
        <f>G158*11/12+G170*1/12</f>
        <v>4.4258333333333333</v>
      </c>
      <c r="H159">
        <f t="shared" si="17"/>
        <v>284.91694744897967</v>
      </c>
      <c r="I159">
        <f t="shared" si="18"/>
        <v>15.246391836734695</v>
      </c>
      <c r="J159">
        <f t="shared" si="23"/>
        <v>517.41438974776918</v>
      </c>
      <c r="K159">
        <f t="shared" si="19"/>
        <v>21.862690627551025</v>
      </c>
      <c r="L159">
        <f t="shared" si="20"/>
        <v>39.703046205506077</v>
      </c>
      <c r="M159">
        <f t="shared" si="14"/>
        <v>12.682960516236754</v>
      </c>
      <c r="N159">
        <f t="shared" si="15"/>
        <v>16.037450941848554</v>
      </c>
      <c r="O159" s="14">
        <f t="shared" si="16"/>
        <v>4.7051512502896797E-2</v>
      </c>
    </row>
    <row r="160" spans="1:15" x14ac:dyDescent="0.3">
      <c r="A160" s="1">
        <f t="shared" si="21"/>
        <v>4839</v>
      </c>
      <c r="B160" s="2">
        <v>8.8000000000000007</v>
      </c>
      <c r="C160" s="7">
        <v>0.48</v>
      </c>
      <c r="D160" s="2">
        <v>0.6825</v>
      </c>
      <c r="E160" s="2">
        <v>9.8000000000000007</v>
      </c>
      <c r="F160" s="10">
        <f t="shared" si="22"/>
        <v>1913.2083333333214</v>
      </c>
      <c r="G160" s="11">
        <f>G158*10/12+G170*2/12</f>
        <v>4.4016666666666673</v>
      </c>
      <c r="H160">
        <f t="shared" si="17"/>
        <v>279.51718367346945</v>
      </c>
      <c r="I160">
        <f t="shared" si="18"/>
        <v>15.246391836734695</v>
      </c>
      <c r="J160">
        <f t="shared" si="23"/>
        <v>509.9156304760624</v>
      </c>
      <c r="K160">
        <f t="shared" si="19"/>
        <v>21.678463392857147</v>
      </c>
      <c r="L160">
        <f t="shared" si="20"/>
        <v>39.54743384089916</v>
      </c>
      <c r="M160">
        <f t="shared" si="14"/>
        <v>12.443453515183659</v>
      </c>
      <c r="N160">
        <f t="shared" si="15"/>
        <v>15.745059939032142</v>
      </c>
      <c r="O160" s="14">
        <f t="shared" si="16"/>
        <v>5.2210253654173963E-2</v>
      </c>
    </row>
    <row r="161" spans="1:15" x14ac:dyDescent="0.3">
      <c r="A161" s="1">
        <f t="shared" si="21"/>
        <v>4869</v>
      </c>
      <c r="B161" s="2">
        <v>8.7899999999999991</v>
      </c>
      <c r="C161" s="7">
        <v>0.48</v>
      </c>
      <c r="D161" s="2">
        <v>0.67669999999999997</v>
      </c>
      <c r="E161" s="2">
        <v>9.8000000000000007</v>
      </c>
      <c r="F161" s="10">
        <f t="shared" si="22"/>
        <v>1913.2916666666547</v>
      </c>
      <c r="G161" s="11">
        <f>G158*9/12+G170*3/12</f>
        <v>4.3775000000000004</v>
      </c>
      <c r="H161">
        <f t="shared" si="17"/>
        <v>279.19955051020406</v>
      </c>
      <c r="I161">
        <f t="shared" si="18"/>
        <v>15.246391836734695</v>
      </c>
      <c r="J161">
        <f t="shared" si="23"/>
        <v>511.6539792163216</v>
      </c>
      <c r="K161">
        <f t="shared" si="19"/>
        <v>21.494236158163268</v>
      </c>
      <c r="L161">
        <f t="shared" si="20"/>
        <v>39.389789275959608</v>
      </c>
      <c r="M161">
        <f t="shared" si="14"/>
        <v>12.433067081795159</v>
      </c>
      <c r="N161">
        <f t="shared" si="15"/>
        <v>15.742029169880443</v>
      </c>
      <c r="O161" s="14">
        <f t="shared" si="16"/>
        <v>5.2519055048822864E-2</v>
      </c>
    </row>
    <row r="162" spans="1:15" x14ac:dyDescent="0.3">
      <c r="A162" s="1">
        <f t="shared" si="21"/>
        <v>4900</v>
      </c>
      <c r="B162" s="2">
        <v>8.5500000000000007</v>
      </c>
      <c r="C162" s="7">
        <v>0.48</v>
      </c>
      <c r="D162" s="2">
        <v>0.67079999999999995</v>
      </c>
      <c r="E162" s="2">
        <v>9.6999999999999993</v>
      </c>
      <c r="F162" s="10">
        <f t="shared" si="22"/>
        <v>1913.3749999999879</v>
      </c>
      <c r="G162" s="11">
        <f>G158*8/12+G170*4/12</f>
        <v>4.3533333333333335</v>
      </c>
      <c r="H162">
        <f t="shared" si="17"/>
        <v>274.37611082474234</v>
      </c>
      <c r="I162">
        <f t="shared" si="18"/>
        <v>15.403571134020622</v>
      </c>
      <c r="J162">
        <f t="shared" si="23"/>
        <v>505.16701592001692</v>
      </c>
      <c r="K162">
        <f t="shared" si="19"/>
        <v>21.526490659793819</v>
      </c>
      <c r="L162">
        <f t="shared" si="20"/>
        <v>39.633454301654659</v>
      </c>
      <c r="M162">
        <f t="shared" si="14"/>
        <v>12.221401061154118</v>
      </c>
      <c r="N162">
        <f t="shared" si="15"/>
        <v>15.486455408529737</v>
      </c>
      <c r="O162" s="14">
        <f t="shared" si="16"/>
        <v>5.5448529180466284E-2</v>
      </c>
    </row>
    <row r="163" spans="1:15" x14ac:dyDescent="0.3">
      <c r="A163" s="1">
        <f t="shared" si="21"/>
        <v>4930</v>
      </c>
      <c r="B163" s="2">
        <v>8.1199999999999992</v>
      </c>
      <c r="C163" s="7">
        <v>0.48</v>
      </c>
      <c r="D163" s="2">
        <v>0.66500000000000004</v>
      </c>
      <c r="E163" s="2">
        <v>9.8000000000000007</v>
      </c>
      <c r="F163" s="10">
        <f t="shared" si="22"/>
        <v>1913.4583333333212</v>
      </c>
      <c r="G163" s="11">
        <f>G158*7/12+G170*5/12</f>
        <v>4.3291666666666675</v>
      </c>
      <c r="H163">
        <f t="shared" si="17"/>
        <v>257.91812857142861</v>
      </c>
      <c r="I163">
        <f t="shared" si="18"/>
        <v>15.246391836734695</v>
      </c>
      <c r="J163">
        <f t="shared" si="23"/>
        <v>477.2046741150636</v>
      </c>
      <c r="K163">
        <f t="shared" si="19"/>
        <v>21.122605357142859</v>
      </c>
      <c r="L163">
        <f t="shared" si="20"/>
        <v>39.081417276664688</v>
      </c>
      <c r="M163">
        <f t="shared" si="14"/>
        <v>11.491962852761224</v>
      </c>
      <c r="N163">
        <f t="shared" si="15"/>
        <v>14.577005951226653</v>
      </c>
      <c r="O163" s="14">
        <f t="shared" si="16"/>
        <v>6.1927636746905254E-2</v>
      </c>
    </row>
    <row r="164" spans="1:15" x14ac:dyDescent="0.3">
      <c r="A164" s="1">
        <f t="shared" si="21"/>
        <v>4961</v>
      </c>
      <c r="B164" s="2">
        <v>8.23</v>
      </c>
      <c r="C164" s="7">
        <v>0.48</v>
      </c>
      <c r="D164" s="2">
        <v>0.65920000000000001</v>
      </c>
      <c r="E164" s="2">
        <v>9.9</v>
      </c>
      <c r="F164" s="10">
        <f t="shared" si="22"/>
        <v>1913.5416666666545</v>
      </c>
      <c r="G164" s="11">
        <f>G158*6/12+G170*6/12</f>
        <v>4.3049999999999997</v>
      </c>
      <c r="H164">
        <f t="shared" si="17"/>
        <v>258.77156717171727</v>
      </c>
      <c r="I164">
        <f t="shared" si="18"/>
        <v>15.09238787878788</v>
      </c>
      <c r="J164">
        <f t="shared" si="23"/>
        <v>481.11073814909508</v>
      </c>
      <c r="K164">
        <f t="shared" si="19"/>
        <v>20.726879353535356</v>
      </c>
      <c r="L164">
        <f t="shared" si="20"/>
        <v>38.535625587835163</v>
      </c>
      <c r="M164">
        <f t="shared" si="14"/>
        <v>11.534022795459855</v>
      </c>
      <c r="N164">
        <f t="shared" si="15"/>
        <v>14.645116150014823</v>
      </c>
      <c r="O164" s="14">
        <f t="shared" si="16"/>
        <v>6.288622755167772E-2</v>
      </c>
    </row>
    <row r="165" spans="1:15" x14ac:dyDescent="0.3">
      <c r="A165" s="1">
        <f t="shared" si="21"/>
        <v>4992</v>
      </c>
      <c r="B165" s="2">
        <v>8.4499999999999993</v>
      </c>
      <c r="C165" s="7">
        <v>0.48</v>
      </c>
      <c r="D165" s="2">
        <v>0.65329999999999999</v>
      </c>
      <c r="E165" s="2">
        <v>9.9</v>
      </c>
      <c r="F165" s="10">
        <f t="shared" si="22"/>
        <v>1913.6249999999877</v>
      </c>
      <c r="G165" s="11">
        <f>G158*5/12+G170*7/12</f>
        <v>4.2808333333333337</v>
      </c>
      <c r="H165">
        <f t="shared" si="17"/>
        <v>265.68891161616165</v>
      </c>
      <c r="I165">
        <f t="shared" si="18"/>
        <v>15.09238787878788</v>
      </c>
      <c r="J165">
        <f t="shared" si="23"/>
        <v>496.30986231905422</v>
      </c>
      <c r="K165">
        <f t="shared" si="19"/>
        <v>20.541368752525255</v>
      </c>
      <c r="L165">
        <f t="shared" si="20"/>
        <v>38.371506870182024</v>
      </c>
      <c r="M165">
        <f t="shared" si="14"/>
        <v>11.846840543564625</v>
      </c>
      <c r="N165">
        <f t="shared" si="15"/>
        <v>15.05641506521175</v>
      </c>
      <c r="O165" s="14">
        <f t="shared" si="16"/>
        <v>6.0838566129037722E-2</v>
      </c>
    </row>
    <row r="166" spans="1:15" x14ac:dyDescent="0.3">
      <c r="A166" s="1">
        <f t="shared" si="21"/>
        <v>5022</v>
      </c>
      <c r="B166" s="2">
        <v>8.5299999999999994</v>
      </c>
      <c r="C166" s="7">
        <v>0.48</v>
      </c>
      <c r="D166" s="2">
        <v>0.64749999999999996</v>
      </c>
      <c r="E166" s="2">
        <v>10</v>
      </c>
      <c r="F166" s="10">
        <f t="shared" si="22"/>
        <v>1913.708333333321</v>
      </c>
      <c r="G166" s="11">
        <f>G158*4/12+G170*8/12</f>
        <v>4.2566666666666668</v>
      </c>
      <c r="H166">
        <f t="shared" si="17"/>
        <v>265.5222665</v>
      </c>
      <c r="I166">
        <f t="shared" si="18"/>
        <v>14.941464000000002</v>
      </c>
      <c r="J166">
        <f t="shared" si="23"/>
        <v>498.32446921580487</v>
      </c>
      <c r="K166">
        <f t="shared" si="19"/>
        <v>20.155412375000004</v>
      </c>
      <c r="L166">
        <f t="shared" si="20"/>
        <v>37.827091889476399</v>
      </c>
      <c r="M166">
        <f t="shared" si="14"/>
        <v>11.843316826625967</v>
      </c>
      <c r="N166">
        <f t="shared" si="15"/>
        <v>15.065935573976578</v>
      </c>
      <c r="O166" s="14">
        <f t="shared" si="16"/>
        <v>6.0951161221823313E-2</v>
      </c>
    </row>
    <row r="167" spans="1:15" x14ac:dyDescent="0.3">
      <c r="A167" s="1">
        <f t="shared" si="21"/>
        <v>5053</v>
      </c>
      <c r="B167" s="2">
        <v>8.26</v>
      </c>
      <c r="C167" s="7">
        <v>0.48</v>
      </c>
      <c r="D167" s="2">
        <v>0.64170000000000005</v>
      </c>
      <c r="E167" s="2">
        <v>10</v>
      </c>
      <c r="F167" s="10">
        <f t="shared" si="22"/>
        <v>1913.7916666666542</v>
      </c>
      <c r="G167" s="11">
        <f>G158*3/12+G170*9/12</f>
        <v>4.2324999999999999</v>
      </c>
      <c r="H167">
        <f t="shared" si="17"/>
        <v>257.11769300000003</v>
      </c>
      <c r="I167">
        <f t="shared" si="18"/>
        <v>14.941464000000002</v>
      </c>
      <c r="J167">
        <f t="shared" si="23"/>
        <v>484.88781881490979</v>
      </c>
      <c r="K167">
        <f t="shared" si="19"/>
        <v>19.974869685000009</v>
      </c>
      <c r="L167">
        <f t="shared" si="20"/>
        <v>37.669795803090523</v>
      </c>
      <c r="M167">
        <f t="shared" si="14"/>
        <v>11.471490240312287</v>
      </c>
      <c r="N167">
        <f t="shared" si="15"/>
        <v>14.609857401411734</v>
      </c>
      <c r="O167" s="14">
        <f t="shared" si="16"/>
        <v>6.5108721960351376E-2</v>
      </c>
    </row>
    <row r="168" spans="1:15" x14ac:dyDescent="0.3">
      <c r="A168" s="1">
        <f t="shared" si="21"/>
        <v>5083</v>
      </c>
      <c r="B168" s="2">
        <v>8.0500000000000007</v>
      </c>
      <c r="C168" s="7">
        <v>0.48</v>
      </c>
      <c r="D168" s="2">
        <v>0.63580000000000003</v>
      </c>
      <c r="E168" s="2">
        <v>10.1</v>
      </c>
      <c r="F168" s="10">
        <f t="shared" si="22"/>
        <v>1913.8749999999875</v>
      </c>
      <c r="G168" s="11">
        <f>G158*2/12+G170*10/12</f>
        <v>4.2083333333333339</v>
      </c>
      <c r="H168">
        <f t="shared" si="17"/>
        <v>248.09980445544562</v>
      </c>
      <c r="I168">
        <f t="shared" si="18"/>
        <v>14.793528712871289</v>
      </c>
      <c r="J168">
        <f t="shared" si="23"/>
        <v>470.20622518311086</v>
      </c>
      <c r="K168">
        <f t="shared" si="19"/>
        <v>19.595261574257432</v>
      </c>
      <c r="L168">
        <f t="shared" si="20"/>
        <v>37.137530182785326</v>
      </c>
      <c r="M168">
        <f t="shared" si="14"/>
        <v>11.072537845038005</v>
      </c>
      <c r="N168">
        <f t="shared" si="15"/>
        <v>14.120136915548985</v>
      </c>
      <c r="O168" s="14">
        <f t="shared" si="16"/>
        <v>7.0702015740189278E-2</v>
      </c>
    </row>
    <row r="169" spans="1:15" x14ac:dyDescent="0.3">
      <c r="A169" s="1">
        <f t="shared" si="21"/>
        <v>5114</v>
      </c>
      <c r="B169" s="2">
        <v>8.0399999999999991</v>
      </c>
      <c r="C169" s="7">
        <v>0.48</v>
      </c>
      <c r="D169" s="2">
        <v>0.63</v>
      </c>
      <c r="E169" s="2">
        <v>10</v>
      </c>
      <c r="F169" s="10">
        <f t="shared" si="22"/>
        <v>1913.9583333333208</v>
      </c>
      <c r="G169" s="11">
        <f>G158*1/12+G170*11/12</f>
        <v>4.184166666666667</v>
      </c>
      <c r="H169">
        <f t="shared" si="17"/>
        <v>250.26952200000005</v>
      </c>
      <c r="I169">
        <f t="shared" si="18"/>
        <v>14.941464000000002</v>
      </c>
      <c r="J169">
        <f t="shared" si="23"/>
        <v>476.67813198438893</v>
      </c>
      <c r="K169">
        <f t="shared" si="19"/>
        <v>19.610671500000002</v>
      </c>
      <c r="L169">
        <f t="shared" si="20"/>
        <v>37.351644670418537</v>
      </c>
      <c r="M169">
        <f t="shared" si="14"/>
        <v>11.174040870036791</v>
      </c>
      <c r="N169">
        <f t="shared" si="15"/>
        <v>14.268761140269422</v>
      </c>
      <c r="O169" s="14">
        <f t="shared" si="16"/>
        <v>6.9106402858134658E-2</v>
      </c>
    </row>
    <row r="170" spans="1:15" x14ac:dyDescent="0.3">
      <c r="A170" s="1">
        <f t="shared" si="21"/>
        <v>5145</v>
      </c>
      <c r="B170" s="2">
        <v>8.3699999999999992</v>
      </c>
      <c r="C170" s="7">
        <v>0.47499999999999998</v>
      </c>
      <c r="D170" s="2">
        <v>0.62080000000000002</v>
      </c>
      <c r="E170" s="2">
        <v>10</v>
      </c>
      <c r="F170" s="10">
        <f t="shared" si="22"/>
        <v>1914.041666666654</v>
      </c>
      <c r="G170" s="11">
        <v>4.16</v>
      </c>
      <c r="H170">
        <f t="shared" si="17"/>
        <v>260.54177850000008</v>
      </c>
      <c r="I170">
        <f t="shared" si="18"/>
        <v>14.785823750000002</v>
      </c>
      <c r="J170">
        <f t="shared" si="23"/>
        <v>498.59010871895327</v>
      </c>
      <c r="K170">
        <f t="shared" si="19"/>
        <v>19.324293440000005</v>
      </c>
      <c r="L170">
        <f t="shared" si="20"/>
        <v>36.980255614423676</v>
      </c>
      <c r="M170">
        <f t="shared" si="14"/>
        <v>11.636092105046133</v>
      </c>
      <c r="N170">
        <f t="shared" si="15"/>
        <v>14.875360055451001</v>
      </c>
      <c r="O170" s="14">
        <f t="shared" si="16"/>
        <v>6.3421527429306609E-2</v>
      </c>
    </row>
    <row r="171" spans="1:15" x14ac:dyDescent="0.3">
      <c r="A171" s="1">
        <f t="shared" si="21"/>
        <v>5173</v>
      </c>
      <c r="B171" s="2">
        <v>8.48</v>
      </c>
      <c r="C171" s="7">
        <v>0.47</v>
      </c>
      <c r="D171" s="2">
        <v>0.61170000000000002</v>
      </c>
      <c r="E171" s="2">
        <v>9.9</v>
      </c>
      <c r="F171" s="10">
        <f t="shared" si="22"/>
        <v>1914.1249999999873</v>
      </c>
      <c r="G171" s="11">
        <f>G170*11/12+G182*1/12</f>
        <v>4.166666666666667</v>
      </c>
      <c r="H171">
        <f t="shared" si="17"/>
        <v>266.6321858585859</v>
      </c>
      <c r="I171">
        <f t="shared" si="18"/>
        <v>14.777963131313134</v>
      </c>
      <c r="J171">
        <f t="shared" si="23"/>
        <v>512.60179266116552</v>
      </c>
      <c r="K171">
        <f t="shared" si="19"/>
        <v>19.233361803030306</v>
      </c>
      <c r="L171">
        <f t="shared" si="20"/>
        <v>36.976240161655063</v>
      </c>
      <c r="M171">
        <f t="shared" si="14"/>
        <v>11.910233879798234</v>
      </c>
      <c r="N171">
        <f t="shared" si="15"/>
        <v>15.242178170369385</v>
      </c>
      <c r="O171" s="14">
        <f t="shared" si="16"/>
        <v>5.8042327223677304E-2</v>
      </c>
    </row>
    <row r="172" spans="1:15" x14ac:dyDescent="0.3">
      <c r="A172" s="1">
        <f t="shared" si="21"/>
        <v>5204</v>
      </c>
      <c r="B172" s="2">
        <v>8.32</v>
      </c>
      <c r="C172" s="7">
        <v>0.46500000000000002</v>
      </c>
      <c r="D172" s="2">
        <v>0.60250000000000004</v>
      </c>
      <c r="E172" s="2">
        <v>9.9</v>
      </c>
      <c r="F172" s="10">
        <f t="shared" si="22"/>
        <v>1914.2083333333205</v>
      </c>
      <c r="G172" s="11">
        <f>G170*10/12+G182*2/12</f>
        <v>4.1733333333333338</v>
      </c>
      <c r="H172">
        <f t="shared" si="17"/>
        <v>261.60138989898996</v>
      </c>
      <c r="I172">
        <f t="shared" si="18"/>
        <v>14.620750757575761</v>
      </c>
      <c r="J172">
        <f t="shared" si="23"/>
        <v>505.27243330265537</v>
      </c>
      <c r="K172">
        <f t="shared" si="19"/>
        <v>18.944091035353541</v>
      </c>
      <c r="L172">
        <f t="shared" si="20"/>
        <v>36.589740512602148</v>
      </c>
      <c r="M172">
        <f t="shared" si="14"/>
        <v>11.685526018836823</v>
      </c>
      <c r="N172">
        <f t="shared" si="15"/>
        <v>14.971980169053369</v>
      </c>
      <c r="O172" s="14">
        <f t="shared" si="16"/>
        <v>6.073786169466492E-2</v>
      </c>
    </row>
    <row r="173" spans="1:15" x14ac:dyDescent="0.3">
      <c r="A173" s="1">
        <f t="shared" si="21"/>
        <v>5234</v>
      </c>
      <c r="B173" s="2">
        <v>8.1199999999999992</v>
      </c>
      <c r="C173" s="7">
        <v>0.46</v>
      </c>
      <c r="D173" s="2">
        <v>0.59330000000000005</v>
      </c>
      <c r="E173" s="2">
        <v>9.8000000000000007</v>
      </c>
      <c r="F173" s="10">
        <f t="shared" si="22"/>
        <v>1914.2916666666538</v>
      </c>
      <c r="G173" s="11">
        <f>G170*9/12+G182*3/12</f>
        <v>4.18</v>
      </c>
      <c r="H173">
        <f t="shared" si="17"/>
        <v>257.91812857142861</v>
      </c>
      <c r="I173">
        <f t="shared" si="18"/>
        <v>14.611125510204083</v>
      </c>
      <c r="J173">
        <f t="shared" si="23"/>
        <v>500.51009685013014</v>
      </c>
      <c r="K173">
        <f t="shared" si="19"/>
        <v>18.845175576530615</v>
      </c>
      <c r="L173">
        <f t="shared" si="20"/>
        <v>36.570522224283522</v>
      </c>
      <c r="M173">
        <f t="shared" si="14"/>
        <v>11.522662536200228</v>
      </c>
      <c r="N173">
        <f t="shared" si="15"/>
        <v>14.781642625967615</v>
      </c>
      <c r="O173" s="14">
        <f t="shared" si="16"/>
        <v>6.201077619782016E-2</v>
      </c>
    </row>
    <row r="174" spans="1:15" x14ac:dyDescent="0.3">
      <c r="A174" s="1">
        <f t="shared" si="21"/>
        <v>5265</v>
      </c>
      <c r="B174" s="2">
        <v>8.17</v>
      </c>
      <c r="C174" s="7">
        <v>0.45500000000000002</v>
      </c>
      <c r="D174" s="2">
        <v>0.58420000000000005</v>
      </c>
      <c r="E174" s="2">
        <v>9.9</v>
      </c>
      <c r="F174" s="10">
        <f t="shared" si="22"/>
        <v>1914.374999999987</v>
      </c>
      <c r="G174" s="11">
        <f>G170*8/12+G182*4/12</f>
        <v>4.1866666666666665</v>
      </c>
      <c r="H174">
        <f t="shared" si="17"/>
        <v>256.8850186868687</v>
      </c>
      <c r="I174">
        <f t="shared" si="18"/>
        <v>14.306326010101014</v>
      </c>
      <c r="J174">
        <f t="shared" si="23"/>
        <v>500.81881157084484</v>
      </c>
      <c r="K174">
        <f t="shared" si="19"/>
        <v>18.368693747474754</v>
      </c>
      <c r="L174">
        <f t="shared" si="20"/>
        <v>35.811303515261649</v>
      </c>
      <c r="M174">
        <f t="shared" si="14"/>
        <v>11.479008694164476</v>
      </c>
      <c r="N174">
        <f t="shared" si="15"/>
        <v>14.742681655780254</v>
      </c>
      <c r="O174" s="14">
        <f t="shared" si="16"/>
        <v>6.5677718833512672E-2</v>
      </c>
    </row>
    <row r="175" spans="1:15" x14ac:dyDescent="0.3">
      <c r="A175" s="1">
        <f t="shared" si="21"/>
        <v>5295</v>
      </c>
      <c r="B175" s="2">
        <v>8.1300000000000008</v>
      </c>
      <c r="C175" s="7">
        <v>0.45</v>
      </c>
      <c r="D175" s="2">
        <v>0.57499999999999996</v>
      </c>
      <c r="E175" s="2">
        <v>9.9</v>
      </c>
      <c r="F175" s="10">
        <f t="shared" si="22"/>
        <v>1914.4583333333203</v>
      </c>
      <c r="G175" s="11">
        <f>G170*7/12+G182*5/12</f>
        <v>4.1933333333333334</v>
      </c>
      <c r="H175">
        <f t="shared" si="17"/>
        <v>255.62731969696978</v>
      </c>
      <c r="I175">
        <f t="shared" si="18"/>
        <v>14.149113636363641</v>
      </c>
      <c r="J175">
        <f t="shared" si="23"/>
        <v>500.66556224049896</v>
      </c>
      <c r="K175">
        <f t="shared" si="19"/>
        <v>18.079422979797982</v>
      </c>
      <c r="L175">
        <f t="shared" si="20"/>
        <v>35.409925988719174</v>
      </c>
      <c r="M175">
        <f t="shared" si="14"/>
        <v>11.428715168831884</v>
      </c>
      <c r="N175">
        <f t="shared" si="15"/>
        <v>14.694917610765916</v>
      </c>
      <c r="O175" s="14">
        <f t="shared" si="16"/>
        <v>6.5994415246006188E-2</v>
      </c>
    </row>
    <row r="176" spans="1:15" x14ac:dyDescent="0.3">
      <c r="A176" s="1">
        <f t="shared" si="21"/>
        <v>5326</v>
      </c>
      <c r="B176" s="2">
        <v>7.68</v>
      </c>
      <c r="C176" s="7">
        <v>0.44500000000000001</v>
      </c>
      <c r="D176" s="2">
        <v>0.56579999999999997</v>
      </c>
      <c r="E176" s="2">
        <v>10</v>
      </c>
      <c r="F176" s="10">
        <f t="shared" si="22"/>
        <v>1914.5416666666536</v>
      </c>
      <c r="G176" s="11">
        <f>G170*6/12+G182*6/12</f>
        <v>4.2</v>
      </c>
      <c r="H176">
        <f t="shared" si="17"/>
        <v>239.06342400000003</v>
      </c>
      <c r="I176">
        <f t="shared" si="18"/>
        <v>13.851982250000002</v>
      </c>
      <c r="J176">
        <f t="shared" si="23"/>
        <v>470.48475858311377</v>
      </c>
      <c r="K176">
        <f t="shared" si="19"/>
        <v>17.612250690000003</v>
      </c>
      <c r="L176">
        <f t="shared" si="20"/>
        <v>34.661494323740342</v>
      </c>
      <c r="M176">
        <f t="shared" si="14"/>
        <v>10.694345183040136</v>
      </c>
      <c r="N176">
        <f t="shared" si="15"/>
        <v>13.769849699257311</v>
      </c>
      <c r="O176" s="14">
        <f t="shared" si="16"/>
        <v>7.2962291281210151E-2</v>
      </c>
    </row>
    <row r="177" spans="1:15" x14ac:dyDescent="0.3">
      <c r="A177" s="1">
        <f t="shared" si="21"/>
        <v>5357</v>
      </c>
      <c r="B177" s="2">
        <v>7.68</v>
      </c>
      <c r="C177" s="7">
        <v>0.44</v>
      </c>
      <c r="D177" s="2">
        <v>0.55669999999999997</v>
      </c>
      <c r="E177" s="2">
        <v>10.199999999999999</v>
      </c>
      <c r="F177" s="10">
        <f t="shared" si="22"/>
        <v>1914.6249999999868</v>
      </c>
      <c r="G177" s="11">
        <f>G170*5/12+G182*7/12</f>
        <v>4.206666666666667</v>
      </c>
      <c r="H177">
        <f t="shared" si="17"/>
        <v>234.37590588235298</v>
      </c>
      <c r="I177">
        <f t="shared" si="18"/>
        <v>13.42778627450981</v>
      </c>
      <c r="J177">
        <f t="shared" si="23"/>
        <v>463.46176135276608</v>
      </c>
      <c r="K177">
        <f t="shared" si="19"/>
        <v>16.989201406862751</v>
      </c>
      <c r="L177">
        <f t="shared" si="20"/>
        <v>33.594943039724598</v>
      </c>
      <c r="M177">
        <f t="shared" si="14"/>
        <v>10.492046265076432</v>
      </c>
      <c r="N177">
        <f t="shared" si="15"/>
        <v>13.528140067051361</v>
      </c>
      <c r="O177" s="14">
        <f t="shared" si="16"/>
        <v>7.5527102476564842E-2</v>
      </c>
    </row>
    <row r="178" spans="1:15" x14ac:dyDescent="0.3">
      <c r="A178" s="1">
        <f t="shared" si="21"/>
        <v>5387</v>
      </c>
      <c r="B178" s="2">
        <v>7.68</v>
      </c>
      <c r="C178" s="7">
        <v>0.435</v>
      </c>
      <c r="D178" s="2">
        <v>0.54749999999999999</v>
      </c>
      <c r="E178" s="2">
        <v>10.199999999999999</v>
      </c>
      <c r="F178" s="10">
        <f t="shared" si="22"/>
        <v>1914.7083333333201</v>
      </c>
      <c r="G178" s="11">
        <f>G170*4/12+G182*8/12</f>
        <v>4.2133333333333329</v>
      </c>
      <c r="H178">
        <f t="shared" si="17"/>
        <v>234.37590588235298</v>
      </c>
      <c r="I178">
        <f t="shared" si="18"/>
        <v>13.27519779411765</v>
      </c>
      <c r="J178">
        <f t="shared" si="23"/>
        <v>465.64932500498452</v>
      </c>
      <c r="K178">
        <f t="shared" si="19"/>
        <v>16.708438602941179</v>
      </c>
      <c r="L178">
        <f t="shared" si="20"/>
        <v>33.195703833363154</v>
      </c>
      <c r="M178">
        <f t="shared" si="14"/>
        <v>10.500497301802127</v>
      </c>
      <c r="N178">
        <f t="shared" si="15"/>
        <v>13.55823001530824</v>
      </c>
      <c r="O178" s="14">
        <f t="shared" si="16"/>
        <v>7.4202323100275039E-2</v>
      </c>
    </row>
    <row r="179" spans="1:15" x14ac:dyDescent="0.3">
      <c r="A179" s="1">
        <f t="shared" si="21"/>
        <v>5418</v>
      </c>
      <c r="B179" s="2">
        <v>7.68</v>
      </c>
      <c r="C179" s="7">
        <v>0.43</v>
      </c>
      <c r="D179" s="2">
        <v>0.5383</v>
      </c>
      <c r="E179" s="2">
        <v>10.1</v>
      </c>
      <c r="F179" s="10">
        <f t="shared" si="22"/>
        <v>1914.7916666666533</v>
      </c>
      <c r="G179" s="11">
        <f>G170*3/12+G182*9/12</f>
        <v>4.2200000000000006</v>
      </c>
      <c r="H179">
        <f t="shared" si="17"/>
        <v>236.69645940594063</v>
      </c>
      <c r="I179">
        <f t="shared" si="18"/>
        <v>13.252536138613864</v>
      </c>
      <c r="J179">
        <f t="shared" si="23"/>
        <v>472.45385148359873</v>
      </c>
      <c r="K179">
        <f t="shared" si="19"/>
        <v>16.590326054455449</v>
      </c>
      <c r="L179">
        <f t="shared" si="20"/>
        <v>33.11483180385693</v>
      </c>
      <c r="M179">
        <f t="shared" si="14"/>
        <v>10.612759466126221</v>
      </c>
      <c r="N179">
        <f t="shared" si="15"/>
        <v>13.722477893212886</v>
      </c>
      <c r="O179" s="14">
        <f t="shared" si="16"/>
        <v>7.2122747418878613E-2</v>
      </c>
    </row>
    <row r="180" spans="1:15" x14ac:dyDescent="0.3">
      <c r="A180" s="1">
        <f t="shared" si="21"/>
        <v>5448</v>
      </c>
      <c r="B180" s="2">
        <v>7.68</v>
      </c>
      <c r="C180" s="7">
        <v>0.42499999999999999</v>
      </c>
      <c r="D180" s="2">
        <v>0.5292</v>
      </c>
      <c r="E180" s="2">
        <v>10.199999999999999</v>
      </c>
      <c r="F180" s="10">
        <f t="shared" si="22"/>
        <v>1914.8749999999866</v>
      </c>
      <c r="G180" s="11">
        <f>G170*2/12+G182*10/12</f>
        <v>4.2266666666666666</v>
      </c>
      <c r="H180">
        <f t="shared" si="17"/>
        <v>234.37590588235298</v>
      </c>
      <c r="I180">
        <f t="shared" si="18"/>
        <v>12.970020833333336</v>
      </c>
      <c r="J180">
        <f t="shared" si="23"/>
        <v>469.97933302275959</v>
      </c>
      <c r="K180">
        <f t="shared" si="19"/>
        <v>16.149964764705889</v>
      </c>
      <c r="L180">
        <f t="shared" si="20"/>
        <v>32.384513416099537</v>
      </c>
      <c r="M180">
        <f t="shared" si="14"/>
        <v>10.516917642992121</v>
      </c>
      <c r="N180">
        <f t="shared" si="15"/>
        <v>13.617092303207162</v>
      </c>
      <c r="O180" s="14">
        <f t="shared" si="16"/>
        <v>7.1602652010321038E-2</v>
      </c>
    </row>
    <row r="181" spans="1:15" x14ac:dyDescent="0.3">
      <c r="A181" s="1">
        <f t="shared" si="21"/>
        <v>5479</v>
      </c>
      <c r="B181" s="2">
        <v>7.35</v>
      </c>
      <c r="C181" s="7">
        <v>0.42</v>
      </c>
      <c r="D181" s="2">
        <v>0.52</v>
      </c>
      <c r="E181" s="2">
        <v>10.1</v>
      </c>
      <c r="F181" s="10">
        <f t="shared" si="22"/>
        <v>1914.9583333333198</v>
      </c>
      <c r="G181" s="11">
        <f>G170*1/12+G182*11/12</f>
        <v>4.2333333333333334</v>
      </c>
      <c r="H181">
        <f t="shared" si="17"/>
        <v>226.52590841584163</v>
      </c>
      <c r="I181">
        <f t="shared" si="18"/>
        <v>12.94433762376238</v>
      </c>
      <c r="J181">
        <f t="shared" si="23"/>
        <v>456.40126364745015</v>
      </c>
      <c r="K181">
        <f t="shared" si="19"/>
        <v>16.026322772277233</v>
      </c>
      <c r="L181">
        <f t="shared" si="20"/>
        <v>32.289613210431853</v>
      </c>
      <c r="M181">
        <f t="shared" si="14"/>
        <v>10.172217991997863</v>
      </c>
      <c r="N181">
        <f t="shared" si="15"/>
        <v>13.191719327709967</v>
      </c>
      <c r="O181" s="14">
        <f t="shared" si="16"/>
        <v>7.3754825935587423E-2</v>
      </c>
    </row>
    <row r="182" spans="1:15" x14ac:dyDescent="0.3">
      <c r="A182" s="1">
        <f t="shared" si="21"/>
        <v>5510</v>
      </c>
      <c r="B182" s="2">
        <v>7.48</v>
      </c>
      <c r="C182" s="7">
        <v>0.42080000000000001</v>
      </c>
      <c r="D182" s="2">
        <v>0.55000000000000004</v>
      </c>
      <c r="E182" s="2">
        <v>10.1</v>
      </c>
      <c r="F182" s="10">
        <f t="shared" si="22"/>
        <v>1915.0416666666531</v>
      </c>
      <c r="G182" s="11">
        <v>4.24</v>
      </c>
      <c r="H182">
        <f t="shared" si="17"/>
        <v>230.53248910891097</v>
      </c>
      <c r="I182">
        <f t="shared" si="18"/>
        <v>12.968993504950497</v>
      </c>
      <c r="J182">
        <f t="shared" si="23"/>
        <v>466.65114599476169</v>
      </c>
      <c r="K182">
        <f t="shared" si="19"/>
        <v>16.950918316831689</v>
      </c>
      <c r="L182">
        <f t="shared" si="20"/>
        <v>34.312584264320712</v>
      </c>
      <c r="M182">
        <f t="shared" si="14"/>
        <v>10.359834197757269</v>
      </c>
      <c r="N182">
        <f t="shared" si="15"/>
        <v>13.455503012706082</v>
      </c>
      <c r="O182" s="14">
        <f t="shared" si="16"/>
        <v>7.1907823631394724E-2</v>
      </c>
    </row>
    <row r="183" spans="1:15" x14ac:dyDescent="0.3">
      <c r="A183" s="1">
        <f t="shared" si="21"/>
        <v>5538</v>
      </c>
      <c r="B183" s="2">
        <v>7.38</v>
      </c>
      <c r="C183" s="7">
        <v>0.42170000000000002</v>
      </c>
      <c r="D183" s="2">
        <v>0.57999999999999996</v>
      </c>
      <c r="E183" s="2">
        <v>10</v>
      </c>
      <c r="F183" s="10">
        <f t="shared" si="22"/>
        <v>1915.1249999999864</v>
      </c>
      <c r="G183" s="11">
        <f>G182*11/12+G194*1/12</f>
        <v>4.2241666666666671</v>
      </c>
      <c r="H183">
        <f t="shared" si="17"/>
        <v>229.72500900000006</v>
      </c>
      <c r="I183">
        <f t="shared" si="18"/>
        <v>13.126698685000003</v>
      </c>
      <c r="J183">
        <f t="shared" si="23"/>
        <v>467.2309090946714</v>
      </c>
      <c r="K183">
        <f t="shared" si="19"/>
        <v>18.054269000000001</v>
      </c>
      <c r="L183">
        <f t="shared" si="20"/>
        <v>36.720044346193681</v>
      </c>
      <c r="M183">
        <f t="shared" si="14"/>
        <v>10.329786209660691</v>
      </c>
      <c r="N183">
        <f t="shared" si="15"/>
        <v>13.435767253018055</v>
      </c>
      <c r="O183" s="14">
        <f t="shared" si="16"/>
        <v>7.1334717986856977E-2</v>
      </c>
    </row>
    <row r="184" spans="1:15" x14ac:dyDescent="0.3">
      <c r="A184" s="1">
        <f t="shared" si="21"/>
        <v>5569</v>
      </c>
      <c r="B184" s="2">
        <v>7.57</v>
      </c>
      <c r="C184" s="7">
        <v>0.42249999999999999</v>
      </c>
      <c r="D184" s="2">
        <v>0.61</v>
      </c>
      <c r="E184" s="2">
        <v>9.9</v>
      </c>
      <c r="F184" s="10">
        <f t="shared" si="22"/>
        <v>1915.2083333333196</v>
      </c>
      <c r="G184" s="11">
        <f>G182*10/12+G194*2/12</f>
        <v>4.2083333333333339</v>
      </c>
      <c r="H184">
        <f t="shared" si="17"/>
        <v>238.01953383838389</v>
      </c>
      <c r="I184">
        <f t="shared" si="18"/>
        <v>13.284445580808082</v>
      </c>
      <c r="J184">
        <f t="shared" si="23"/>
        <v>486.35246823762071</v>
      </c>
      <c r="K184">
        <f t="shared" si="19"/>
        <v>19.1799095959596</v>
      </c>
      <c r="L184">
        <f t="shared" si="20"/>
        <v>39.190885815713166</v>
      </c>
      <c r="M184">
        <f t="shared" si="14"/>
        <v>10.70701318868281</v>
      </c>
      <c r="N184">
        <f t="shared" si="15"/>
        <v>13.942381087442429</v>
      </c>
      <c r="O184" s="14">
        <f t="shared" si="16"/>
        <v>6.8208639007930949E-2</v>
      </c>
    </row>
    <row r="185" spans="1:15" x14ac:dyDescent="0.3">
      <c r="A185" s="1">
        <f t="shared" si="21"/>
        <v>5599</v>
      </c>
      <c r="B185" s="2">
        <v>8.14</v>
      </c>
      <c r="C185" s="7">
        <v>0.42330000000000001</v>
      </c>
      <c r="D185" s="2">
        <v>0.64</v>
      </c>
      <c r="E185" s="2">
        <v>10</v>
      </c>
      <c r="F185" s="10">
        <f t="shared" si="22"/>
        <v>1915.2916666666529</v>
      </c>
      <c r="G185" s="11">
        <f>G182*9/12+G194*3/12</f>
        <v>4.1924999999999999</v>
      </c>
      <c r="H185">
        <f t="shared" si="17"/>
        <v>253.38232700000009</v>
      </c>
      <c r="I185">
        <f t="shared" si="18"/>
        <v>13.176503565000004</v>
      </c>
      <c r="J185">
        <f t="shared" si="23"/>
        <v>519.98738745358014</v>
      </c>
      <c r="K185">
        <f t="shared" si="19"/>
        <v>19.921952000000005</v>
      </c>
      <c r="L185">
        <f t="shared" si="20"/>
        <v>40.883529234679514</v>
      </c>
      <c r="M185">
        <f t="shared" si="14"/>
        <v>11.401123789000183</v>
      </c>
      <c r="N185">
        <f t="shared" si="15"/>
        <v>14.855567969356303</v>
      </c>
      <c r="O185" s="14">
        <f t="shared" si="16"/>
        <v>6.3703423729853187E-2</v>
      </c>
    </row>
    <row r="186" spans="1:15" x14ac:dyDescent="0.3">
      <c r="A186" s="1">
        <f t="shared" si="21"/>
        <v>5630</v>
      </c>
      <c r="B186" s="2">
        <v>7.95</v>
      </c>
      <c r="C186" s="7">
        <v>0.42420000000000002</v>
      </c>
      <c r="D186" s="2">
        <v>0.67</v>
      </c>
      <c r="E186" s="2">
        <v>10.1</v>
      </c>
      <c r="F186" s="10">
        <f t="shared" si="22"/>
        <v>1915.3749999999861</v>
      </c>
      <c r="G186" s="11">
        <f>G182*8/12+G194*4/12</f>
        <v>4.1766666666666667</v>
      </c>
      <c r="H186">
        <f t="shared" si="17"/>
        <v>245.01781930693076</v>
      </c>
      <c r="I186">
        <f t="shared" si="18"/>
        <v>13.073781000000006</v>
      </c>
      <c r="J186">
        <f t="shared" si="23"/>
        <v>505.05768900703606</v>
      </c>
      <c r="K186">
        <f t="shared" si="19"/>
        <v>20.649300495049513</v>
      </c>
      <c r="L186">
        <f t="shared" si="20"/>
        <v>42.564610268517512</v>
      </c>
      <c r="M186">
        <f t="shared" si="14"/>
        <v>11.026929876471314</v>
      </c>
      <c r="N186">
        <f t="shared" si="15"/>
        <v>14.376666202260219</v>
      </c>
      <c r="O186" s="14">
        <f t="shared" si="16"/>
        <v>6.9016953859027008E-2</v>
      </c>
    </row>
    <row r="187" spans="1:15" x14ac:dyDescent="0.3">
      <c r="A187" s="1">
        <f t="shared" si="21"/>
        <v>5660</v>
      </c>
      <c r="B187" s="2">
        <v>8.0399999999999991</v>
      </c>
      <c r="C187" s="7">
        <v>0.42499999999999999</v>
      </c>
      <c r="D187" s="2">
        <v>0.7</v>
      </c>
      <c r="E187" s="2">
        <v>10.1</v>
      </c>
      <c r="F187" s="10">
        <f t="shared" si="22"/>
        <v>1915.4583333333194</v>
      </c>
      <c r="G187" s="11">
        <f>G182*7/12+G194*5/12</f>
        <v>4.1608333333333327</v>
      </c>
      <c r="H187">
        <f t="shared" si="17"/>
        <v>247.79160594059411</v>
      </c>
      <c r="I187">
        <f t="shared" si="18"/>
        <v>13.098436881188121</v>
      </c>
      <c r="J187">
        <f t="shared" si="23"/>
        <v>513.02531816799603</v>
      </c>
      <c r="K187">
        <f t="shared" si="19"/>
        <v>21.573896039603966</v>
      </c>
      <c r="L187">
        <f t="shared" si="20"/>
        <v>44.666383422586719</v>
      </c>
      <c r="M187">
        <f t="shared" ref="M187:M250" si="24">+H187/AVERAGE(K67:K186)</f>
        <v>11.15426218909634</v>
      </c>
      <c r="N187">
        <f t="shared" ref="N187:N250" si="25">J187/AVERAGE(L67:L186)</f>
        <v>14.548595263420427</v>
      </c>
      <c r="O187" s="14">
        <f t="shared" ref="O187:O250" si="26">1/M187-(G187/100-((E187/E67)^(1/10)-1))</f>
        <v>6.814004213571459E-2</v>
      </c>
    </row>
    <row r="188" spans="1:15" x14ac:dyDescent="0.3">
      <c r="A188" s="1">
        <f t="shared" si="21"/>
        <v>5691</v>
      </c>
      <c r="B188" s="2">
        <v>8.01</v>
      </c>
      <c r="C188" s="7">
        <v>0.42580000000000001</v>
      </c>
      <c r="D188" s="2">
        <v>0.73</v>
      </c>
      <c r="E188" s="2">
        <v>10.1</v>
      </c>
      <c r="F188" s="10">
        <f t="shared" si="22"/>
        <v>1915.5416666666526</v>
      </c>
      <c r="G188" s="11">
        <f>G182*6/12+G194*6/12</f>
        <v>4.1449999999999996</v>
      </c>
      <c r="H188">
        <f t="shared" si="17"/>
        <v>246.86701039603966</v>
      </c>
      <c r="I188">
        <f t="shared" si="18"/>
        <v>13.123092762376242</v>
      </c>
      <c r="J188">
        <f t="shared" si="23"/>
        <v>513.37520483813967</v>
      </c>
      <c r="K188">
        <f t="shared" si="19"/>
        <v>22.498491584158419</v>
      </c>
      <c r="L188">
        <f t="shared" si="20"/>
        <v>46.78700368687165</v>
      </c>
      <c r="M188">
        <f t="shared" si="24"/>
        <v>11.113629393949601</v>
      </c>
      <c r="N188">
        <f t="shared" si="25"/>
        <v>14.499550030038991</v>
      </c>
      <c r="O188" s="14">
        <f t="shared" si="26"/>
        <v>6.8626153573738358E-2</v>
      </c>
    </row>
    <row r="189" spans="1:15" x14ac:dyDescent="0.3">
      <c r="A189" s="1">
        <f t="shared" si="21"/>
        <v>5722</v>
      </c>
      <c r="B189" s="2">
        <v>8.35</v>
      </c>
      <c r="C189" s="7">
        <v>0.42670000000000002</v>
      </c>
      <c r="D189" s="2">
        <v>0.76</v>
      </c>
      <c r="E189" s="2">
        <v>10.1</v>
      </c>
      <c r="F189" s="10">
        <f t="shared" si="22"/>
        <v>1915.6249999999859</v>
      </c>
      <c r="G189" s="11">
        <f>G182*5/12+G194*7/12</f>
        <v>4.1291666666666664</v>
      </c>
      <c r="H189">
        <f t="shared" si="17"/>
        <v>257.34575990099017</v>
      </c>
      <c r="I189">
        <f t="shared" si="18"/>
        <v>13.150830628712876</v>
      </c>
      <c r="J189">
        <f t="shared" si="23"/>
        <v>537.44540912074513</v>
      </c>
      <c r="K189">
        <f t="shared" si="19"/>
        <v>23.423087128712879</v>
      </c>
      <c r="L189">
        <f t="shared" si="20"/>
        <v>48.91718693793608</v>
      </c>
      <c r="M189">
        <f t="shared" si="24"/>
        <v>11.584831641604604</v>
      </c>
      <c r="N189">
        <f t="shared" si="25"/>
        <v>15.113448857043245</v>
      </c>
      <c r="O189" s="14">
        <f t="shared" si="26"/>
        <v>6.395924085947774E-2</v>
      </c>
    </row>
    <row r="190" spans="1:15" x14ac:dyDescent="0.3">
      <c r="A190" s="1">
        <f t="shared" si="21"/>
        <v>5752</v>
      </c>
      <c r="B190" s="2">
        <v>8.66</v>
      </c>
      <c r="C190" s="7">
        <v>0.42749999999999999</v>
      </c>
      <c r="D190" s="2">
        <v>0.79</v>
      </c>
      <c r="E190" s="2">
        <v>10.1</v>
      </c>
      <c r="F190" s="10">
        <f t="shared" si="22"/>
        <v>1915.7083333333192</v>
      </c>
      <c r="G190" s="11">
        <f>G182*4/12+G194*8/12</f>
        <v>4.1133333333333333</v>
      </c>
      <c r="H190">
        <f t="shared" si="17"/>
        <v>266.89991386138621</v>
      </c>
      <c r="I190">
        <f t="shared" si="18"/>
        <v>13.175486509900994</v>
      </c>
      <c r="J190">
        <f t="shared" si="23"/>
        <v>559.69146535156642</v>
      </c>
      <c r="K190">
        <f t="shared" si="19"/>
        <v>24.347682673267332</v>
      </c>
      <c r="L190">
        <f t="shared" si="20"/>
        <v>51.057304575951207</v>
      </c>
      <c r="M190">
        <f t="shared" si="24"/>
        <v>12.011570757825895</v>
      </c>
      <c r="N190">
        <f t="shared" si="25"/>
        <v>15.664883714157844</v>
      </c>
      <c r="O190" s="14">
        <f t="shared" si="26"/>
        <v>6.2216271961368093E-2</v>
      </c>
    </row>
    <row r="191" spans="1:15" x14ac:dyDescent="0.3">
      <c r="A191" s="1">
        <f t="shared" si="21"/>
        <v>5783</v>
      </c>
      <c r="B191" s="2">
        <v>9.14</v>
      </c>
      <c r="C191" s="7">
        <v>0.42830000000000001</v>
      </c>
      <c r="D191" s="2">
        <v>0.82</v>
      </c>
      <c r="E191" s="2">
        <v>10.199999999999999</v>
      </c>
      <c r="F191" s="10">
        <f t="shared" si="22"/>
        <v>1915.7916666666524</v>
      </c>
      <c r="G191" s="11">
        <f>G182*3/12+G194*9/12</f>
        <v>4.0975000000000001</v>
      </c>
      <c r="H191">
        <f t="shared" si="17"/>
        <v>278.93174215686287</v>
      </c>
      <c r="I191">
        <f t="shared" si="18"/>
        <v>13.070729230392161</v>
      </c>
      <c r="J191">
        <f t="shared" si="23"/>
        <v>587.20643455102709</v>
      </c>
      <c r="K191">
        <f t="shared" si="19"/>
        <v>25.024510784313733</v>
      </c>
      <c r="L191">
        <f t="shared" si="20"/>
        <v>52.681540080070256</v>
      </c>
      <c r="M191">
        <f t="shared" si="24"/>
        <v>12.549076133220161</v>
      </c>
      <c r="N191">
        <f t="shared" si="25"/>
        <v>16.354096721194875</v>
      </c>
      <c r="O191" s="14">
        <f t="shared" si="26"/>
        <v>5.9814212715783195E-2</v>
      </c>
    </row>
    <row r="192" spans="1:15" x14ac:dyDescent="0.3">
      <c r="A192" s="1">
        <f t="shared" si="21"/>
        <v>5813</v>
      </c>
      <c r="B192" s="2">
        <v>9.4600000000000009</v>
      </c>
      <c r="C192" s="7">
        <v>0.42920000000000003</v>
      </c>
      <c r="D192" s="2">
        <v>0.85</v>
      </c>
      <c r="E192" s="2">
        <v>10.3</v>
      </c>
      <c r="F192" s="10">
        <f t="shared" si="22"/>
        <v>1915.8749999999857</v>
      </c>
      <c r="G192" s="11">
        <f>G182*2/12+G194*10/12</f>
        <v>4.081666666666667</v>
      </c>
      <c r="H192">
        <f t="shared" si="17"/>
        <v>285.89451747572821</v>
      </c>
      <c r="I192">
        <f t="shared" si="18"/>
        <v>12.971028213592236</v>
      </c>
      <c r="J192">
        <f t="shared" si="23"/>
        <v>604.14000057520127</v>
      </c>
      <c r="K192">
        <f t="shared" si="19"/>
        <v>25.688196601941748</v>
      </c>
      <c r="L192">
        <f t="shared" si="20"/>
        <v>54.283192440689326</v>
      </c>
      <c r="M192">
        <f t="shared" si="24"/>
        <v>12.857714453559316</v>
      </c>
      <c r="N192">
        <f t="shared" si="25"/>
        <v>16.740136872288534</v>
      </c>
      <c r="O192" s="14">
        <f t="shared" si="26"/>
        <v>5.7888719568749358E-2</v>
      </c>
    </row>
    <row r="193" spans="1:15" x14ac:dyDescent="0.3">
      <c r="A193" s="1">
        <f t="shared" si="21"/>
        <v>5844</v>
      </c>
      <c r="B193" s="2">
        <v>9.48</v>
      </c>
      <c r="C193" s="7">
        <v>0.43</v>
      </c>
      <c r="D193" s="2">
        <v>0.88</v>
      </c>
      <c r="E193" s="2">
        <v>10.3</v>
      </c>
      <c r="F193" s="10">
        <f t="shared" si="22"/>
        <v>1915.9583333333189</v>
      </c>
      <c r="G193" s="11">
        <f>G182*1/12+G194*11/12</f>
        <v>4.065833333333333</v>
      </c>
      <c r="H193">
        <f t="shared" si="17"/>
        <v>286.49894563106801</v>
      </c>
      <c r="I193">
        <f t="shared" si="18"/>
        <v>12.995205339805828</v>
      </c>
      <c r="J193">
        <f t="shared" si="23"/>
        <v>607.70566125512903</v>
      </c>
      <c r="K193">
        <f t="shared" si="19"/>
        <v>26.594838834951464</v>
      </c>
      <c r="L193">
        <f t="shared" si="20"/>
        <v>56.411495981488777</v>
      </c>
      <c r="M193">
        <f t="shared" si="24"/>
        <v>12.878444602185992</v>
      </c>
      <c r="N193">
        <f t="shared" si="25"/>
        <v>16.749313030943124</v>
      </c>
      <c r="O193" s="14">
        <f t="shared" si="26"/>
        <v>5.676964871216051E-2</v>
      </c>
    </row>
    <row r="194" spans="1:15" x14ac:dyDescent="0.3">
      <c r="A194" s="1">
        <f t="shared" si="21"/>
        <v>5875</v>
      </c>
      <c r="B194" s="2">
        <v>9.33</v>
      </c>
      <c r="C194" s="7">
        <v>0.44080000000000003</v>
      </c>
      <c r="D194" s="2">
        <v>0.93420000000000003</v>
      </c>
      <c r="E194" s="2">
        <v>10.4</v>
      </c>
      <c r="F194" s="10">
        <f t="shared" si="22"/>
        <v>1916.0416666666522</v>
      </c>
      <c r="G194" s="11">
        <v>4.05</v>
      </c>
      <c r="H194">
        <f t="shared" si="17"/>
        <v>279.2545254807693</v>
      </c>
      <c r="I194">
        <f t="shared" si="18"/>
        <v>13.193504269230772</v>
      </c>
      <c r="J194">
        <f t="shared" si="23"/>
        <v>594.67131008173146</v>
      </c>
      <c r="K194">
        <f t="shared" si="19"/>
        <v>27.961369528846163</v>
      </c>
      <c r="L194">
        <f t="shared" si="20"/>
        <v>59.543616064132209</v>
      </c>
      <c r="M194">
        <f t="shared" si="24"/>
        <v>12.54356369251618</v>
      </c>
      <c r="N194">
        <f t="shared" si="25"/>
        <v>16.297027766820737</v>
      </c>
      <c r="O194" s="14">
        <f t="shared" si="26"/>
        <v>5.9986791585310749E-2</v>
      </c>
    </row>
    <row r="195" spans="1:15" x14ac:dyDescent="0.3">
      <c r="A195" s="1">
        <f t="shared" si="21"/>
        <v>5904</v>
      </c>
      <c r="B195" s="2">
        <v>9.1999999999999993</v>
      </c>
      <c r="C195" s="7">
        <v>0.45169999999999999</v>
      </c>
      <c r="D195" s="2">
        <v>0.98829999999999996</v>
      </c>
      <c r="E195" s="2">
        <v>10.4</v>
      </c>
      <c r="F195" s="10">
        <f t="shared" si="22"/>
        <v>1916.1249999999854</v>
      </c>
      <c r="G195" s="11">
        <f>G194*11/12+G206*1/12</f>
        <v>4.0649999999999995</v>
      </c>
      <c r="H195">
        <f t="shared" ref="H195:H258" si="27">+B195*E$1492/E195</f>
        <v>275.36351923076927</v>
      </c>
      <c r="I195">
        <f t="shared" ref="I195:I258" si="28">+C195*E$1492/E195</f>
        <v>13.519750177884617</v>
      </c>
      <c r="J195">
        <f t="shared" si="23"/>
        <v>588.78461650399311</v>
      </c>
      <c r="K195">
        <f t="shared" ref="K195:K258" si="29">+D195*E$1492/E195</f>
        <v>29.580626745192312</v>
      </c>
      <c r="L195">
        <f t="shared" ref="L195:L258" si="30">+K195*J195/H195</f>
        <v>63.249547444662646</v>
      </c>
      <c r="M195">
        <f t="shared" si="24"/>
        <v>12.354652326458801</v>
      </c>
      <c r="N195">
        <f t="shared" si="25"/>
        <v>16.034835612136899</v>
      </c>
      <c r="O195" s="14">
        <f t="shared" si="26"/>
        <v>6.1055799767671393E-2</v>
      </c>
    </row>
    <row r="196" spans="1:15" x14ac:dyDescent="0.3">
      <c r="A196" s="1">
        <f t="shared" ref="A196:A259" si="31">EOMONTH(A195,1)</f>
        <v>5935</v>
      </c>
      <c r="B196" s="2">
        <v>9.17</v>
      </c>
      <c r="C196" s="7">
        <v>0.46250000000000002</v>
      </c>
      <c r="D196" s="2">
        <v>1.042</v>
      </c>
      <c r="E196" s="2">
        <v>10.5</v>
      </c>
      <c r="F196" s="10">
        <f t="shared" ref="F196:F259" si="32">+F195+1/12</f>
        <v>1916.2083333333187</v>
      </c>
      <c r="G196" s="11">
        <f>G194*10/12+G206*2/12</f>
        <v>4.08</v>
      </c>
      <c r="H196">
        <f t="shared" si="27"/>
        <v>271.85163666666676</v>
      </c>
      <c r="I196">
        <f t="shared" si="28"/>
        <v>13.711164880952387</v>
      </c>
      <c r="J196">
        <f t="shared" ref="J196:J259" si="33">+J195*((H196+(I196/12))/H195)</f>
        <v>583.71859013666153</v>
      </c>
      <c r="K196">
        <f t="shared" si="29"/>
        <v>30.89088390476191</v>
      </c>
      <c r="L196">
        <f t="shared" si="30"/>
        <v>66.328764549880177</v>
      </c>
      <c r="M196">
        <f t="shared" si="24"/>
        <v>12.177052795748484</v>
      </c>
      <c r="N196">
        <f t="shared" si="25"/>
        <v>15.786513243251902</v>
      </c>
      <c r="O196" s="14">
        <f t="shared" si="26"/>
        <v>6.3063591449976919E-2</v>
      </c>
    </row>
    <row r="197" spans="1:15" x14ac:dyDescent="0.3">
      <c r="A197" s="1">
        <f t="shared" si="31"/>
        <v>5965</v>
      </c>
      <c r="B197" s="2">
        <v>9.07</v>
      </c>
      <c r="C197" s="7">
        <v>0.4733</v>
      </c>
      <c r="D197" s="2">
        <v>1.097</v>
      </c>
      <c r="E197" s="2">
        <v>10.6</v>
      </c>
      <c r="F197" s="10">
        <f t="shared" si="32"/>
        <v>1916.291666666652</v>
      </c>
      <c r="G197" s="11">
        <f>G194*9/12+G206*3/12</f>
        <v>4.0949999999999998</v>
      </c>
      <c r="H197">
        <f t="shared" si="27"/>
        <v>266.35039009433973</v>
      </c>
      <c r="I197">
        <f t="shared" si="28"/>
        <v>13.89896798584906</v>
      </c>
      <c r="J197">
        <f t="shared" si="33"/>
        <v>574.39332204365837</v>
      </c>
      <c r="K197">
        <f t="shared" si="29"/>
        <v>32.214595141509442</v>
      </c>
      <c r="L197">
        <f t="shared" si="30"/>
        <v>69.471827373968367</v>
      </c>
      <c r="M197">
        <f t="shared" si="24"/>
        <v>11.906481776593187</v>
      </c>
      <c r="N197">
        <f t="shared" si="25"/>
        <v>15.418161727089259</v>
      </c>
      <c r="O197" s="14">
        <f t="shared" si="26"/>
        <v>6.5748722644587393E-2</v>
      </c>
    </row>
    <row r="198" spans="1:15" x14ac:dyDescent="0.3">
      <c r="A198" s="1">
        <f t="shared" si="31"/>
        <v>5996</v>
      </c>
      <c r="B198" s="2">
        <v>9.27</v>
      </c>
      <c r="C198" s="7">
        <v>0.48420000000000002</v>
      </c>
      <c r="D198" s="2">
        <v>1.151</v>
      </c>
      <c r="E198" s="2">
        <v>10.7</v>
      </c>
      <c r="F198" s="10">
        <f t="shared" si="32"/>
        <v>1916.3749999999852</v>
      </c>
      <c r="G198" s="11">
        <f>G194*8/12+G206*4/12</f>
        <v>4.1099999999999994</v>
      </c>
      <c r="H198">
        <f t="shared" si="27"/>
        <v>269.67946121495334</v>
      </c>
      <c r="I198">
        <f t="shared" si="28"/>
        <v>14.086169915887856</v>
      </c>
      <c r="J198">
        <f t="shared" si="33"/>
        <v>584.10401321420352</v>
      </c>
      <c r="K198">
        <f t="shared" si="29"/>
        <v>33.484472476635524</v>
      </c>
      <c r="L198">
        <f t="shared" si="30"/>
        <v>72.524673053888705</v>
      </c>
      <c r="M198">
        <f t="shared" si="24"/>
        <v>12.026256671905163</v>
      </c>
      <c r="N198">
        <f t="shared" si="25"/>
        <v>15.55319389347213</v>
      </c>
      <c r="O198" s="14">
        <f t="shared" si="26"/>
        <v>6.4579620295515019E-2</v>
      </c>
    </row>
    <row r="199" spans="1:15" x14ac:dyDescent="0.3">
      <c r="A199" s="1">
        <f t="shared" si="31"/>
        <v>6026</v>
      </c>
      <c r="B199" s="2">
        <v>9.36</v>
      </c>
      <c r="C199" s="7">
        <v>0.495</v>
      </c>
      <c r="D199" s="2">
        <v>1.2050000000000001</v>
      </c>
      <c r="E199" s="2">
        <v>10.8</v>
      </c>
      <c r="F199" s="10">
        <f t="shared" si="32"/>
        <v>1916.4583333333185</v>
      </c>
      <c r="G199" s="11">
        <f>G194*7/12+G206*5/12</f>
        <v>4.125</v>
      </c>
      <c r="H199">
        <f t="shared" si="27"/>
        <v>269.77643333333339</v>
      </c>
      <c r="I199">
        <f t="shared" si="28"/>
        <v>14.26702291666667</v>
      </c>
      <c r="J199">
        <f t="shared" si="33"/>
        <v>586.88914898978521</v>
      </c>
      <c r="K199">
        <f t="shared" si="29"/>
        <v>34.730833564814823</v>
      </c>
      <c r="L199">
        <f t="shared" si="30"/>
        <v>75.555707749219138</v>
      </c>
      <c r="M199">
        <f t="shared" si="24"/>
        <v>11.995961222946587</v>
      </c>
      <c r="N199">
        <f t="shared" si="25"/>
        <v>15.493035511158231</v>
      </c>
      <c r="O199" s="14">
        <f t="shared" si="26"/>
        <v>6.5591255170429991E-2</v>
      </c>
    </row>
    <row r="200" spans="1:15" x14ac:dyDescent="0.3">
      <c r="A200" s="1">
        <f t="shared" si="31"/>
        <v>6057</v>
      </c>
      <c r="B200" s="2">
        <v>9.23</v>
      </c>
      <c r="C200" s="7">
        <v>0.50580000000000003</v>
      </c>
      <c r="D200" s="2">
        <v>1.2589999999999999</v>
      </c>
      <c r="E200" s="2">
        <v>10.8</v>
      </c>
      <c r="F200" s="10">
        <f t="shared" si="32"/>
        <v>1916.5416666666517</v>
      </c>
      <c r="G200" s="11">
        <f>G194*6/12+G206*6/12</f>
        <v>4.1400000000000006</v>
      </c>
      <c r="H200">
        <f t="shared" si="27"/>
        <v>266.02953842592598</v>
      </c>
      <c r="I200">
        <f t="shared" si="28"/>
        <v>14.578303416666671</v>
      </c>
      <c r="J200">
        <f t="shared" si="33"/>
        <v>581.38079303479026</v>
      </c>
      <c r="K200">
        <f t="shared" si="29"/>
        <v>36.28723606481482</v>
      </c>
      <c r="L200">
        <f t="shared" si="30"/>
        <v>79.302103838656663</v>
      </c>
      <c r="M200">
        <f t="shared" si="24"/>
        <v>11.791165275254556</v>
      </c>
      <c r="N200">
        <f t="shared" si="25"/>
        <v>15.208320664732787</v>
      </c>
      <c r="O200" s="14">
        <f t="shared" si="26"/>
        <v>7.0364500962744214E-2</v>
      </c>
    </row>
    <row r="201" spans="1:15" x14ac:dyDescent="0.3">
      <c r="A201" s="1">
        <f t="shared" si="31"/>
        <v>6088</v>
      </c>
      <c r="B201" s="2">
        <v>9.3000000000000007</v>
      </c>
      <c r="C201" s="7">
        <v>0.51670000000000005</v>
      </c>
      <c r="D201" s="2">
        <v>1.3129999999999999</v>
      </c>
      <c r="E201" s="2">
        <v>10.9</v>
      </c>
      <c r="F201" s="10">
        <f t="shared" si="32"/>
        <v>1916.624999999985</v>
      </c>
      <c r="G201" s="11">
        <f>G194*5/12+G206*7/12</f>
        <v>4.1550000000000002</v>
      </c>
      <c r="H201">
        <f t="shared" si="27"/>
        <v>265.58794954128444</v>
      </c>
      <c r="I201">
        <f t="shared" si="28"/>
        <v>14.755838013761473</v>
      </c>
      <c r="J201">
        <f t="shared" si="33"/>
        <v>583.10302824454857</v>
      </c>
      <c r="K201">
        <f t="shared" si="29"/>
        <v>37.496449220183493</v>
      </c>
      <c r="L201">
        <f t="shared" si="30"/>
        <v>82.324115708074444</v>
      </c>
      <c r="M201">
        <f t="shared" si="24"/>
        <v>11.732082638874166</v>
      </c>
      <c r="N201">
        <f t="shared" si="25"/>
        <v>15.109356185858463</v>
      </c>
      <c r="O201" s="14">
        <f t="shared" si="26"/>
        <v>6.925546337440297E-2</v>
      </c>
    </row>
    <row r="202" spans="1:15" x14ac:dyDescent="0.3">
      <c r="A202" s="1">
        <f t="shared" si="31"/>
        <v>6118</v>
      </c>
      <c r="B202" s="2">
        <v>9.68</v>
      </c>
      <c r="C202" s="7">
        <v>0.52749999999999997</v>
      </c>
      <c r="D202" s="2">
        <v>1.3680000000000001</v>
      </c>
      <c r="E202" s="2">
        <v>11.1</v>
      </c>
      <c r="F202" s="10">
        <f t="shared" si="32"/>
        <v>1916.7083333333183</v>
      </c>
      <c r="G202" s="11">
        <f>G194*4/12+G206*8/12</f>
        <v>4.17</v>
      </c>
      <c r="H202">
        <f t="shared" si="27"/>
        <v>271.45903063063071</v>
      </c>
      <c r="I202">
        <f t="shared" si="28"/>
        <v>14.792834572072076</v>
      </c>
      <c r="J202">
        <f t="shared" si="33"/>
        <v>598.69958444760482</v>
      </c>
      <c r="K202">
        <f t="shared" si="29"/>
        <v>38.363218378378392</v>
      </c>
      <c r="L202">
        <f t="shared" si="30"/>
        <v>84.609610694661512</v>
      </c>
      <c r="M202">
        <f t="shared" si="24"/>
        <v>11.944552417504479</v>
      </c>
      <c r="N202">
        <f t="shared" si="25"/>
        <v>15.357396326406269</v>
      </c>
      <c r="O202" s="14">
        <f t="shared" si="26"/>
        <v>6.8308113769912318E-2</v>
      </c>
    </row>
    <row r="203" spans="1:15" x14ac:dyDescent="0.3">
      <c r="A203" s="1">
        <f t="shared" si="31"/>
        <v>6149</v>
      </c>
      <c r="B203" s="2">
        <v>9.98</v>
      </c>
      <c r="C203" s="7">
        <v>0.5383</v>
      </c>
      <c r="D203" s="2">
        <v>1.4219999999999999</v>
      </c>
      <c r="E203" s="2">
        <v>11.3</v>
      </c>
      <c r="F203" s="10">
        <f t="shared" si="32"/>
        <v>1916.7916666666515</v>
      </c>
      <c r="G203" s="11">
        <f>G194*3/12+G206*9/12</f>
        <v>4.1850000000000005</v>
      </c>
      <c r="H203">
        <f t="shared" si="27"/>
        <v>274.91853008849563</v>
      </c>
      <c r="I203">
        <f t="shared" si="28"/>
        <v>14.828521517699118</v>
      </c>
      <c r="J203">
        <f t="shared" si="33"/>
        <v>609.05481197681377</v>
      </c>
      <c r="K203">
        <f t="shared" si="29"/>
        <v>39.171758495575226</v>
      </c>
      <c r="L203">
        <f t="shared" si="30"/>
        <v>86.781156576255427</v>
      </c>
      <c r="M203">
        <f t="shared" si="24"/>
        <v>12.045741763370804</v>
      </c>
      <c r="N203">
        <f t="shared" si="25"/>
        <v>15.460165685093676</v>
      </c>
      <c r="O203" s="14">
        <f t="shared" si="26"/>
        <v>6.7031488912358411E-2</v>
      </c>
    </row>
    <row r="204" spans="1:15" x14ac:dyDescent="0.3">
      <c r="A204" s="1">
        <f t="shared" si="31"/>
        <v>6179</v>
      </c>
      <c r="B204" s="2">
        <v>10.210000000000001</v>
      </c>
      <c r="C204" s="7">
        <v>0.54920000000000002</v>
      </c>
      <c r="D204" s="2">
        <v>1.476</v>
      </c>
      <c r="E204" s="2">
        <v>11.5</v>
      </c>
      <c r="F204" s="10">
        <f t="shared" si="32"/>
        <v>1916.8749999999848</v>
      </c>
      <c r="G204" s="11">
        <f>G194*2/12+G206*10/12</f>
        <v>4.2</v>
      </c>
      <c r="H204">
        <f t="shared" si="27"/>
        <v>276.36294826086964</v>
      </c>
      <c r="I204">
        <f t="shared" si="28"/>
        <v>14.865673965217397</v>
      </c>
      <c r="J204">
        <f t="shared" si="33"/>
        <v>614.9992301032114</v>
      </c>
      <c r="K204">
        <f t="shared" si="29"/>
        <v>39.952175478260877</v>
      </c>
      <c r="L204">
        <f t="shared" si="30"/>
        <v>88.906842667222335</v>
      </c>
      <c r="M204">
        <f t="shared" si="24"/>
        <v>12.05323040323051</v>
      </c>
      <c r="N204">
        <f t="shared" si="25"/>
        <v>15.442014290555157</v>
      </c>
      <c r="O204" s="14">
        <f t="shared" si="26"/>
        <v>6.7521613279590942E-2</v>
      </c>
    </row>
    <row r="205" spans="1:15" x14ac:dyDescent="0.3">
      <c r="A205" s="1">
        <f t="shared" si="31"/>
        <v>6210</v>
      </c>
      <c r="B205" s="2">
        <v>9.8000000000000007</v>
      </c>
      <c r="C205" s="7">
        <v>0.56000000000000005</v>
      </c>
      <c r="D205" s="2">
        <v>1.53</v>
      </c>
      <c r="E205" s="2">
        <v>11.6</v>
      </c>
      <c r="F205" s="10">
        <f t="shared" si="32"/>
        <v>1916.958333333318</v>
      </c>
      <c r="G205" s="11">
        <f>G194*1/12+G206*11/12</f>
        <v>4.2149999999999999</v>
      </c>
      <c r="H205">
        <f t="shared" si="27"/>
        <v>262.97835344827598</v>
      </c>
      <c r="I205">
        <f t="shared" si="28"/>
        <v>15.027334482758626</v>
      </c>
      <c r="J205">
        <f t="shared" si="33"/>
        <v>588.00080059655841</v>
      </c>
      <c r="K205">
        <f t="shared" si="29"/>
        <v>41.056824568965531</v>
      </c>
      <c r="L205">
        <f t="shared" si="30"/>
        <v>91.800124991095331</v>
      </c>
      <c r="M205">
        <f t="shared" si="24"/>
        <v>11.413559188849501</v>
      </c>
      <c r="N205">
        <f t="shared" si="25"/>
        <v>14.599793322642698</v>
      </c>
      <c r="O205" s="14">
        <f t="shared" si="26"/>
        <v>7.1812050346403061E-2</v>
      </c>
    </row>
    <row r="206" spans="1:15" x14ac:dyDescent="0.3">
      <c r="A206" s="1">
        <f t="shared" si="31"/>
        <v>6241</v>
      </c>
      <c r="B206" s="2">
        <v>9.57</v>
      </c>
      <c r="C206" s="7">
        <v>0.57079999999999997</v>
      </c>
      <c r="D206" s="2">
        <v>1.5089999999999999</v>
      </c>
      <c r="E206" s="2">
        <v>11.7</v>
      </c>
      <c r="F206" s="10">
        <f t="shared" si="32"/>
        <v>1917.0416666666513</v>
      </c>
      <c r="G206" s="11">
        <v>4.2300000000000004</v>
      </c>
      <c r="H206">
        <f t="shared" si="27"/>
        <v>254.61148589743598</v>
      </c>
      <c r="I206">
        <f t="shared" si="28"/>
        <v>15.186231572649577</v>
      </c>
      <c r="J206">
        <f t="shared" si="33"/>
        <v>572.12269350752626</v>
      </c>
      <c r="K206">
        <f t="shared" si="29"/>
        <v>40.147202948717961</v>
      </c>
      <c r="L206">
        <f t="shared" si="30"/>
        <v>90.212449791312139</v>
      </c>
      <c r="M206">
        <f t="shared" si="24"/>
        <v>10.992361427383432</v>
      </c>
      <c r="N206">
        <f t="shared" si="25"/>
        <v>14.041135988701305</v>
      </c>
      <c r="O206" s="14">
        <f t="shared" si="26"/>
        <v>7.7000061756415786E-2</v>
      </c>
    </row>
    <row r="207" spans="1:15" x14ac:dyDescent="0.3">
      <c r="A207" s="1">
        <f t="shared" si="31"/>
        <v>6269</v>
      </c>
      <c r="B207" s="2">
        <v>9.0299999999999994</v>
      </c>
      <c r="C207" s="7">
        <v>0.58169999999999999</v>
      </c>
      <c r="D207" s="2">
        <v>1.488</v>
      </c>
      <c r="E207" s="2">
        <v>12</v>
      </c>
      <c r="F207" s="10">
        <f t="shared" si="32"/>
        <v>1917.1249999999845</v>
      </c>
      <c r="G207" s="11">
        <f>G206*11/12+G218*1/12</f>
        <v>4.2583333333333329</v>
      </c>
      <c r="H207">
        <f t="shared" si="27"/>
        <v>234.23857625000005</v>
      </c>
      <c r="I207">
        <f t="shared" si="28"/>
        <v>15.089322237500005</v>
      </c>
      <c r="J207">
        <f t="shared" si="33"/>
        <v>529.16943894380574</v>
      </c>
      <c r="K207">
        <f t="shared" si="29"/>
        <v>38.598782000000007</v>
      </c>
      <c r="L207">
        <f t="shared" si="30"/>
        <v>87.198684955524129</v>
      </c>
      <c r="M207">
        <f t="shared" si="24"/>
        <v>10.063187738735731</v>
      </c>
      <c r="N207">
        <f t="shared" si="25"/>
        <v>12.842799550212751</v>
      </c>
      <c r="O207" s="14">
        <f t="shared" si="26"/>
        <v>8.5531669734137644E-2</v>
      </c>
    </row>
    <row r="208" spans="1:15" x14ac:dyDescent="0.3">
      <c r="A208" s="1">
        <f t="shared" si="31"/>
        <v>6300</v>
      </c>
      <c r="B208" s="2">
        <v>9.31</v>
      </c>
      <c r="C208" s="7">
        <v>0.59250000000000003</v>
      </c>
      <c r="D208" s="2">
        <v>1.468</v>
      </c>
      <c r="E208" s="2">
        <v>12</v>
      </c>
      <c r="F208" s="10">
        <f t="shared" si="32"/>
        <v>1917.2083333333178</v>
      </c>
      <c r="G208" s="11">
        <f>G206*10/12+G218*2/12</f>
        <v>4.2866666666666671</v>
      </c>
      <c r="H208">
        <f t="shared" si="27"/>
        <v>241.50178791666676</v>
      </c>
      <c r="I208">
        <f t="shared" si="28"/>
        <v>15.369474687500004</v>
      </c>
      <c r="J208">
        <f t="shared" si="33"/>
        <v>548.47123118656509</v>
      </c>
      <c r="K208">
        <f t="shared" si="29"/>
        <v>38.079981166666677</v>
      </c>
      <c r="L208">
        <f t="shared" si="30"/>
        <v>86.482896603853646</v>
      </c>
      <c r="M208">
        <f t="shared" si="24"/>
        <v>10.327157080107881</v>
      </c>
      <c r="N208">
        <f t="shared" si="25"/>
        <v>13.170393039784503</v>
      </c>
      <c r="O208" s="14">
        <f t="shared" si="26"/>
        <v>8.3797745412941299E-2</v>
      </c>
    </row>
    <row r="209" spans="1:15" x14ac:dyDescent="0.3">
      <c r="A209" s="1">
        <f t="shared" si="31"/>
        <v>6330</v>
      </c>
      <c r="B209" s="2">
        <v>9.17</v>
      </c>
      <c r="C209" s="7">
        <v>0.60329999999999995</v>
      </c>
      <c r="D209" s="2">
        <v>1.4470000000000001</v>
      </c>
      <c r="E209" s="2">
        <v>12.6</v>
      </c>
      <c r="F209" s="10">
        <f t="shared" si="32"/>
        <v>1917.2916666666511</v>
      </c>
      <c r="G209" s="11">
        <f>G206*9/12+G218*3/12</f>
        <v>4.3150000000000013</v>
      </c>
      <c r="H209">
        <f t="shared" si="27"/>
        <v>226.54303055555562</v>
      </c>
      <c r="I209">
        <f t="shared" si="28"/>
        <v>14.90440679761905</v>
      </c>
      <c r="J209">
        <f t="shared" si="33"/>
        <v>517.31937815239178</v>
      </c>
      <c r="K209">
        <f t="shared" si="29"/>
        <v>35.747847896825405</v>
      </c>
      <c r="L209">
        <f t="shared" si="30"/>
        <v>81.63153109994667</v>
      </c>
      <c r="M209">
        <f t="shared" si="24"/>
        <v>9.6445311972812373</v>
      </c>
      <c r="N209">
        <f t="shared" si="25"/>
        <v>12.294303251461324</v>
      </c>
      <c r="O209" s="14">
        <f t="shared" si="26"/>
        <v>9.54048914354855E-2</v>
      </c>
    </row>
    <row r="210" spans="1:15" x14ac:dyDescent="0.3">
      <c r="A210" s="1">
        <f t="shared" si="31"/>
        <v>6361</v>
      </c>
      <c r="B210" s="2">
        <v>8.86</v>
      </c>
      <c r="C210" s="7">
        <v>0.61419999999999997</v>
      </c>
      <c r="D210" s="2">
        <v>1.4259999999999999</v>
      </c>
      <c r="E210" s="2">
        <v>12.8</v>
      </c>
      <c r="F210" s="10">
        <f t="shared" si="32"/>
        <v>1917.3749999999843</v>
      </c>
      <c r="G210" s="11">
        <f>G206*8/12+G218*4/12</f>
        <v>4.3433333333333337</v>
      </c>
      <c r="H210">
        <f t="shared" si="27"/>
        <v>215.46447109375001</v>
      </c>
      <c r="I210">
        <f t="shared" si="28"/>
        <v>14.936600242187502</v>
      </c>
      <c r="J210">
        <f t="shared" si="33"/>
        <v>494.86343494057263</v>
      </c>
      <c r="K210">
        <f t="shared" si="29"/>
        <v>34.678593203125004</v>
      </c>
      <c r="L210">
        <f t="shared" si="30"/>
        <v>79.647320341451092</v>
      </c>
      <c r="M210">
        <f t="shared" si="24"/>
        <v>9.1389888133735777</v>
      </c>
      <c r="N210">
        <f t="shared" si="25"/>
        <v>11.651154264223983</v>
      </c>
      <c r="O210" s="14">
        <f t="shared" si="26"/>
        <v>0.10030784408299681</v>
      </c>
    </row>
    <row r="211" spans="1:15" x14ac:dyDescent="0.3">
      <c r="A211" s="1">
        <f t="shared" si="31"/>
        <v>6391</v>
      </c>
      <c r="B211" s="2">
        <v>9.0399999999999991</v>
      </c>
      <c r="C211" s="7">
        <v>0.625</v>
      </c>
      <c r="D211" s="2">
        <v>1.405</v>
      </c>
      <c r="E211" s="2">
        <v>13</v>
      </c>
      <c r="F211" s="10">
        <f t="shared" si="32"/>
        <v>1917.4583333333176</v>
      </c>
      <c r="G211" s="11">
        <f>G206*7/12+G218*5/12</f>
        <v>4.371666666666667</v>
      </c>
      <c r="H211">
        <f t="shared" si="27"/>
        <v>216.4596707692308</v>
      </c>
      <c r="I211">
        <f t="shared" si="28"/>
        <v>14.965408653846158</v>
      </c>
      <c r="J211">
        <f t="shared" si="33"/>
        <v>500.01342889799093</v>
      </c>
      <c r="K211">
        <f t="shared" si="29"/>
        <v>33.642238653846164</v>
      </c>
      <c r="L211">
        <f t="shared" si="30"/>
        <v>77.7122641152298</v>
      </c>
      <c r="M211">
        <f t="shared" si="24"/>
        <v>9.1482202595395847</v>
      </c>
      <c r="N211">
        <f t="shared" si="25"/>
        <v>11.666161646433142</v>
      </c>
      <c r="O211" s="14">
        <f t="shared" si="26"/>
        <v>0.10044670647542246</v>
      </c>
    </row>
    <row r="212" spans="1:15" x14ac:dyDescent="0.3">
      <c r="A212" s="1">
        <f t="shared" si="31"/>
        <v>6422</v>
      </c>
      <c r="B212" s="2">
        <v>8.7899999999999991</v>
      </c>
      <c r="C212" s="7">
        <v>0.63580000000000003</v>
      </c>
      <c r="D212" s="2">
        <v>1.3839999999999999</v>
      </c>
      <c r="E212" s="2">
        <v>12.8</v>
      </c>
      <c r="F212" s="10">
        <f t="shared" si="32"/>
        <v>1917.5416666666508</v>
      </c>
      <c r="G212" s="11">
        <f>G206*6/12+G218*6/12</f>
        <v>4.4000000000000004</v>
      </c>
      <c r="H212">
        <f t="shared" si="27"/>
        <v>213.76215585937501</v>
      </c>
      <c r="I212">
        <f t="shared" si="28"/>
        <v>15.461886085937504</v>
      </c>
      <c r="J212">
        <f t="shared" si="33"/>
        <v>496.75863727566036</v>
      </c>
      <c r="K212">
        <f t="shared" si="29"/>
        <v>33.6572040625</v>
      </c>
      <c r="L212">
        <f t="shared" si="30"/>
        <v>78.215466893004987</v>
      </c>
      <c r="M212">
        <f t="shared" si="24"/>
        <v>9.003472377228805</v>
      </c>
      <c r="N212">
        <f t="shared" si="25"/>
        <v>11.489562693980327</v>
      </c>
      <c r="O212" s="14">
        <f t="shared" si="26"/>
        <v>0.10031754123277209</v>
      </c>
    </row>
    <row r="213" spans="1:15" x14ac:dyDescent="0.3">
      <c r="A213" s="1">
        <f t="shared" si="31"/>
        <v>6453</v>
      </c>
      <c r="B213" s="2">
        <v>8.5299999999999994</v>
      </c>
      <c r="C213" s="7">
        <v>0.64670000000000005</v>
      </c>
      <c r="D213" s="2">
        <v>1.363</v>
      </c>
      <c r="E213" s="2">
        <v>13</v>
      </c>
      <c r="F213" s="10">
        <f t="shared" si="32"/>
        <v>1917.6249999999841</v>
      </c>
      <c r="G213" s="11">
        <f>G206*5/12+G218*7/12</f>
        <v>4.4283333333333337</v>
      </c>
      <c r="H213">
        <f t="shared" si="27"/>
        <v>204.24789730769231</v>
      </c>
      <c r="I213">
        <f t="shared" si="28"/>
        <v>15.485007642307696</v>
      </c>
      <c r="J213">
        <f t="shared" si="33"/>
        <v>477.64737712214003</v>
      </c>
      <c r="K213">
        <f t="shared" si="29"/>
        <v>32.636563192307698</v>
      </c>
      <c r="L213">
        <f t="shared" si="30"/>
        <v>76.322787223619812</v>
      </c>
      <c r="M213">
        <f t="shared" si="24"/>
        <v>8.5726804667537806</v>
      </c>
      <c r="N213">
        <f t="shared" si="25"/>
        <v>10.950858128288125</v>
      </c>
      <c r="O213" s="14">
        <f t="shared" si="26"/>
        <v>0.10721879004303458</v>
      </c>
    </row>
    <row r="214" spans="1:15" x14ac:dyDescent="0.3">
      <c r="A214" s="1">
        <f t="shared" si="31"/>
        <v>6483</v>
      </c>
      <c r="B214" s="2">
        <v>8.1199999999999992</v>
      </c>
      <c r="C214" s="7">
        <v>0.65749999999999997</v>
      </c>
      <c r="D214" s="2">
        <v>1.343</v>
      </c>
      <c r="E214" s="2">
        <v>13.3</v>
      </c>
      <c r="F214" s="10">
        <f t="shared" si="32"/>
        <v>1917.7083333333173</v>
      </c>
      <c r="G214" s="11">
        <f>G206*4/12+G218*8/12</f>
        <v>4.456666666666667</v>
      </c>
      <c r="H214">
        <f t="shared" si="27"/>
        <v>190.04493684210527</v>
      </c>
      <c r="I214">
        <f t="shared" si="28"/>
        <v>15.388490883458649</v>
      </c>
      <c r="J214">
        <f t="shared" si="33"/>
        <v>447.43172152546424</v>
      </c>
      <c r="K214">
        <f t="shared" si="29"/>
        <v>31.432309135338354</v>
      </c>
      <c r="L214">
        <f t="shared" si="30"/>
        <v>74.002561823731355</v>
      </c>
      <c r="M214">
        <f t="shared" si="24"/>
        <v>7.950823264217064</v>
      </c>
      <c r="N214">
        <f t="shared" si="25"/>
        <v>10.172312597694535</v>
      </c>
      <c r="O214" s="14">
        <f t="shared" si="26"/>
        <v>0.11842264421516827</v>
      </c>
    </row>
    <row r="215" spans="1:15" x14ac:dyDescent="0.3">
      <c r="A215" s="1">
        <f t="shared" si="31"/>
        <v>6514</v>
      </c>
      <c r="B215" s="2">
        <v>7.68</v>
      </c>
      <c r="C215" s="7">
        <v>0.66830000000000001</v>
      </c>
      <c r="D215" s="2">
        <v>1.3220000000000001</v>
      </c>
      <c r="E215" s="2">
        <v>13.5</v>
      </c>
      <c r="F215" s="10">
        <f t="shared" si="32"/>
        <v>1917.7916666666506</v>
      </c>
      <c r="G215" s="11">
        <f>G206*3/12+G218*9/12</f>
        <v>4.4850000000000003</v>
      </c>
      <c r="H215">
        <f t="shared" si="27"/>
        <v>177.0840177777778</v>
      </c>
      <c r="I215">
        <f t="shared" si="28"/>
        <v>15.409537640740744</v>
      </c>
      <c r="J215">
        <f t="shared" si="33"/>
        <v>419.94050416685974</v>
      </c>
      <c r="K215">
        <f t="shared" si="29"/>
        <v>30.482431185185195</v>
      </c>
      <c r="L215">
        <f t="shared" si="30"/>
        <v>72.28663365997248</v>
      </c>
      <c r="M215">
        <f t="shared" si="24"/>
        <v>7.3871337111081461</v>
      </c>
      <c r="N215">
        <f t="shared" si="25"/>
        <v>9.4718247309048671</v>
      </c>
      <c r="O215" s="14">
        <f t="shared" si="26"/>
        <v>0.12822085584760268</v>
      </c>
    </row>
    <row r="216" spans="1:15" x14ac:dyDescent="0.3">
      <c r="A216" s="1">
        <f t="shared" si="31"/>
        <v>6544</v>
      </c>
      <c r="B216" s="2">
        <v>7.04</v>
      </c>
      <c r="C216" s="7">
        <v>0.67920000000000003</v>
      </c>
      <c r="D216" s="2">
        <v>1.3009999999999999</v>
      </c>
      <c r="E216" s="2">
        <v>13.5</v>
      </c>
      <c r="F216" s="10">
        <f t="shared" si="32"/>
        <v>1917.8749999999839</v>
      </c>
      <c r="G216" s="11">
        <f>G206*2/12+G218*10/12</f>
        <v>4.5133333333333336</v>
      </c>
      <c r="H216">
        <f t="shared" si="27"/>
        <v>162.32701629629634</v>
      </c>
      <c r="I216">
        <f t="shared" si="28"/>
        <v>15.660867822222226</v>
      </c>
      <c r="J216">
        <f t="shared" si="33"/>
        <v>388.0403361810595</v>
      </c>
      <c r="K216">
        <f t="shared" si="29"/>
        <v>29.998217074074077</v>
      </c>
      <c r="L216">
        <f t="shared" si="30"/>
        <v>71.710295081187255</v>
      </c>
      <c r="M216">
        <f t="shared" si="24"/>
        <v>6.7530136047743081</v>
      </c>
      <c r="N216">
        <f t="shared" si="25"/>
        <v>8.6855669996580698</v>
      </c>
      <c r="O216" s="14">
        <f t="shared" si="26"/>
        <v>0.14498243667172828</v>
      </c>
    </row>
    <row r="217" spans="1:15" x14ac:dyDescent="0.3">
      <c r="A217" s="1">
        <f t="shared" si="31"/>
        <v>6575</v>
      </c>
      <c r="B217" s="2">
        <v>6.8</v>
      </c>
      <c r="C217" s="7">
        <v>0.69</v>
      </c>
      <c r="D217" s="2">
        <v>1.28</v>
      </c>
      <c r="E217" s="2">
        <v>13.7</v>
      </c>
      <c r="F217" s="10">
        <f t="shared" si="32"/>
        <v>1917.9583333333171</v>
      </c>
      <c r="G217" s="11">
        <f>G206*1/12+G218*11/12</f>
        <v>4.541666666666667</v>
      </c>
      <c r="H217">
        <f t="shared" si="27"/>
        <v>154.50418978102192</v>
      </c>
      <c r="I217">
        <f t="shared" si="28"/>
        <v>15.677631021897813</v>
      </c>
      <c r="J217">
        <f t="shared" si="33"/>
        <v>372.46308033740257</v>
      </c>
      <c r="K217">
        <f t="shared" si="29"/>
        <v>29.083141605839423</v>
      </c>
      <c r="L217">
        <f t="shared" si="30"/>
        <v>70.110697475275785</v>
      </c>
      <c r="M217">
        <f t="shared" si="24"/>
        <v>6.4125938981198187</v>
      </c>
      <c r="N217">
        <f t="shared" si="25"/>
        <v>8.2763996429386673</v>
      </c>
      <c r="O217" s="14">
        <f t="shared" si="26"/>
        <v>0.15633999923668376</v>
      </c>
    </row>
    <row r="218" spans="1:15" x14ac:dyDescent="0.3">
      <c r="A218" s="1">
        <f t="shared" si="31"/>
        <v>6606</v>
      </c>
      <c r="B218" s="2">
        <v>7.21</v>
      </c>
      <c r="C218" s="7">
        <v>0.68</v>
      </c>
      <c r="D218" s="2">
        <v>1.256</v>
      </c>
      <c r="E218" s="2">
        <v>14</v>
      </c>
      <c r="F218" s="10">
        <f t="shared" si="32"/>
        <v>1918.0416666666504</v>
      </c>
      <c r="G218" s="11">
        <v>4.57</v>
      </c>
      <c r="H218">
        <f t="shared" si="27"/>
        <v>160.30945750000004</v>
      </c>
      <c r="I218">
        <f t="shared" si="28"/>
        <v>15.119338571428575</v>
      </c>
      <c r="J218">
        <f t="shared" si="33"/>
        <v>389.49518057972222</v>
      </c>
      <c r="K218">
        <f t="shared" si="29"/>
        <v>27.92630771428572</v>
      </c>
      <c r="L218">
        <f t="shared" si="30"/>
        <v>67.851032844400976</v>
      </c>
      <c r="M218">
        <f t="shared" si="24"/>
        <v>6.6406460286553513</v>
      </c>
      <c r="N218">
        <f t="shared" si="25"/>
        <v>8.5957930734445362</v>
      </c>
      <c r="O218" s="14">
        <f t="shared" si="26"/>
        <v>0.15411544909528269</v>
      </c>
    </row>
    <row r="219" spans="1:15" x14ac:dyDescent="0.3">
      <c r="A219" s="1">
        <f t="shared" si="31"/>
        <v>6634</v>
      </c>
      <c r="B219" s="2">
        <v>7.43</v>
      </c>
      <c r="C219" s="7">
        <v>0.67</v>
      </c>
      <c r="D219" s="2">
        <v>1.232</v>
      </c>
      <c r="E219" s="2">
        <v>14.1</v>
      </c>
      <c r="F219" s="10">
        <f t="shared" si="32"/>
        <v>1918.1249999999836</v>
      </c>
      <c r="G219" s="11">
        <f>G218*11/12+G230*1/12</f>
        <v>4.5641666666666669</v>
      </c>
      <c r="H219">
        <f t="shared" si="27"/>
        <v>164.02936985815609</v>
      </c>
      <c r="I219">
        <f t="shared" si="28"/>
        <v>14.791342907801424</v>
      </c>
      <c r="J219">
        <f t="shared" si="33"/>
        <v>401.52805976125745</v>
      </c>
      <c r="K219">
        <f t="shared" si="29"/>
        <v>27.198409645390079</v>
      </c>
      <c r="L219">
        <f t="shared" si="30"/>
        <v>66.579080703347117</v>
      </c>
      <c r="M219">
        <f t="shared" si="24"/>
        <v>6.7843435516302826</v>
      </c>
      <c r="N219">
        <f t="shared" si="25"/>
        <v>8.8052311600834177</v>
      </c>
      <c r="O219" s="14">
        <f t="shared" si="26"/>
        <v>0.15289235664348769</v>
      </c>
    </row>
    <row r="220" spans="1:15" x14ac:dyDescent="0.3">
      <c r="A220" s="1">
        <f t="shared" si="31"/>
        <v>6665</v>
      </c>
      <c r="B220" s="2">
        <v>7.28</v>
      </c>
      <c r="C220" s="7">
        <v>0.66</v>
      </c>
      <c r="D220" s="2">
        <v>1.208</v>
      </c>
      <c r="E220" s="2">
        <v>14</v>
      </c>
      <c r="F220" s="10">
        <f t="shared" si="32"/>
        <v>1918.2083333333169</v>
      </c>
      <c r="G220" s="11">
        <f>G218*10/12+G230*2/12</f>
        <v>4.5583333333333336</v>
      </c>
      <c r="H220">
        <f t="shared" si="27"/>
        <v>161.86586000000005</v>
      </c>
      <c r="I220">
        <f t="shared" si="28"/>
        <v>14.674652142857147</v>
      </c>
      <c r="J220">
        <f t="shared" si="33"/>
        <v>399.22550748623735</v>
      </c>
      <c r="K220">
        <f t="shared" si="29"/>
        <v>26.859060285714293</v>
      </c>
      <c r="L220">
        <f t="shared" si="30"/>
        <v>66.245111681782234</v>
      </c>
      <c r="M220">
        <f t="shared" si="24"/>
        <v>6.6863557604558945</v>
      </c>
      <c r="N220">
        <f t="shared" si="25"/>
        <v>8.7019899189196099</v>
      </c>
      <c r="O220" s="14">
        <f t="shared" si="26"/>
        <v>0.15436291759318099</v>
      </c>
    </row>
    <row r="221" spans="1:15" x14ac:dyDescent="0.3">
      <c r="A221" s="1">
        <f t="shared" si="31"/>
        <v>6695</v>
      </c>
      <c r="B221" s="2">
        <v>7.21</v>
      </c>
      <c r="C221" s="7">
        <v>0.65</v>
      </c>
      <c r="D221" s="2">
        <v>1.1830000000000001</v>
      </c>
      <c r="E221" s="2">
        <v>14.2</v>
      </c>
      <c r="F221" s="10">
        <f t="shared" si="32"/>
        <v>1918.2916666666501</v>
      </c>
      <c r="G221" s="11">
        <f>G218*9/12+G230*3/12</f>
        <v>4.5525000000000002</v>
      </c>
      <c r="H221">
        <f t="shared" si="27"/>
        <v>158.05157781690144</v>
      </c>
      <c r="I221">
        <f t="shared" si="28"/>
        <v>14.248755281690146</v>
      </c>
      <c r="J221">
        <f t="shared" si="33"/>
        <v>392.74656337548873</v>
      </c>
      <c r="K221">
        <f t="shared" si="29"/>
        <v>25.932734612676065</v>
      </c>
      <c r="L221">
        <f t="shared" si="30"/>
        <v>64.440940981026799</v>
      </c>
      <c r="M221">
        <f t="shared" si="24"/>
        <v>6.5207277305471578</v>
      </c>
      <c r="N221">
        <f t="shared" si="25"/>
        <v>8.5097432226761853</v>
      </c>
      <c r="O221" s="14">
        <f t="shared" si="26"/>
        <v>0.15854915404352554</v>
      </c>
    </row>
    <row r="222" spans="1:15" x14ac:dyDescent="0.3">
      <c r="A222" s="1">
        <f t="shared" si="31"/>
        <v>6726</v>
      </c>
      <c r="B222" s="2">
        <v>7.44</v>
      </c>
      <c r="C222" s="7">
        <v>0.64</v>
      </c>
      <c r="D222" s="2">
        <v>1.159</v>
      </c>
      <c r="E222" s="2">
        <v>14.5</v>
      </c>
      <c r="F222" s="10">
        <f t="shared" si="32"/>
        <v>1918.3749999999834</v>
      </c>
      <c r="G222" s="11">
        <f>G218*8/12+G230*4/12</f>
        <v>4.5466666666666669</v>
      </c>
      <c r="H222">
        <f t="shared" si="27"/>
        <v>159.71909793103453</v>
      </c>
      <c r="I222">
        <f t="shared" si="28"/>
        <v>13.739277241379314</v>
      </c>
      <c r="J222">
        <f t="shared" si="33"/>
        <v>399.73531963738105</v>
      </c>
      <c r="K222">
        <f t="shared" si="29"/>
        <v>24.88097237931035</v>
      </c>
      <c r="L222">
        <f t="shared" si="30"/>
        <v>62.270596163941477</v>
      </c>
      <c r="M222">
        <f t="shared" si="24"/>
        <v>6.5823632316210805</v>
      </c>
      <c r="N222">
        <f t="shared" si="25"/>
        <v>8.6117930242140606</v>
      </c>
      <c r="O222" s="14">
        <f t="shared" si="26"/>
        <v>0.15937049095408246</v>
      </c>
    </row>
    <row r="223" spans="1:15" x14ac:dyDescent="0.3">
      <c r="A223" s="1">
        <f t="shared" si="31"/>
        <v>6756</v>
      </c>
      <c r="B223" s="2">
        <v>7.45</v>
      </c>
      <c r="C223" s="7">
        <v>0.63</v>
      </c>
      <c r="D223" s="2">
        <v>1.135</v>
      </c>
      <c r="E223" s="2">
        <v>14.7</v>
      </c>
      <c r="F223" s="10">
        <f t="shared" si="32"/>
        <v>1918.4583333333167</v>
      </c>
      <c r="G223" s="11">
        <f>G218*7/12+G230*5/12</f>
        <v>4.5408333333333335</v>
      </c>
      <c r="H223">
        <f t="shared" si="27"/>
        <v>157.75780442176875</v>
      </c>
      <c r="I223">
        <f t="shared" si="28"/>
        <v>13.340592857142861</v>
      </c>
      <c r="J223">
        <f t="shared" si="33"/>
        <v>397.60904849592242</v>
      </c>
      <c r="K223">
        <f t="shared" si="29"/>
        <v>24.034242687074837</v>
      </c>
      <c r="L223">
        <f t="shared" si="30"/>
        <v>60.575338260788179</v>
      </c>
      <c r="M223">
        <f t="shared" si="24"/>
        <v>6.4962913186410542</v>
      </c>
      <c r="N223">
        <f t="shared" si="25"/>
        <v>8.5204377107995324</v>
      </c>
      <c r="O223" s="14">
        <f t="shared" si="26"/>
        <v>0.16288504851967156</v>
      </c>
    </row>
    <row r="224" spans="1:15" x14ac:dyDescent="0.3">
      <c r="A224" s="1">
        <f t="shared" si="31"/>
        <v>6787</v>
      </c>
      <c r="B224" s="2">
        <v>7.51</v>
      </c>
      <c r="C224" s="7">
        <v>0.62</v>
      </c>
      <c r="D224" s="2">
        <v>1.111</v>
      </c>
      <c r="E224" s="2">
        <v>15.1</v>
      </c>
      <c r="F224" s="10">
        <f t="shared" si="32"/>
        <v>1918.5416666666499</v>
      </c>
      <c r="G224" s="11">
        <f>G218*6/12+G230*6/12</f>
        <v>4.5350000000000001</v>
      </c>
      <c r="H224">
        <f t="shared" si="27"/>
        <v>154.81566589403977</v>
      </c>
      <c r="I224">
        <f t="shared" si="28"/>
        <v>12.78105364238411</v>
      </c>
      <c r="J224">
        <f t="shared" si="33"/>
        <v>392.87817413340144</v>
      </c>
      <c r="K224">
        <f t="shared" si="29"/>
        <v>22.902823543046363</v>
      </c>
      <c r="L224">
        <f t="shared" si="30"/>
        <v>58.120859049561794</v>
      </c>
      <c r="M224">
        <f t="shared" si="24"/>
        <v>6.3713240938489868</v>
      </c>
      <c r="N224">
        <f t="shared" si="25"/>
        <v>8.3767541875861795</v>
      </c>
      <c r="O224" s="14">
        <f t="shared" si="26"/>
        <v>0.1676420933086086</v>
      </c>
    </row>
    <row r="225" spans="1:15" x14ac:dyDescent="0.3">
      <c r="A225" s="1">
        <f t="shared" si="31"/>
        <v>6818</v>
      </c>
      <c r="B225" s="2">
        <v>7.58</v>
      </c>
      <c r="C225" s="7">
        <v>0.61</v>
      </c>
      <c r="D225" s="2">
        <v>1.087</v>
      </c>
      <c r="E225" s="2">
        <v>15.4</v>
      </c>
      <c r="F225" s="10">
        <f t="shared" si="32"/>
        <v>1918.6249999999832</v>
      </c>
      <c r="G225" s="11">
        <f>G218*5/12+G230*7/12</f>
        <v>4.5291666666666668</v>
      </c>
      <c r="H225">
        <f t="shared" si="27"/>
        <v>153.2146876623377</v>
      </c>
      <c r="I225">
        <f t="shared" si="28"/>
        <v>12.329941883116886</v>
      </c>
      <c r="J225">
        <f t="shared" si="33"/>
        <v>391.42283702644175</v>
      </c>
      <c r="K225">
        <f t="shared" si="29"/>
        <v>21.971552175324682</v>
      </c>
      <c r="L225">
        <f t="shared" si="30"/>
        <v>56.1314807186995</v>
      </c>
      <c r="M225">
        <f t="shared" si="24"/>
        <v>6.3030737609145904</v>
      </c>
      <c r="N225">
        <f t="shared" si="25"/>
        <v>8.3067830935781046</v>
      </c>
      <c r="O225" s="14">
        <f t="shared" si="26"/>
        <v>0.17147949792457637</v>
      </c>
    </row>
    <row r="226" spans="1:15" x14ac:dyDescent="0.3">
      <c r="A226" s="1">
        <f t="shared" si="31"/>
        <v>6848</v>
      </c>
      <c r="B226" s="2">
        <v>7.54</v>
      </c>
      <c r="C226" s="7">
        <v>0.6</v>
      </c>
      <c r="D226" s="2">
        <v>1.0629999999999999</v>
      </c>
      <c r="E226" s="2">
        <v>15.7</v>
      </c>
      <c r="F226" s="10">
        <f t="shared" si="32"/>
        <v>1918.7083333333164</v>
      </c>
      <c r="G226" s="11">
        <f>G218*4/12+G230*8/12</f>
        <v>4.5233333333333334</v>
      </c>
      <c r="H226">
        <f t="shared" si="27"/>
        <v>149.49394713375801</v>
      </c>
      <c r="I226">
        <f t="shared" si="28"/>
        <v>11.896070063694271</v>
      </c>
      <c r="J226">
        <f t="shared" si="33"/>
        <v>384.44994142037103</v>
      </c>
      <c r="K226">
        <f t="shared" si="29"/>
        <v>21.075870796178346</v>
      </c>
      <c r="L226">
        <f t="shared" si="30"/>
        <v>54.200303412447525</v>
      </c>
      <c r="M226">
        <f t="shared" si="24"/>
        <v>6.1491705624316788</v>
      </c>
      <c r="N226">
        <f t="shared" si="25"/>
        <v>8.1234555716579848</v>
      </c>
      <c r="O226" s="14">
        <f t="shared" si="26"/>
        <v>0.1775520575881171</v>
      </c>
    </row>
    <row r="227" spans="1:15" x14ac:dyDescent="0.3">
      <c r="A227" s="1">
        <f t="shared" si="31"/>
        <v>6879</v>
      </c>
      <c r="B227" s="2">
        <v>7.86</v>
      </c>
      <c r="C227" s="7">
        <v>0.59</v>
      </c>
      <c r="D227" s="2">
        <v>1.038</v>
      </c>
      <c r="E227" s="2">
        <v>16</v>
      </c>
      <c r="F227" s="10">
        <f t="shared" si="32"/>
        <v>1918.7916666666497</v>
      </c>
      <c r="G227" s="11">
        <f>G218*3/12+G230*9/12</f>
        <v>4.5175000000000001</v>
      </c>
      <c r="H227">
        <f t="shared" si="27"/>
        <v>152.91654562500005</v>
      </c>
      <c r="I227">
        <f t="shared" si="28"/>
        <v>11.478468437500002</v>
      </c>
      <c r="J227">
        <f t="shared" si="33"/>
        <v>395.71166270256998</v>
      </c>
      <c r="K227">
        <f t="shared" si="29"/>
        <v>20.194322437500006</v>
      </c>
      <c r="L227">
        <f t="shared" si="30"/>
        <v>52.258105074461533</v>
      </c>
      <c r="M227">
        <f t="shared" si="24"/>
        <v>6.2905153211913216</v>
      </c>
      <c r="N227">
        <f t="shared" si="25"/>
        <v>8.3278481223266958</v>
      </c>
      <c r="O227" s="14">
        <f t="shared" si="26"/>
        <v>0.17481795180631346</v>
      </c>
    </row>
    <row r="228" spans="1:15" x14ac:dyDescent="0.3">
      <c r="A228" s="1">
        <f t="shared" si="31"/>
        <v>6909</v>
      </c>
      <c r="B228" s="2">
        <v>8.06</v>
      </c>
      <c r="C228" s="7">
        <v>0.57999999999999996</v>
      </c>
      <c r="D228" s="2">
        <v>1.014</v>
      </c>
      <c r="E228" s="2">
        <v>16.3</v>
      </c>
      <c r="F228" s="10">
        <f t="shared" si="32"/>
        <v>1918.8749999999829</v>
      </c>
      <c r="G228" s="11">
        <f>G218*2/12+G230*10/12</f>
        <v>4.5116666666666667</v>
      </c>
      <c r="H228">
        <f t="shared" si="27"/>
        <v>153.92152331288349</v>
      </c>
      <c r="I228">
        <f t="shared" si="28"/>
        <v>11.076238650306749</v>
      </c>
      <c r="J228">
        <f t="shared" si="33"/>
        <v>400.70086202781869</v>
      </c>
      <c r="K228">
        <f t="shared" si="29"/>
        <v>19.364320674846631</v>
      </c>
      <c r="L228">
        <f t="shared" si="30"/>
        <v>50.410753609951378</v>
      </c>
      <c r="M228">
        <f t="shared" si="24"/>
        <v>6.3333274953541547</v>
      </c>
      <c r="N228">
        <f t="shared" si="25"/>
        <v>8.4011602614822589</v>
      </c>
      <c r="O228" s="14">
        <f t="shared" si="26"/>
        <v>0.17463797411724732</v>
      </c>
    </row>
    <row r="229" spans="1:15" x14ac:dyDescent="0.3">
      <c r="A229" s="1">
        <f t="shared" si="31"/>
        <v>6940</v>
      </c>
      <c r="B229" s="2">
        <v>7.9</v>
      </c>
      <c r="C229" s="7">
        <v>0.56999999999999995</v>
      </c>
      <c r="D229" s="2">
        <v>0.99</v>
      </c>
      <c r="E229" s="2">
        <v>16.5</v>
      </c>
      <c r="F229" s="10">
        <f t="shared" si="32"/>
        <v>1918.9583333333162</v>
      </c>
      <c r="G229" s="11">
        <f>G218*1/12+G230*11/12</f>
        <v>4.5058333333333334</v>
      </c>
      <c r="H229">
        <f t="shared" si="27"/>
        <v>149.03733030303036</v>
      </c>
      <c r="I229">
        <f t="shared" si="28"/>
        <v>10.753326363636367</v>
      </c>
      <c r="J229">
        <f t="shared" si="33"/>
        <v>390.31876566469094</v>
      </c>
      <c r="K229">
        <f t="shared" si="29"/>
        <v>18.676830000000006</v>
      </c>
      <c r="L229">
        <f t="shared" si="30"/>
        <v>48.913364304815694</v>
      </c>
      <c r="M229">
        <f t="shared" si="24"/>
        <v>6.1345804112834301</v>
      </c>
      <c r="N229">
        <f t="shared" si="25"/>
        <v>8.1546927110037419</v>
      </c>
      <c r="O229" s="14">
        <f t="shared" si="26"/>
        <v>0.17998283511502527</v>
      </c>
    </row>
    <row r="230" spans="1:15" x14ac:dyDescent="0.3">
      <c r="A230" s="1">
        <f t="shared" si="31"/>
        <v>6971</v>
      </c>
      <c r="B230" s="2">
        <v>7.85</v>
      </c>
      <c r="C230" s="7">
        <v>0.56669999999999998</v>
      </c>
      <c r="D230" s="2">
        <v>0.98499999999999999</v>
      </c>
      <c r="E230" s="2">
        <v>16.5</v>
      </c>
      <c r="F230" s="10">
        <f t="shared" si="32"/>
        <v>1919.0416666666495</v>
      </c>
      <c r="G230" s="11">
        <v>4.5</v>
      </c>
      <c r="H230">
        <f t="shared" si="27"/>
        <v>148.09405606060611</v>
      </c>
      <c r="I230">
        <f t="shared" si="28"/>
        <v>10.691070263636366</v>
      </c>
      <c r="J230">
        <f t="shared" si="33"/>
        <v>390.1816600223213</v>
      </c>
      <c r="K230">
        <f t="shared" si="29"/>
        <v>18.58250257575758</v>
      </c>
      <c r="L230">
        <f t="shared" si="30"/>
        <v>48.959100015539676</v>
      </c>
      <c r="M230">
        <f t="shared" si="24"/>
        <v>6.098467639950103</v>
      </c>
      <c r="N230">
        <f t="shared" si="25"/>
        <v>8.1245805645506266</v>
      </c>
      <c r="O230" s="14">
        <f t="shared" si="26"/>
        <v>0.18213113329680386</v>
      </c>
    </row>
    <row r="231" spans="1:15" x14ac:dyDescent="0.3">
      <c r="A231" s="1">
        <f t="shared" si="31"/>
        <v>6999</v>
      </c>
      <c r="B231" s="2">
        <v>7.88</v>
      </c>
      <c r="C231" s="7">
        <v>0.56330000000000002</v>
      </c>
      <c r="D231" s="2">
        <v>0.98</v>
      </c>
      <c r="E231" s="2">
        <v>16.2</v>
      </c>
      <c r="F231" s="10">
        <f t="shared" si="32"/>
        <v>1919.1249999999827</v>
      </c>
      <c r="G231" s="11">
        <f>G230*11/12+G242*1/12</f>
        <v>4.5391666666666666</v>
      </c>
      <c r="H231">
        <f t="shared" si="27"/>
        <v>151.4129839506173</v>
      </c>
      <c r="I231">
        <f t="shared" si="28"/>
        <v>10.823722570987657</v>
      </c>
      <c r="J231">
        <f t="shared" si="33"/>
        <v>401.30242795943815</v>
      </c>
      <c r="K231">
        <f t="shared" si="29"/>
        <v>18.830548765432102</v>
      </c>
      <c r="L231">
        <f t="shared" si="30"/>
        <v>49.908169974650939</v>
      </c>
      <c r="M231">
        <f t="shared" si="24"/>
        <v>6.2396927713649761</v>
      </c>
      <c r="N231">
        <f t="shared" si="25"/>
        <v>8.3299751954304568</v>
      </c>
      <c r="O231" s="14">
        <f t="shared" si="26"/>
        <v>0.17495652068251064</v>
      </c>
    </row>
    <row r="232" spans="1:15" x14ac:dyDescent="0.3">
      <c r="A232" s="1">
        <f t="shared" si="31"/>
        <v>7030</v>
      </c>
      <c r="B232" s="2">
        <v>8.1199999999999992</v>
      </c>
      <c r="C232" s="7">
        <v>0.56000000000000005</v>
      </c>
      <c r="D232" s="2">
        <v>0.97499999999999998</v>
      </c>
      <c r="E232" s="2">
        <v>16.399999999999999</v>
      </c>
      <c r="F232" s="10">
        <f t="shared" si="32"/>
        <v>1919.208333333316</v>
      </c>
      <c r="G232" s="11">
        <f>G230*10/12+G242*2/12</f>
        <v>4.5783333333333331</v>
      </c>
      <c r="H232">
        <f t="shared" si="27"/>
        <v>154.12180853658541</v>
      </c>
      <c r="I232">
        <f t="shared" si="28"/>
        <v>10.629090243902443</v>
      </c>
      <c r="J232">
        <f t="shared" si="33"/>
        <v>410.82944796206567</v>
      </c>
      <c r="K232">
        <f t="shared" si="29"/>
        <v>18.50600533536586</v>
      </c>
      <c r="L232">
        <f t="shared" si="30"/>
        <v>49.329890611208633</v>
      </c>
      <c r="M232">
        <f t="shared" si="24"/>
        <v>6.3560740048691429</v>
      </c>
      <c r="N232">
        <f t="shared" si="25"/>
        <v>8.5005462473323981</v>
      </c>
      <c r="O232" s="14">
        <f t="shared" si="26"/>
        <v>0.17293190745470649</v>
      </c>
    </row>
    <row r="233" spans="1:15" x14ac:dyDescent="0.3">
      <c r="A233" s="1">
        <f t="shared" si="31"/>
        <v>7060</v>
      </c>
      <c r="B233" s="2">
        <v>8.39</v>
      </c>
      <c r="C233" s="7">
        <v>0.55669999999999997</v>
      </c>
      <c r="D233" s="2">
        <v>0.97</v>
      </c>
      <c r="E233" s="2">
        <v>16.7</v>
      </c>
      <c r="F233" s="10">
        <f t="shared" si="32"/>
        <v>1919.2916666666492</v>
      </c>
      <c r="G233" s="11">
        <f>G230*9/12+G242*3/12</f>
        <v>4.6174999999999997</v>
      </c>
      <c r="H233">
        <f t="shared" si="27"/>
        <v>156.38583203592822</v>
      </c>
      <c r="I233">
        <f t="shared" si="28"/>
        <v>10.376637985029943</v>
      </c>
      <c r="J233">
        <f t="shared" si="33"/>
        <v>419.1694739964779</v>
      </c>
      <c r="K233">
        <f t="shared" si="29"/>
        <v>18.080364371257492</v>
      </c>
      <c r="L233">
        <f t="shared" si="30"/>
        <v>48.46178662414583</v>
      </c>
      <c r="M233">
        <f t="shared" si="24"/>
        <v>6.4561395558192745</v>
      </c>
      <c r="N233">
        <f t="shared" si="25"/>
        <v>8.6477422275317597</v>
      </c>
      <c r="O233" s="14">
        <f t="shared" si="26"/>
        <v>0.16981497465453702</v>
      </c>
    </row>
    <row r="234" spans="1:15" x14ac:dyDescent="0.3">
      <c r="A234" s="1">
        <f t="shared" si="31"/>
        <v>7091</v>
      </c>
      <c r="B234" s="2">
        <v>8.9700000000000006</v>
      </c>
      <c r="C234" s="7">
        <v>0.55330000000000001</v>
      </c>
      <c r="D234" s="2">
        <v>0.96499999999999997</v>
      </c>
      <c r="E234" s="2">
        <v>16.899999999999999</v>
      </c>
      <c r="F234" s="10">
        <f t="shared" si="32"/>
        <v>1919.3749999999825</v>
      </c>
      <c r="G234" s="11">
        <f>G230*8/12+G242*4/12</f>
        <v>4.6566666666666663</v>
      </c>
      <c r="H234">
        <f t="shared" si="27"/>
        <v>165.21811153846159</v>
      </c>
      <c r="I234">
        <f t="shared" si="28"/>
        <v>10.191213056213021</v>
      </c>
      <c r="J234">
        <f t="shared" si="33"/>
        <v>445.11945308632079</v>
      </c>
      <c r="K234">
        <f t="shared" si="29"/>
        <v>17.774300739644978</v>
      </c>
      <c r="L234">
        <f t="shared" si="30"/>
        <v>47.886317974169408</v>
      </c>
      <c r="M234">
        <f t="shared" si="24"/>
        <v>6.8290022614820298</v>
      </c>
      <c r="N234">
        <f t="shared" si="25"/>
        <v>9.1580224805396551</v>
      </c>
      <c r="O234" s="14">
        <f t="shared" si="26"/>
        <v>0.16114095836448958</v>
      </c>
    </row>
    <row r="235" spans="1:15" x14ac:dyDescent="0.3">
      <c r="A235" s="1">
        <f t="shared" si="31"/>
        <v>7121</v>
      </c>
      <c r="B235" s="2">
        <v>9.2100000000000009</v>
      </c>
      <c r="C235" s="7">
        <v>0.55000000000000004</v>
      </c>
      <c r="D235" s="2">
        <v>0.96</v>
      </c>
      <c r="E235" s="2">
        <v>16.899999999999999</v>
      </c>
      <c r="F235" s="10">
        <f t="shared" si="32"/>
        <v>1919.4583333333157</v>
      </c>
      <c r="G235" s="11">
        <f>G230*7/12+G242*5/12</f>
        <v>4.6958333333333329</v>
      </c>
      <c r="H235">
        <f t="shared" si="27"/>
        <v>169.63866301775155</v>
      </c>
      <c r="I235">
        <f t="shared" si="28"/>
        <v>10.130430473372785</v>
      </c>
      <c r="J235">
        <f t="shared" si="33"/>
        <v>459.30339701131237</v>
      </c>
      <c r="K235">
        <f t="shared" si="29"/>
        <v>17.682205917159767</v>
      </c>
      <c r="L235">
        <f t="shared" si="30"/>
        <v>47.875272652644924</v>
      </c>
      <c r="M235">
        <f t="shared" si="24"/>
        <v>7.0216152147841324</v>
      </c>
      <c r="N235">
        <f t="shared" si="25"/>
        <v>9.4259041506496715</v>
      </c>
      <c r="O235" s="14">
        <f t="shared" si="26"/>
        <v>0.15565526932897691</v>
      </c>
    </row>
    <row r="236" spans="1:15" x14ac:dyDescent="0.3">
      <c r="A236" s="1">
        <f t="shared" si="31"/>
        <v>7152</v>
      </c>
      <c r="B236" s="2">
        <v>9.51</v>
      </c>
      <c r="C236" s="7">
        <v>0.54669999999999996</v>
      </c>
      <c r="D236" s="2">
        <v>0.95499999999999996</v>
      </c>
      <c r="E236" s="2">
        <v>17.399999999999999</v>
      </c>
      <c r="F236" s="10">
        <f t="shared" si="32"/>
        <v>1919.541666666649</v>
      </c>
      <c r="G236" s="11">
        <f>G230*6/12+G242*6/12</f>
        <v>4.7349999999999994</v>
      </c>
      <c r="H236">
        <f t="shared" si="27"/>
        <v>170.13089396551729</v>
      </c>
      <c r="I236">
        <f t="shared" si="28"/>
        <v>9.7802901925287387</v>
      </c>
      <c r="J236">
        <f t="shared" si="33"/>
        <v>462.84284203821329</v>
      </c>
      <c r="K236">
        <f t="shared" si="29"/>
        <v>17.084648132183911</v>
      </c>
      <c r="L236">
        <f t="shared" si="30"/>
        <v>46.478960478075045</v>
      </c>
      <c r="M236">
        <f t="shared" si="24"/>
        <v>7.0528371654463102</v>
      </c>
      <c r="N236">
        <f t="shared" si="25"/>
        <v>9.4754185080965758</v>
      </c>
      <c r="O236" s="14">
        <f t="shared" si="26"/>
        <v>0.15772882117381559</v>
      </c>
    </row>
    <row r="237" spans="1:15" x14ac:dyDescent="0.3">
      <c r="A237" s="1">
        <f t="shared" si="31"/>
        <v>7183</v>
      </c>
      <c r="B237" s="2">
        <v>8.8699999999999992</v>
      </c>
      <c r="C237" s="7">
        <v>0.54330000000000001</v>
      </c>
      <c r="D237" s="2">
        <v>0.95</v>
      </c>
      <c r="E237" s="2">
        <v>17.7</v>
      </c>
      <c r="F237" s="10">
        <f t="shared" si="32"/>
        <v>1919.6249999999823</v>
      </c>
      <c r="G237" s="11">
        <f>G230*5/12+G242*7/12</f>
        <v>4.774166666666666</v>
      </c>
      <c r="H237">
        <f t="shared" si="27"/>
        <v>155.99197937853111</v>
      </c>
      <c r="I237">
        <f t="shared" si="28"/>
        <v>9.5547285677966123</v>
      </c>
      <c r="J237">
        <f t="shared" si="33"/>
        <v>426.5439246395934</v>
      </c>
      <c r="K237">
        <f t="shared" si="29"/>
        <v>16.707145480225993</v>
      </c>
      <c r="L237">
        <f t="shared" si="30"/>
        <v>45.683960361624997</v>
      </c>
      <c r="M237">
        <f t="shared" si="24"/>
        <v>6.4791311017052768</v>
      </c>
      <c r="N237">
        <f t="shared" si="25"/>
        <v>8.7144609504817225</v>
      </c>
      <c r="O237" s="14">
        <f t="shared" si="26"/>
        <v>0.17064096355555289</v>
      </c>
    </row>
    <row r="238" spans="1:15" x14ac:dyDescent="0.3">
      <c r="A238" s="1">
        <f t="shared" si="31"/>
        <v>7213</v>
      </c>
      <c r="B238" s="2">
        <v>9.01</v>
      </c>
      <c r="C238" s="7">
        <v>0.54</v>
      </c>
      <c r="D238" s="2">
        <v>0.94499999999999995</v>
      </c>
      <c r="E238" s="2">
        <v>17.8</v>
      </c>
      <c r="F238" s="10">
        <f t="shared" si="32"/>
        <v>1919.7083333333155</v>
      </c>
      <c r="G238" s="11">
        <f>G230*4/12+G242*8/12</f>
        <v>4.8133333333333326</v>
      </c>
      <c r="H238">
        <f t="shared" si="27"/>
        <v>157.56389353932587</v>
      </c>
      <c r="I238">
        <f t="shared" si="28"/>
        <v>9.4433410112359564</v>
      </c>
      <c r="J238">
        <f t="shared" si="33"/>
        <v>432.9939811365407</v>
      </c>
      <c r="K238">
        <f t="shared" si="29"/>
        <v>16.525846769662923</v>
      </c>
      <c r="L238">
        <f t="shared" si="30"/>
        <v>45.413908121424072</v>
      </c>
      <c r="M238">
        <f t="shared" si="24"/>
        <v>6.5584816720612622</v>
      </c>
      <c r="N238">
        <f t="shared" si="25"/>
        <v>8.8301835458236351</v>
      </c>
      <c r="O238" s="14">
        <f t="shared" si="26"/>
        <v>0.16792341432674904</v>
      </c>
    </row>
    <row r="239" spans="1:15" x14ac:dyDescent="0.3">
      <c r="A239" s="1">
        <f t="shared" si="31"/>
        <v>7244</v>
      </c>
      <c r="B239" s="2">
        <v>9.4700000000000006</v>
      </c>
      <c r="C239" s="7">
        <v>0.53669999999999995</v>
      </c>
      <c r="D239" s="2">
        <v>0.94</v>
      </c>
      <c r="E239" s="2">
        <v>18.100000000000001</v>
      </c>
      <c r="F239" s="10">
        <f t="shared" si="32"/>
        <v>1919.7916666666488</v>
      </c>
      <c r="G239" s="11">
        <f>G230*3/12+G242*9/12</f>
        <v>4.8524999999999991</v>
      </c>
      <c r="H239">
        <f t="shared" si="27"/>
        <v>162.86333342541442</v>
      </c>
      <c r="I239">
        <f t="shared" si="28"/>
        <v>9.2300687486187858</v>
      </c>
      <c r="J239">
        <f t="shared" si="33"/>
        <v>449.67085128012974</v>
      </c>
      <c r="K239">
        <f t="shared" si="29"/>
        <v>16.165948618784533</v>
      </c>
      <c r="L239">
        <f t="shared" si="30"/>
        <v>44.634699071100513</v>
      </c>
      <c r="M239">
        <f t="shared" si="24"/>
        <v>6.7947041999493027</v>
      </c>
      <c r="N239">
        <f t="shared" si="25"/>
        <v>9.1548959122599527</v>
      </c>
      <c r="O239" s="14">
        <f t="shared" si="26"/>
        <v>0.16192257750459024</v>
      </c>
    </row>
    <row r="240" spans="1:15" x14ac:dyDescent="0.3">
      <c r="A240" s="1">
        <f t="shared" si="31"/>
        <v>7274</v>
      </c>
      <c r="B240" s="2">
        <v>9.19</v>
      </c>
      <c r="C240" s="7">
        <v>0.5333</v>
      </c>
      <c r="D240" s="2">
        <v>0.93500000000000005</v>
      </c>
      <c r="E240" s="2">
        <v>18.5</v>
      </c>
      <c r="F240" s="10">
        <f t="shared" si="32"/>
        <v>1919.874999999982</v>
      </c>
      <c r="G240" s="11">
        <f>G230*2/12+G242*10/12</f>
        <v>4.8916666666666666</v>
      </c>
      <c r="H240">
        <f t="shared" si="27"/>
        <v>154.63069162162165</v>
      </c>
      <c r="I240">
        <f t="shared" si="28"/>
        <v>8.9732913864864887</v>
      </c>
      <c r="J240">
        <f t="shared" si="33"/>
        <v>429.00489363723432</v>
      </c>
      <c r="K240">
        <f t="shared" si="29"/>
        <v>15.732284729729734</v>
      </c>
      <c r="L240">
        <f t="shared" si="30"/>
        <v>43.647396686704475</v>
      </c>
      <c r="M240">
        <f t="shared" si="24"/>
        <v>6.4670225741331331</v>
      </c>
      <c r="N240">
        <f t="shared" si="25"/>
        <v>8.720924139143504</v>
      </c>
      <c r="O240" s="14">
        <f t="shared" si="26"/>
        <v>0.17028557703903738</v>
      </c>
    </row>
    <row r="241" spans="1:15" x14ac:dyDescent="0.3">
      <c r="A241" s="1">
        <f t="shared" si="31"/>
        <v>7305</v>
      </c>
      <c r="B241" s="2">
        <v>8.92</v>
      </c>
      <c r="C241" s="7">
        <v>0.53</v>
      </c>
      <c r="D241" s="2">
        <v>0.93</v>
      </c>
      <c r="E241" s="2">
        <v>18.899999999999999</v>
      </c>
      <c r="F241" s="10">
        <f t="shared" si="32"/>
        <v>1919.9583333333153</v>
      </c>
      <c r="G241" s="11">
        <f>G230*1/12+G242*11/12</f>
        <v>4.9308333333333332</v>
      </c>
      <c r="H241">
        <f t="shared" si="27"/>
        <v>146.91122010582015</v>
      </c>
      <c r="I241">
        <f t="shared" si="28"/>
        <v>8.7290298941798969</v>
      </c>
      <c r="J241">
        <f t="shared" si="33"/>
        <v>409.60625649300101</v>
      </c>
      <c r="K241">
        <f t="shared" si="29"/>
        <v>15.31697698412699</v>
      </c>
      <c r="L241">
        <f t="shared" si="30"/>
        <v>42.705585037947422</v>
      </c>
      <c r="M241">
        <f t="shared" si="24"/>
        <v>6.1607170337991777</v>
      </c>
      <c r="N241">
        <f t="shared" si="25"/>
        <v>8.316097713382975</v>
      </c>
      <c r="O241" s="14">
        <f t="shared" si="26"/>
        <v>0.17884105892950647</v>
      </c>
    </row>
    <row r="242" spans="1:15" x14ac:dyDescent="0.3">
      <c r="A242" s="1">
        <f t="shared" si="31"/>
        <v>7336</v>
      </c>
      <c r="B242" s="2">
        <v>8.83</v>
      </c>
      <c r="C242" s="7">
        <v>0.52829999999999999</v>
      </c>
      <c r="D242" s="2">
        <v>0.91920000000000002</v>
      </c>
      <c r="E242" s="2">
        <v>19.3</v>
      </c>
      <c r="F242" s="10">
        <f t="shared" si="32"/>
        <v>1920.0416666666486</v>
      </c>
      <c r="G242" s="11">
        <v>4.97</v>
      </c>
      <c r="H242">
        <f t="shared" si="27"/>
        <v>142.41486088082902</v>
      </c>
      <c r="I242">
        <f t="shared" si="28"/>
        <v>8.5206988678756499</v>
      </c>
      <c r="J242">
        <f t="shared" si="33"/>
        <v>399.04959123819799</v>
      </c>
      <c r="K242">
        <f t="shared" si="29"/>
        <v>14.825338632124355</v>
      </c>
      <c r="L242">
        <f t="shared" si="30"/>
        <v>41.540926870458847</v>
      </c>
      <c r="M242">
        <f t="shared" si="24"/>
        <v>5.9896677711394384</v>
      </c>
      <c r="N242">
        <f t="shared" si="25"/>
        <v>8.0935613101848443</v>
      </c>
      <c r="O242" s="14">
        <f t="shared" si="26"/>
        <v>0.1863420961521563</v>
      </c>
    </row>
    <row r="243" spans="1:15" x14ac:dyDescent="0.3">
      <c r="A243" s="1">
        <f t="shared" si="31"/>
        <v>7365</v>
      </c>
      <c r="B243" s="2">
        <v>8.1</v>
      </c>
      <c r="C243" s="7">
        <v>0.52669999999999995</v>
      </c>
      <c r="D243" s="2">
        <v>0.9083</v>
      </c>
      <c r="E243" s="2">
        <v>19.5</v>
      </c>
      <c r="F243" s="10">
        <f t="shared" si="32"/>
        <v>1920.1249999999818</v>
      </c>
      <c r="G243" s="11">
        <f>G242*11/12+G254*1/12</f>
        <v>4.9799999999999995</v>
      </c>
      <c r="H243">
        <f t="shared" si="27"/>
        <v>129.30113076923078</v>
      </c>
      <c r="I243">
        <f t="shared" si="28"/>
        <v>8.4077661205128216</v>
      </c>
      <c r="J243">
        <f t="shared" si="33"/>
        <v>364.26785820460526</v>
      </c>
      <c r="K243">
        <f t="shared" si="29"/>
        <v>14.499286058974363</v>
      </c>
      <c r="L243">
        <f t="shared" si="30"/>
        <v>40.847468593486795</v>
      </c>
      <c r="M243">
        <f t="shared" si="24"/>
        <v>5.4553476499077718</v>
      </c>
      <c r="N243">
        <f t="shared" si="25"/>
        <v>7.3825458808385118</v>
      </c>
      <c r="O243" s="14">
        <f t="shared" si="26"/>
        <v>0.20369703325046373</v>
      </c>
    </row>
    <row r="244" spans="1:15" x14ac:dyDescent="0.3">
      <c r="A244" s="1">
        <f t="shared" si="31"/>
        <v>7396</v>
      </c>
      <c r="B244" s="2">
        <v>8.67</v>
      </c>
      <c r="C244" s="7">
        <v>0.52500000000000002</v>
      </c>
      <c r="D244" s="2">
        <v>0.89749999999999996</v>
      </c>
      <c r="E244" s="2">
        <v>19.7</v>
      </c>
      <c r="F244" s="10">
        <f t="shared" si="32"/>
        <v>1920.2083333333151</v>
      </c>
      <c r="G244" s="11">
        <f>G242*10/12+G254*2/12</f>
        <v>4.99</v>
      </c>
      <c r="H244">
        <f t="shared" si="27"/>
        <v>136.99502208121831</v>
      </c>
      <c r="I244">
        <f t="shared" si="28"/>
        <v>8.2955463197969568</v>
      </c>
      <c r="J244">
        <f t="shared" si="33"/>
        <v>387.89065277867024</v>
      </c>
      <c r="K244">
        <f t="shared" si="29"/>
        <v>14.18143394670051</v>
      </c>
      <c r="L244">
        <f t="shared" si="30"/>
        <v>40.153617170571685</v>
      </c>
      <c r="M244">
        <f t="shared" si="24"/>
        <v>5.7988227275571598</v>
      </c>
      <c r="N244">
        <f t="shared" si="25"/>
        <v>7.8563273114693519</v>
      </c>
      <c r="O244" s="14">
        <f t="shared" si="26"/>
        <v>0.19179383998495125</v>
      </c>
    </row>
    <row r="245" spans="1:15" x14ac:dyDescent="0.3">
      <c r="A245" s="1">
        <f t="shared" si="31"/>
        <v>7426</v>
      </c>
      <c r="B245" s="2">
        <v>8.6</v>
      </c>
      <c r="C245" s="7">
        <v>0.52329999999999999</v>
      </c>
      <c r="D245" s="2">
        <v>0.88670000000000004</v>
      </c>
      <c r="E245" s="2">
        <v>20.3</v>
      </c>
      <c r="F245" s="10">
        <f t="shared" si="32"/>
        <v>1920.2916666666483</v>
      </c>
      <c r="G245" s="11">
        <f>G242*9/12+G254*3/12</f>
        <v>5</v>
      </c>
      <c r="H245">
        <f t="shared" si="27"/>
        <v>131.87252709359606</v>
      </c>
      <c r="I245">
        <f t="shared" si="28"/>
        <v>8.0242899334975384</v>
      </c>
      <c r="J245">
        <f t="shared" si="33"/>
        <v>375.28005586310564</v>
      </c>
      <c r="K245">
        <f t="shared" si="29"/>
        <v>13.59667090394089</v>
      </c>
      <c r="L245">
        <f t="shared" si="30"/>
        <v>38.693119248118123</v>
      </c>
      <c r="M245">
        <f t="shared" si="24"/>
        <v>5.5998587255061842</v>
      </c>
      <c r="N245">
        <f t="shared" si="25"/>
        <v>7.5961153675815503</v>
      </c>
      <c r="O245" s="14">
        <f t="shared" si="26"/>
        <v>0.20002702354681734</v>
      </c>
    </row>
    <row r="246" spans="1:15" x14ac:dyDescent="0.3">
      <c r="A246" s="1">
        <f t="shared" si="31"/>
        <v>7457</v>
      </c>
      <c r="B246" s="2">
        <v>8.06</v>
      </c>
      <c r="C246" s="7">
        <v>0.52170000000000005</v>
      </c>
      <c r="D246" s="2">
        <v>0.87580000000000002</v>
      </c>
      <c r="E246" s="2">
        <v>20.6</v>
      </c>
      <c r="F246" s="10">
        <f t="shared" si="32"/>
        <v>1920.3749999999816</v>
      </c>
      <c r="G246" s="11">
        <f>G242*8/12+G254*4/12</f>
        <v>5.01</v>
      </c>
      <c r="H246">
        <f t="shared" si="27"/>
        <v>121.7922733009709</v>
      </c>
      <c r="I246">
        <f t="shared" si="28"/>
        <v>7.8832542160194192</v>
      </c>
      <c r="J246">
        <f t="shared" si="33"/>
        <v>348.46338213429215</v>
      </c>
      <c r="K246">
        <f t="shared" si="29"/>
        <v>13.233954461165052</v>
      </c>
      <c r="L246">
        <f t="shared" si="30"/>
        <v>37.86404839618028</v>
      </c>
      <c r="M246">
        <f t="shared" si="24"/>
        <v>5.1889504620474955</v>
      </c>
      <c r="N246">
        <f t="shared" si="25"/>
        <v>7.0502187719604779</v>
      </c>
      <c r="O246" s="14">
        <f t="shared" si="26"/>
        <v>0.21766737891949164</v>
      </c>
    </row>
    <row r="247" spans="1:15" x14ac:dyDescent="0.3">
      <c r="A247" s="1">
        <f t="shared" si="31"/>
        <v>7487</v>
      </c>
      <c r="B247" s="2">
        <v>7.92</v>
      </c>
      <c r="C247" s="7">
        <v>0.52</v>
      </c>
      <c r="D247" s="2">
        <v>0.86499999999999999</v>
      </c>
      <c r="E247" s="2">
        <v>20.9</v>
      </c>
      <c r="F247" s="10">
        <f t="shared" si="32"/>
        <v>1920.4583333333148</v>
      </c>
      <c r="G247" s="11">
        <f>G242*7/12+G254*5/12</f>
        <v>5.0199999999999996</v>
      </c>
      <c r="H247">
        <f t="shared" si="27"/>
        <v>117.95892631578951</v>
      </c>
      <c r="I247">
        <f t="shared" si="28"/>
        <v>7.7447779904306255</v>
      </c>
      <c r="J247">
        <f t="shared" si="33"/>
        <v>339.34224991843024</v>
      </c>
      <c r="K247">
        <f t="shared" si="29"/>
        <v>12.883140311004789</v>
      </c>
      <c r="L247">
        <f t="shared" si="30"/>
        <v>37.062000780232594</v>
      </c>
      <c r="M247">
        <f t="shared" si="24"/>
        <v>5.043639680451621</v>
      </c>
      <c r="N247">
        <f t="shared" si="25"/>
        <v>6.8644453350168169</v>
      </c>
      <c r="O247" s="14">
        <f t="shared" si="26"/>
        <v>0.22570609227300795</v>
      </c>
    </row>
    <row r="248" spans="1:15" x14ac:dyDescent="0.3">
      <c r="A248" s="1">
        <f t="shared" si="31"/>
        <v>7518</v>
      </c>
      <c r="B248" s="2">
        <v>7.91</v>
      </c>
      <c r="C248" s="7">
        <v>0.51829999999999998</v>
      </c>
      <c r="D248" s="2">
        <v>0.85419999999999996</v>
      </c>
      <c r="E248" s="2">
        <v>20.8</v>
      </c>
      <c r="F248" s="10">
        <f t="shared" si="32"/>
        <v>1920.5416666666481</v>
      </c>
      <c r="G248" s="11">
        <f>G242*6/12+G254*6/12</f>
        <v>5.0299999999999994</v>
      </c>
      <c r="H248">
        <f t="shared" si="27"/>
        <v>118.37638245192309</v>
      </c>
      <c r="I248">
        <f t="shared" si="28"/>
        <v>7.7565713052884622</v>
      </c>
      <c r="J248">
        <f t="shared" si="33"/>
        <v>342.40267848413697</v>
      </c>
      <c r="K248">
        <f t="shared" si="29"/>
        <v>12.783452072115386</v>
      </c>
      <c r="L248">
        <f t="shared" si="30"/>
        <v>36.976026290916536</v>
      </c>
      <c r="M248">
        <f t="shared" si="24"/>
        <v>5.0805929195407966</v>
      </c>
      <c r="N248">
        <f t="shared" si="25"/>
        <v>6.9264957589329468</v>
      </c>
      <c r="O248" s="14">
        <f t="shared" si="26"/>
        <v>0.22364726750461536</v>
      </c>
    </row>
    <row r="249" spans="1:15" x14ac:dyDescent="0.3">
      <c r="A249" s="1">
        <f t="shared" si="31"/>
        <v>7549</v>
      </c>
      <c r="B249" s="2">
        <v>7.6</v>
      </c>
      <c r="C249" s="7">
        <v>0.51670000000000005</v>
      </c>
      <c r="D249" s="2">
        <v>0.84330000000000005</v>
      </c>
      <c r="E249" s="2">
        <v>20.3</v>
      </c>
      <c r="F249" s="10">
        <f t="shared" si="32"/>
        <v>1920.6249999999814</v>
      </c>
      <c r="G249" s="11">
        <f>G242*5/12+G254*7/12</f>
        <v>5.0399999999999991</v>
      </c>
      <c r="H249">
        <f t="shared" si="27"/>
        <v>116.53851231527095</v>
      </c>
      <c r="I249">
        <f t="shared" si="28"/>
        <v>7.9230854359605942</v>
      </c>
      <c r="J249">
        <f t="shared" si="33"/>
        <v>338.99644285771467</v>
      </c>
      <c r="K249">
        <f t="shared" si="29"/>
        <v>12.931174662561581</v>
      </c>
      <c r="L249">
        <f t="shared" si="30"/>
        <v>37.615223718672482</v>
      </c>
      <c r="M249">
        <f t="shared" si="24"/>
        <v>5.0207010779228582</v>
      </c>
      <c r="N249">
        <f t="shared" si="25"/>
        <v>6.8578754838189155</v>
      </c>
      <c r="O249" s="14">
        <f t="shared" si="26"/>
        <v>0.22431643473371798</v>
      </c>
    </row>
    <row r="250" spans="1:15" x14ac:dyDescent="0.3">
      <c r="A250" s="1">
        <f t="shared" si="31"/>
        <v>7579</v>
      </c>
      <c r="B250" s="2">
        <v>7.87</v>
      </c>
      <c r="C250" s="7">
        <v>0.51500000000000001</v>
      </c>
      <c r="D250" s="2">
        <v>0.83250000000000002</v>
      </c>
      <c r="E250" s="2">
        <v>20</v>
      </c>
      <c r="F250" s="10">
        <f t="shared" si="32"/>
        <v>1920.7083333333146</v>
      </c>
      <c r="G250" s="11">
        <f>G242*4/12+G254*8/12</f>
        <v>5.05</v>
      </c>
      <c r="H250">
        <f t="shared" si="27"/>
        <v>122.48887675000003</v>
      </c>
      <c r="I250">
        <f t="shared" si="28"/>
        <v>8.0154728750000022</v>
      </c>
      <c r="J250">
        <f t="shared" si="33"/>
        <v>358.24833706170625</v>
      </c>
      <c r="K250">
        <f t="shared" si="29"/>
        <v>12.957050812500004</v>
      </c>
      <c r="L250">
        <f t="shared" si="30"/>
        <v>37.89602803098736</v>
      </c>
      <c r="M250">
        <f t="shared" si="24"/>
        <v>5.2971627701080601</v>
      </c>
      <c r="N250">
        <f t="shared" si="25"/>
        <v>7.2473452714932476</v>
      </c>
      <c r="O250" s="14">
        <f t="shared" si="26"/>
        <v>0.21326971272005232</v>
      </c>
    </row>
    <row r="251" spans="1:15" x14ac:dyDescent="0.3">
      <c r="A251" s="1">
        <f t="shared" si="31"/>
        <v>7610</v>
      </c>
      <c r="B251" s="2">
        <v>7.88</v>
      </c>
      <c r="C251" s="7">
        <v>0.51329999999999998</v>
      </c>
      <c r="D251" s="2">
        <v>0.82169999999999999</v>
      </c>
      <c r="E251" s="2">
        <v>19.899999999999999</v>
      </c>
      <c r="F251" s="10">
        <f t="shared" si="32"/>
        <v>1920.7916666666479</v>
      </c>
      <c r="G251" s="11">
        <f>G242*3/12+G254*9/12</f>
        <v>5.0600000000000005</v>
      </c>
      <c r="H251">
        <f t="shared" si="27"/>
        <v>123.26082110552767</v>
      </c>
      <c r="I251">
        <f t="shared" si="28"/>
        <v>8.0291598316582942</v>
      </c>
      <c r="J251">
        <f t="shared" si="33"/>
        <v>362.4630099243434</v>
      </c>
      <c r="K251">
        <f t="shared" si="29"/>
        <v>12.853225469849249</v>
      </c>
      <c r="L251">
        <f t="shared" si="30"/>
        <v>37.796428331831599</v>
      </c>
      <c r="M251">
        <f t="shared" ref="M251:M314" si="34">+H251/AVERAGE(K131:K250)</f>
        <v>5.3511773934241571</v>
      </c>
      <c r="N251">
        <f t="shared" ref="N251:N314" si="35">J251/AVERAGE(L131:L250)</f>
        <v>7.3327658910836204</v>
      </c>
      <c r="O251" s="14">
        <f t="shared" ref="O251:O314" si="36">1/M251-(G251/100-((E251/E131)^(1/10)-1))</f>
        <v>0.2139375630594734</v>
      </c>
    </row>
    <row r="252" spans="1:15" x14ac:dyDescent="0.3">
      <c r="A252" s="1">
        <f t="shared" si="31"/>
        <v>7640</v>
      </c>
      <c r="B252" s="2">
        <v>7.48</v>
      </c>
      <c r="C252" s="7">
        <v>0.51170000000000004</v>
      </c>
      <c r="D252" s="2">
        <v>0.81079999999999997</v>
      </c>
      <c r="E252" s="2">
        <v>19.8</v>
      </c>
      <c r="F252" s="10">
        <f t="shared" si="32"/>
        <v>1920.8749999999811</v>
      </c>
      <c r="G252" s="11">
        <f>G242*2/12+G254*10/12</f>
        <v>5.0699999999999994</v>
      </c>
      <c r="H252">
        <f t="shared" si="27"/>
        <v>117.59485555555558</v>
      </c>
      <c r="I252">
        <f t="shared" si="28"/>
        <v>8.0445571641414162</v>
      </c>
      <c r="J252">
        <f t="shared" si="33"/>
        <v>347.77289960222373</v>
      </c>
      <c r="K252">
        <f t="shared" si="29"/>
        <v>12.746779262626264</v>
      </c>
      <c r="L252">
        <f t="shared" si="30"/>
        <v>37.697094518380077</v>
      </c>
      <c r="M252">
        <f t="shared" si="34"/>
        <v>5.126407930947928</v>
      </c>
      <c r="N252">
        <f t="shared" si="35"/>
        <v>7.0372510508450246</v>
      </c>
      <c r="O252" s="14">
        <f t="shared" si="36"/>
        <v>0.22368938063015098</v>
      </c>
    </row>
    <row r="253" spans="1:15" x14ac:dyDescent="0.3">
      <c r="A253" s="1">
        <f t="shared" si="31"/>
        <v>7671</v>
      </c>
      <c r="B253" s="2">
        <v>6.81</v>
      </c>
      <c r="C253" s="7">
        <v>0.51</v>
      </c>
      <c r="D253" s="2">
        <v>0.8</v>
      </c>
      <c r="E253" s="2">
        <v>19.399999999999999</v>
      </c>
      <c r="F253" s="10">
        <f t="shared" si="32"/>
        <v>1920.9583333333144</v>
      </c>
      <c r="G253" s="11">
        <f>G242*1/12+G254*11/12</f>
        <v>5.0799999999999992</v>
      </c>
      <c r="H253">
        <f t="shared" si="27"/>
        <v>109.26908273195879</v>
      </c>
      <c r="I253">
        <f t="shared" si="28"/>
        <v>8.1831471649484566</v>
      </c>
      <c r="J253">
        <f t="shared" si="33"/>
        <v>325.1671338798991</v>
      </c>
      <c r="K253">
        <f t="shared" si="29"/>
        <v>12.836309278350519</v>
      </c>
      <c r="L253">
        <f t="shared" si="30"/>
        <v>38.198782247271559</v>
      </c>
      <c r="M253">
        <f t="shared" si="34"/>
        <v>4.7842410450832498</v>
      </c>
      <c r="N253">
        <f t="shared" si="35"/>
        <v>6.5824249808668887</v>
      </c>
      <c r="O253" s="14">
        <f t="shared" si="36"/>
        <v>0.23534006085393727</v>
      </c>
    </row>
    <row r="254" spans="1:15" x14ac:dyDescent="0.3">
      <c r="A254" s="1">
        <f t="shared" si="31"/>
        <v>7702</v>
      </c>
      <c r="B254" s="2">
        <v>7.11</v>
      </c>
      <c r="C254" s="7">
        <v>0.50580000000000003</v>
      </c>
      <c r="D254" s="2">
        <v>0.75749999999999995</v>
      </c>
      <c r="E254" s="2">
        <v>19</v>
      </c>
      <c r="F254" s="10">
        <f t="shared" si="32"/>
        <v>1921.0416666666476</v>
      </c>
      <c r="G254" s="11">
        <v>5.09</v>
      </c>
      <c r="H254">
        <f t="shared" si="27"/>
        <v>116.48443973684215</v>
      </c>
      <c r="I254">
        <f t="shared" si="28"/>
        <v>8.2866145736842132</v>
      </c>
      <c r="J254">
        <f t="shared" si="33"/>
        <v>348.6938392583271</v>
      </c>
      <c r="K254">
        <f t="shared" si="29"/>
        <v>12.410262039473686</v>
      </c>
      <c r="L254">
        <f t="shared" si="30"/>
        <v>37.149871060222601</v>
      </c>
      <c r="M254">
        <f t="shared" si="34"/>
        <v>5.1221841468873768</v>
      </c>
      <c r="N254">
        <f t="shared" si="35"/>
        <v>7.0609227162370853</v>
      </c>
      <c r="O254" s="14">
        <f t="shared" si="36"/>
        <v>0.21920796290222017</v>
      </c>
    </row>
    <row r="255" spans="1:15" x14ac:dyDescent="0.3">
      <c r="A255" s="1">
        <f t="shared" si="31"/>
        <v>7730</v>
      </c>
      <c r="B255" s="2">
        <v>7.06</v>
      </c>
      <c r="C255" s="7">
        <v>0.50170000000000003</v>
      </c>
      <c r="D255" s="2">
        <v>0.71499999999999997</v>
      </c>
      <c r="E255" s="2">
        <v>18.399999999999999</v>
      </c>
      <c r="F255" s="10">
        <f t="shared" si="32"/>
        <v>1921.1249999999809</v>
      </c>
      <c r="G255" s="11">
        <f>G254*11/12+G266*1/12</f>
        <v>5.024166666666666</v>
      </c>
      <c r="H255">
        <f t="shared" si="27"/>
        <v>119.43697445652178</v>
      </c>
      <c r="I255">
        <f t="shared" si="28"/>
        <v>8.4874688505434808</v>
      </c>
      <c r="J255">
        <f t="shared" si="33"/>
        <v>359.6494485347402</v>
      </c>
      <c r="K255">
        <f t="shared" si="29"/>
        <v>12.095954211956524</v>
      </c>
      <c r="L255">
        <f t="shared" si="30"/>
        <v>36.423421487583454</v>
      </c>
      <c r="M255">
        <f t="shared" si="34"/>
        <v>5.2748571912050473</v>
      </c>
      <c r="N255">
        <f t="shared" si="35"/>
        <v>7.285788401716891</v>
      </c>
      <c r="O255" s="14">
        <f t="shared" si="36"/>
        <v>0.21414317843259148</v>
      </c>
    </row>
    <row r="256" spans="1:15" x14ac:dyDescent="0.3">
      <c r="A256" s="1">
        <f t="shared" si="31"/>
        <v>7761</v>
      </c>
      <c r="B256" s="2">
        <v>6.88</v>
      </c>
      <c r="C256" s="7">
        <v>0.4975</v>
      </c>
      <c r="D256" s="2">
        <v>0.67249999999999999</v>
      </c>
      <c r="E256" s="2">
        <v>18.3</v>
      </c>
      <c r="F256" s="10">
        <f t="shared" si="32"/>
        <v>1921.2083333333142</v>
      </c>
      <c r="G256" s="11">
        <f>G254*10/12+G266*2/12</f>
        <v>4.958333333333333</v>
      </c>
      <c r="H256">
        <f t="shared" si="27"/>
        <v>117.02786010928965</v>
      </c>
      <c r="I256">
        <f t="shared" si="28"/>
        <v>8.4624070355191279</v>
      </c>
      <c r="J256">
        <f t="shared" si="33"/>
        <v>354.51861156184367</v>
      </c>
      <c r="K256">
        <f t="shared" si="29"/>
        <v>11.439133128415301</v>
      </c>
      <c r="L256">
        <f t="shared" si="30"/>
        <v>34.653163702811021</v>
      </c>
      <c r="M256">
        <f t="shared" si="34"/>
        <v>5.1923481586841786</v>
      </c>
      <c r="N256">
        <f t="shared" si="35"/>
        <v>7.1866431496339906</v>
      </c>
      <c r="O256" s="14">
        <f t="shared" si="36"/>
        <v>0.21609205781717519</v>
      </c>
    </row>
    <row r="257" spans="1:15" x14ac:dyDescent="0.3">
      <c r="A257" s="1">
        <f t="shared" si="31"/>
        <v>7791</v>
      </c>
      <c r="B257" s="2">
        <v>6.91</v>
      </c>
      <c r="C257" s="7">
        <v>0.49330000000000002</v>
      </c>
      <c r="D257" s="2">
        <v>0.63</v>
      </c>
      <c r="E257" s="2">
        <v>18.100000000000001</v>
      </c>
      <c r="F257" s="10">
        <f t="shared" si="32"/>
        <v>1921.2916666666474</v>
      </c>
      <c r="G257" s="11">
        <f>G254*9/12+G266*3/12</f>
        <v>4.8925000000000001</v>
      </c>
      <c r="H257">
        <f t="shared" si="27"/>
        <v>118.83692016574588</v>
      </c>
      <c r="I257">
        <f t="shared" si="28"/>
        <v>8.4836834613259686</v>
      </c>
      <c r="J257">
        <f t="shared" si="33"/>
        <v>362.14056385095796</v>
      </c>
      <c r="K257">
        <f t="shared" si="29"/>
        <v>10.834625138121549</v>
      </c>
      <c r="L257">
        <f t="shared" si="30"/>
        <v>33.017157051534518</v>
      </c>
      <c r="M257">
        <f t="shared" si="34"/>
        <v>5.2970859227396758</v>
      </c>
      <c r="N257">
        <f t="shared" si="35"/>
        <v>7.3471112451693434</v>
      </c>
      <c r="O257" s="14">
        <f t="shared" si="36"/>
        <v>0.21520858180944377</v>
      </c>
    </row>
    <row r="258" spans="1:15" x14ac:dyDescent="0.3">
      <c r="A258" s="1">
        <f t="shared" si="31"/>
        <v>7822</v>
      </c>
      <c r="B258" s="2">
        <v>7.12</v>
      </c>
      <c r="C258" s="7">
        <v>0.48920000000000002</v>
      </c>
      <c r="D258" s="2">
        <v>0.58750000000000002</v>
      </c>
      <c r="E258" s="2">
        <v>17.7</v>
      </c>
      <c r="F258" s="10">
        <f t="shared" si="32"/>
        <v>1921.3749999999807</v>
      </c>
      <c r="G258" s="11">
        <f>G254*8/12+G266*4/12</f>
        <v>4.8266666666666662</v>
      </c>
      <c r="H258">
        <f t="shared" si="27"/>
        <v>125.21565875706219</v>
      </c>
      <c r="I258">
        <f t="shared" si="28"/>
        <v>8.6033005988700584</v>
      </c>
      <c r="J258">
        <f t="shared" si="33"/>
        <v>383.76375691268521</v>
      </c>
      <c r="K258">
        <f t="shared" si="29"/>
        <v>10.332050494350286</v>
      </c>
      <c r="L258">
        <f t="shared" si="30"/>
        <v>31.665899885702608</v>
      </c>
      <c r="M258">
        <f t="shared" si="34"/>
        <v>5.6094692253307779</v>
      </c>
      <c r="N258">
        <f t="shared" si="35"/>
        <v>7.7953012232006458</v>
      </c>
      <c r="O258" s="14">
        <f t="shared" si="36"/>
        <v>0.20295342319783574</v>
      </c>
    </row>
    <row r="259" spans="1:15" x14ac:dyDescent="0.3">
      <c r="A259" s="1">
        <f t="shared" si="31"/>
        <v>7852</v>
      </c>
      <c r="B259" s="2">
        <v>6.55</v>
      </c>
      <c r="C259" s="7">
        <v>0.48499999999999999</v>
      </c>
      <c r="D259" s="2">
        <v>0.54500000000000004</v>
      </c>
      <c r="E259" s="2">
        <v>17.600000000000001</v>
      </c>
      <c r="F259" s="10">
        <f t="shared" si="32"/>
        <v>1921.4583333333139</v>
      </c>
      <c r="G259" s="11">
        <f>G254*7/12+G266*5/12</f>
        <v>4.7608333333333333</v>
      </c>
      <c r="H259">
        <f t="shared" ref="H259:H322" si="37">+B259*E$1492/E259</f>
        <v>115.84586789772729</v>
      </c>
      <c r="I259">
        <f t="shared" ref="I259:I322" si="38">+C259*E$1492/E259</f>
        <v>8.5779001420454559</v>
      </c>
      <c r="J259">
        <f t="shared" si="33"/>
        <v>357.23782363439705</v>
      </c>
      <c r="K259">
        <f t="shared" ref="K259:K322" si="39">+D259*E$1492/E259</f>
        <v>9.6390836647727305</v>
      </c>
      <c r="L259">
        <f t="shared" ref="L259:L322" si="40">+K259*J259/H259</f>
        <v>29.72436853141167</v>
      </c>
      <c r="M259">
        <f t="shared" si="34"/>
        <v>5.2161109609893215</v>
      </c>
      <c r="N259">
        <f t="shared" si="35"/>
        <v>7.2663741034908513</v>
      </c>
      <c r="O259" s="14">
        <f t="shared" si="36"/>
        <v>0.21644775043781009</v>
      </c>
    </row>
    <row r="260" spans="1:15" x14ac:dyDescent="0.3">
      <c r="A260" s="1">
        <f t="shared" ref="A260:A323" si="41">EOMONTH(A259,1)</f>
        <v>7883</v>
      </c>
      <c r="B260" s="2">
        <v>6.53</v>
      </c>
      <c r="C260" s="7">
        <v>0.48080000000000001</v>
      </c>
      <c r="D260" s="2">
        <v>0.50249999999999995</v>
      </c>
      <c r="E260" s="2">
        <v>17.7</v>
      </c>
      <c r="F260" s="10">
        <f t="shared" ref="F260:F323" si="42">+F259+1/12</f>
        <v>1921.5416666666472</v>
      </c>
      <c r="G260" s="11">
        <f>G254*6/12+G266*6/12</f>
        <v>4.6950000000000003</v>
      </c>
      <c r="H260">
        <f t="shared" si="37"/>
        <v>114.83964209039551</v>
      </c>
      <c r="I260">
        <f t="shared" si="38"/>
        <v>8.4555742598870083</v>
      </c>
      <c r="J260">
        <f t="shared" ref="J260:J323" si="43">+J259*((H260+(I260/12))/H259)</f>
        <v>356.3077861003062</v>
      </c>
      <c r="K260">
        <f t="shared" si="39"/>
        <v>8.8372006355932218</v>
      </c>
      <c r="L260">
        <f t="shared" si="40"/>
        <v>27.418784458714217</v>
      </c>
      <c r="M260">
        <f t="shared" si="34"/>
        <v>5.1977793619054715</v>
      </c>
      <c r="N260">
        <f t="shared" si="35"/>
        <v>7.2590804721952784</v>
      </c>
      <c r="O260" s="14">
        <f t="shared" si="36"/>
        <v>0.21723137134873216</v>
      </c>
    </row>
    <row r="261" spans="1:15" x14ac:dyDescent="0.3">
      <c r="A261" s="1">
        <f t="shared" si="41"/>
        <v>7914</v>
      </c>
      <c r="B261" s="2">
        <v>6.45</v>
      </c>
      <c r="C261" s="7">
        <v>0.47670000000000001</v>
      </c>
      <c r="D261" s="2">
        <v>0.46</v>
      </c>
      <c r="E261" s="2">
        <v>17.7</v>
      </c>
      <c r="F261" s="10">
        <f t="shared" si="42"/>
        <v>1921.6249999999804</v>
      </c>
      <c r="G261" s="11">
        <f>G254*5/12+G266*7/12</f>
        <v>4.6291666666666664</v>
      </c>
      <c r="H261">
        <f t="shared" si="37"/>
        <v>113.43272457627121</v>
      </c>
      <c r="I261">
        <f t="shared" si="38"/>
        <v>8.3834697372881379</v>
      </c>
      <c r="J261">
        <f t="shared" si="43"/>
        <v>354.11019098771965</v>
      </c>
      <c r="K261">
        <f t="shared" si="39"/>
        <v>8.0897757062146916</v>
      </c>
      <c r="L261">
        <f t="shared" si="40"/>
        <v>25.254370209976905</v>
      </c>
      <c r="M261">
        <f t="shared" si="34"/>
        <v>5.1612948232157319</v>
      </c>
      <c r="N261">
        <f t="shared" si="35"/>
        <v>7.2275602020151357</v>
      </c>
      <c r="O261" s="14">
        <f t="shared" si="36"/>
        <v>0.21585157871859106</v>
      </c>
    </row>
    <row r="262" spans="1:15" x14ac:dyDescent="0.3">
      <c r="A262" s="1">
        <f t="shared" si="41"/>
        <v>7944</v>
      </c>
      <c r="B262" s="2">
        <v>6.61</v>
      </c>
      <c r="C262" s="7">
        <v>0.47249999999999998</v>
      </c>
      <c r="D262" s="2">
        <v>0.41749999999999998</v>
      </c>
      <c r="E262" s="2">
        <v>17.5</v>
      </c>
      <c r="F262" s="10">
        <f t="shared" si="42"/>
        <v>1921.7083333333137</v>
      </c>
      <c r="G262" s="11">
        <f>G254*4/12+G266*8/12</f>
        <v>4.5633333333333335</v>
      </c>
      <c r="H262">
        <f t="shared" si="37"/>
        <v>117.57509171428573</v>
      </c>
      <c r="I262">
        <f t="shared" si="38"/>
        <v>8.4045735000000015</v>
      </c>
      <c r="J262">
        <f t="shared" si="43"/>
        <v>369.2281079620974</v>
      </c>
      <c r="K262">
        <f t="shared" si="39"/>
        <v>7.4262633571428589</v>
      </c>
      <c r="L262">
        <f t="shared" si="40"/>
        <v>23.321139950707362</v>
      </c>
      <c r="M262">
        <f t="shared" si="34"/>
        <v>5.377524425458259</v>
      </c>
      <c r="N262">
        <f t="shared" si="35"/>
        <v>7.5505875789303669</v>
      </c>
      <c r="O262" s="14">
        <f t="shared" si="36"/>
        <v>0.20640123633622981</v>
      </c>
    </row>
    <row r="263" spans="1:15" x14ac:dyDescent="0.3">
      <c r="A263" s="1">
        <f t="shared" si="41"/>
        <v>7975</v>
      </c>
      <c r="B263" s="2">
        <v>6.7</v>
      </c>
      <c r="C263" s="7">
        <v>0.46829999999999999</v>
      </c>
      <c r="D263" s="2">
        <v>0.375</v>
      </c>
      <c r="E263" s="2">
        <v>17.5</v>
      </c>
      <c r="F263" s="10">
        <f t="shared" si="42"/>
        <v>1921.791666666647</v>
      </c>
      <c r="G263" s="11">
        <f>G254*3/12+G266*9/12</f>
        <v>4.4974999999999996</v>
      </c>
      <c r="H263">
        <f t="shared" si="37"/>
        <v>119.17596285714288</v>
      </c>
      <c r="I263">
        <f t="shared" si="38"/>
        <v>8.3298661800000016</v>
      </c>
      <c r="J263">
        <f t="shared" si="43"/>
        <v>376.43531773967834</v>
      </c>
      <c r="K263">
        <f t="shared" si="39"/>
        <v>6.6702964285714303</v>
      </c>
      <c r="L263">
        <f t="shared" si="40"/>
        <v>21.069140918265582</v>
      </c>
      <c r="M263">
        <f t="shared" si="34"/>
        <v>5.4792576780533482</v>
      </c>
      <c r="N263">
        <f t="shared" si="35"/>
        <v>7.7141620987324977</v>
      </c>
      <c r="O263" s="14">
        <f t="shared" si="36"/>
        <v>0.20360686991963534</v>
      </c>
    </row>
    <row r="264" spans="1:15" x14ac:dyDescent="0.3">
      <c r="A264" s="1">
        <f t="shared" si="41"/>
        <v>8005</v>
      </c>
      <c r="B264" s="2">
        <v>7.06</v>
      </c>
      <c r="C264" s="7">
        <v>0.4642</v>
      </c>
      <c r="D264" s="2">
        <v>0.33250000000000002</v>
      </c>
      <c r="E264" s="2">
        <v>17.399999999999999</v>
      </c>
      <c r="F264" s="10">
        <f t="shared" si="42"/>
        <v>1921.8749999999802</v>
      </c>
      <c r="G264" s="11">
        <f>G254*2/12+G266*10/12</f>
        <v>4.4316666666666666</v>
      </c>
      <c r="H264">
        <f t="shared" si="37"/>
        <v>126.30116839080465</v>
      </c>
      <c r="I264">
        <f t="shared" si="38"/>
        <v>8.3043912701149445</v>
      </c>
      <c r="J264">
        <f t="shared" si="43"/>
        <v>401.12724765862174</v>
      </c>
      <c r="K264">
        <f t="shared" si="39"/>
        <v>5.9483198994252895</v>
      </c>
      <c r="L264">
        <f t="shared" si="40"/>
        <v>18.891616125565399</v>
      </c>
      <c r="M264">
        <f t="shared" si="34"/>
        <v>5.8381969932008939</v>
      </c>
      <c r="N264">
        <f t="shared" si="35"/>
        <v>8.2399460787630989</v>
      </c>
      <c r="O264" s="14">
        <f t="shared" si="36"/>
        <v>0.1935377082611143</v>
      </c>
    </row>
    <row r="265" spans="1:15" x14ac:dyDescent="0.3">
      <c r="A265" s="1">
        <f t="shared" si="41"/>
        <v>8036</v>
      </c>
      <c r="B265" s="2">
        <v>7.31</v>
      </c>
      <c r="C265" s="7">
        <v>0.46</v>
      </c>
      <c r="D265" s="2">
        <v>0.28999999999999998</v>
      </c>
      <c r="E265" s="2">
        <v>17.3</v>
      </c>
      <c r="F265" s="10">
        <f t="shared" si="42"/>
        <v>1921.9583333333135</v>
      </c>
      <c r="G265" s="11">
        <f>G254*1/12+G266*11/12</f>
        <v>4.3658333333333328</v>
      </c>
      <c r="H265">
        <f t="shared" si="37"/>
        <v>131.52950606936417</v>
      </c>
      <c r="I265">
        <f t="shared" si="38"/>
        <v>8.276822543352603</v>
      </c>
      <c r="J265">
        <f t="shared" si="43"/>
        <v>419.92280054429432</v>
      </c>
      <c r="K265">
        <f t="shared" si="39"/>
        <v>5.2179968208092493</v>
      </c>
      <c r="L265">
        <f t="shared" si="40"/>
        <v>16.659044070840679</v>
      </c>
      <c r="M265">
        <f t="shared" si="34"/>
        <v>6.1141588494172723</v>
      </c>
      <c r="N265">
        <f t="shared" si="35"/>
        <v>8.6498527940779422</v>
      </c>
      <c r="O265" s="14">
        <f t="shared" si="36"/>
        <v>0.18696752320380897</v>
      </c>
    </row>
    <row r="266" spans="1:15" x14ac:dyDescent="0.3">
      <c r="A266" s="1">
        <f t="shared" si="41"/>
        <v>8067</v>
      </c>
      <c r="B266" s="2">
        <v>7.3</v>
      </c>
      <c r="C266" s="7">
        <v>0.4642</v>
      </c>
      <c r="D266" s="2">
        <v>0.32329999999999998</v>
      </c>
      <c r="E266" s="2">
        <v>16.899999999999999</v>
      </c>
      <c r="F266" s="10">
        <f t="shared" si="42"/>
        <v>1922.0416666666467</v>
      </c>
      <c r="G266" s="11">
        <v>4.3</v>
      </c>
      <c r="H266">
        <f t="shared" si="37"/>
        <v>134.45844082840242</v>
      </c>
      <c r="I266">
        <f t="shared" si="38"/>
        <v>8.5500833195266299</v>
      </c>
      <c r="J266">
        <f t="shared" si="43"/>
        <v>431.54851437352198</v>
      </c>
      <c r="K266">
        <f t="shared" si="39"/>
        <v>5.9548512218934926</v>
      </c>
      <c r="L266">
        <f t="shared" si="40"/>
        <v>19.11227872561091</v>
      </c>
      <c r="M266">
        <f t="shared" si="34"/>
        <v>6.2870872903471273</v>
      </c>
      <c r="N266">
        <f t="shared" si="35"/>
        <v>8.9170964731832232</v>
      </c>
      <c r="O266" s="14">
        <f t="shared" si="36"/>
        <v>0.17951956182160139</v>
      </c>
    </row>
    <row r="267" spans="1:15" x14ac:dyDescent="0.3">
      <c r="A267" s="1">
        <f t="shared" si="41"/>
        <v>8095</v>
      </c>
      <c r="B267" s="2">
        <v>7.46</v>
      </c>
      <c r="C267" s="7">
        <v>0.46829999999999999</v>
      </c>
      <c r="D267" s="2">
        <v>0.35670000000000002</v>
      </c>
      <c r="E267" s="2">
        <v>16.899999999999999</v>
      </c>
      <c r="F267" s="10">
        <f t="shared" si="42"/>
        <v>1922.12499999998</v>
      </c>
      <c r="G267" s="11">
        <f>G266*11/12+G278*1/12</f>
        <v>4.3049999999999997</v>
      </c>
      <c r="H267">
        <f t="shared" si="37"/>
        <v>137.40547514792905</v>
      </c>
      <c r="I267">
        <f t="shared" si="38"/>
        <v>8.6256010739644999</v>
      </c>
      <c r="J267">
        <f t="shared" si="43"/>
        <v>443.3141230136851</v>
      </c>
      <c r="K267">
        <f t="shared" si="39"/>
        <v>6.5700446360946776</v>
      </c>
      <c r="L267">
        <f t="shared" si="40"/>
        <v>21.197070734447919</v>
      </c>
      <c r="M267">
        <f t="shared" si="34"/>
        <v>6.4613058726969834</v>
      </c>
      <c r="N267">
        <f t="shared" si="35"/>
        <v>9.1855378690400666</v>
      </c>
      <c r="O267" s="14">
        <f t="shared" si="36"/>
        <v>0.17408010681528899</v>
      </c>
    </row>
    <row r="268" spans="1:15" x14ac:dyDescent="0.3">
      <c r="A268" s="1">
        <f t="shared" si="41"/>
        <v>8126</v>
      </c>
      <c r="B268" s="2">
        <v>7.74</v>
      </c>
      <c r="C268" s="7">
        <v>0.47249999999999998</v>
      </c>
      <c r="D268" s="2">
        <v>0.39</v>
      </c>
      <c r="E268" s="2">
        <v>16.7</v>
      </c>
      <c r="F268" s="10">
        <f t="shared" si="42"/>
        <v>1922.2083333333132</v>
      </c>
      <c r="G268" s="11">
        <f>G266*10/12+G278*2/12</f>
        <v>4.3100000000000005</v>
      </c>
      <c r="H268">
        <f t="shared" si="37"/>
        <v>144.27012395209584</v>
      </c>
      <c r="I268">
        <f t="shared" si="38"/>
        <v>8.8071877994012002</v>
      </c>
      <c r="J268">
        <f t="shared" si="43"/>
        <v>467.82958225635326</v>
      </c>
      <c r="K268">
        <f t="shared" si="39"/>
        <v>7.2694248502994032</v>
      </c>
      <c r="L268">
        <f t="shared" si="40"/>
        <v>23.57280840826586</v>
      </c>
      <c r="M268">
        <f t="shared" si="34"/>
        <v>6.8213872490360412</v>
      </c>
      <c r="N268">
        <f t="shared" si="35"/>
        <v>9.7174091458281282</v>
      </c>
      <c r="O268" s="14">
        <f t="shared" si="36"/>
        <v>0.16243257308781897</v>
      </c>
    </row>
    <row r="269" spans="1:15" x14ac:dyDescent="0.3">
      <c r="A269" s="1">
        <f t="shared" si="41"/>
        <v>8156</v>
      </c>
      <c r="B269" s="2">
        <v>8.2100000000000009</v>
      </c>
      <c r="C269" s="7">
        <v>0.47670000000000001</v>
      </c>
      <c r="D269" s="2">
        <v>0.42330000000000001</v>
      </c>
      <c r="E269" s="2">
        <v>16.7</v>
      </c>
      <c r="F269" s="10">
        <f t="shared" si="42"/>
        <v>1922.2916666666465</v>
      </c>
      <c r="G269" s="11">
        <f>G266*9/12+G278*3/12</f>
        <v>4.3149999999999995</v>
      </c>
      <c r="H269">
        <f t="shared" si="37"/>
        <v>153.03071287425155</v>
      </c>
      <c r="I269">
        <f t="shared" si="38"/>
        <v>8.8854739131736551</v>
      </c>
      <c r="J269">
        <f t="shared" si="43"/>
        <v>498.63894063046445</v>
      </c>
      <c r="K269">
        <f t="shared" si="39"/>
        <v>7.8901218952095835</v>
      </c>
      <c r="L269">
        <f t="shared" si="40"/>
        <v>25.709362188657199</v>
      </c>
      <c r="M269">
        <f t="shared" si="34"/>
        <v>7.2732533902098613</v>
      </c>
      <c r="N269">
        <f t="shared" si="35"/>
        <v>10.378612240077572</v>
      </c>
      <c r="O269" s="14">
        <f t="shared" si="36"/>
        <v>0.15011860019363651</v>
      </c>
    </row>
    <row r="270" spans="1:15" x14ac:dyDescent="0.3">
      <c r="A270" s="1">
        <f t="shared" si="41"/>
        <v>8187</v>
      </c>
      <c r="B270" s="2">
        <v>8.5299999999999994</v>
      </c>
      <c r="C270" s="7">
        <v>0.48080000000000001</v>
      </c>
      <c r="D270" s="2">
        <v>0.45669999999999999</v>
      </c>
      <c r="E270" s="2">
        <v>16.7</v>
      </c>
      <c r="F270" s="10">
        <f t="shared" si="42"/>
        <v>1922.3749999999798</v>
      </c>
      <c r="G270" s="11">
        <f>G266*8/12+G278*4/12</f>
        <v>4.32</v>
      </c>
      <c r="H270">
        <f t="shared" si="37"/>
        <v>158.99536916167668</v>
      </c>
      <c r="I270">
        <f t="shared" si="38"/>
        <v>8.961896071856291</v>
      </c>
      <c r="J270">
        <f t="shared" si="43"/>
        <v>520.50779096213421</v>
      </c>
      <c r="K270">
        <f t="shared" si="39"/>
        <v>8.5126828952095828</v>
      </c>
      <c r="L270">
        <f t="shared" si="40"/>
        <v>27.868219007316146</v>
      </c>
      <c r="M270">
        <f t="shared" si="34"/>
        <v>7.5934672589193779</v>
      </c>
      <c r="N270">
        <f t="shared" si="35"/>
        <v>10.851308007115511</v>
      </c>
      <c r="O270" s="14">
        <f t="shared" si="36"/>
        <v>0.14427069252660307</v>
      </c>
    </row>
    <row r="271" spans="1:15" x14ac:dyDescent="0.3">
      <c r="A271" s="1">
        <f t="shared" si="41"/>
        <v>8217</v>
      </c>
      <c r="B271" s="2">
        <v>8.4499999999999993</v>
      </c>
      <c r="C271" s="7">
        <v>0.48499999999999999</v>
      </c>
      <c r="D271" s="2">
        <v>0.49</v>
      </c>
      <c r="E271" s="2">
        <v>16.7</v>
      </c>
      <c r="F271" s="10">
        <f t="shared" si="42"/>
        <v>1922.458333333313</v>
      </c>
      <c r="G271" s="11">
        <f>G266*7/12+G278*5/12</f>
        <v>4.3250000000000002</v>
      </c>
      <c r="H271">
        <f t="shared" si="37"/>
        <v>157.5042050898204</v>
      </c>
      <c r="I271">
        <f t="shared" si="38"/>
        <v>9.0401821856287459</v>
      </c>
      <c r="J271">
        <f t="shared" si="43"/>
        <v>518.09238259258552</v>
      </c>
      <c r="K271">
        <f t="shared" si="39"/>
        <v>9.1333799401197631</v>
      </c>
      <c r="L271">
        <f t="shared" si="40"/>
        <v>30.043226919570046</v>
      </c>
      <c r="M271">
        <f t="shared" si="34"/>
        <v>7.5579873517551261</v>
      </c>
      <c r="N271">
        <f t="shared" si="35"/>
        <v>10.815617689535221</v>
      </c>
      <c r="O271" s="14">
        <f t="shared" si="36"/>
        <v>0.14587981797708549</v>
      </c>
    </row>
    <row r="272" spans="1:15" x14ac:dyDescent="0.3">
      <c r="A272" s="1">
        <f t="shared" si="41"/>
        <v>8248</v>
      </c>
      <c r="B272" s="2">
        <v>8.51</v>
      </c>
      <c r="C272" s="7">
        <v>0.48920000000000002</v>
      </c>
      <c r="D272" s="2">
        <v>0.52329999999999999</v>
      </c>
      <c r="E272" s="2">
        <v>16.8</v>
      </c>
      <c r="F272" s="10">
        <f t="shared" si="42"/>
        <v>1922.5416666666463</v>
      </c>
      <c r="G272" s="11">
        <f>G266*6/12+G278*6/12</f>
        <v>4.33</v>
      </c>
      <c r="H272">
        <f t="shared" si="37"/>
        <v>157.67839613095242</v>
      </c>
      <c r="I272">
        <f t="shared" si="38"/>
        <v>9.0641917023809544</v>
      </c>
      <c r="J272">
        <f t="shared" si="43"/>
        <v>521.15000111266636</v>
      </c>
      <c r="K272">
        <f t="shared" si="39"/>
        <v>9.696017002976193</v>
      </c>
      <c r="L272">
        <f t="shared" si="40"/>
        <v>32.046744486751855</v>
      </c>
      <c r="M272">
        <f t="shared" si="34"/>
        <v>7.6020950457740311</v>
      </c>
      <c r="N272">
        <f t="shared" si="35"/>
        <v>10.892058792535382</v>
      </c>
      <c r="O272" s="14">
        <f t="shared" si="36"/>
        <v>0.14569327464091719</v>
      </c>
    </row>
    <row r="273" spans="1:15" x14ac:dyDescent="0.3">
      <c r="A273" s="1">
        <f t="shared" si="41"/>
        <v>8279</v>
      </c>
      <c r="B273" s="2">
        <v>8.83</v>
      </c>
      <c r="C273" s="7">
        <v>0.49330000000000002</v>
      </c>
      <c r="D273" s="2">
        <v>0.55669999999999997</v>
      </c>
      <c r="E273" s="2">
        <v>16.600000000000001</v>
      </c>
      <c r="F273" s="10">
        <f t="shared" si="42"/>
        <v>1922.6249999999795</v>
      </c>
      <c r="G273" s="11">
        <f>G266*5/12+G278*7/12</f>
        <v>4.335</v>
      </c>
      <c r="H273">
        <f t="shared" si="37"/>
        <v>165.57872379518074</v>
      </c>
      <c r="I273">
        <f t="shared" si="38"/>
        <v>9.2502813644578339</v>
      </c>
      <c r="J273">
        <f t="shared" si="43"/>
        <v>549.80952514282126</v>
      </c>
      <c r="K273">
        <f t="shared" si="39"/>
        <v>10.43914785240964</v>
      </c>
      <c r="L273">
        <f t="shared" si="40"/>
        <v>34.663529178596669</v>
      </c>
      <c r="M273">
        <f t="shared" si="34"/>
        <v>8.0200306898957745</v>
      </c>
      <c r="N273">
        <f t="shared" si="35"/>
        <v>11.501719558533331</v>
      </c>
      <c r="O273" s="14">
        <f t="shared" si="36"/>
        <v>0.13648243579404423</v>
      </c>
    </row>
    <row r="274" spans="1:15" x14ac:dyDescent="0.3">
      <c r="A274" s="1">
        <f t="shared" si="41"/>
        <v>8309</v>
      </c>
      <c r="B274" s="2">
        <v>9.06</v>
      </c>
      <c r="C274" s="7">
        <v>0.4975</v>
      </c>
      <c r="D274" s="2">
        <v>0.59</v>
      </c>
      <c r="E274" s="2">
        <v>16.600000000000001</v>
      </c>
      <c r="F274" s="10">
        <f t="shared" si="42"/>
        <v>1922.7083333333128</v>
      </c>
      <c r="G274" s="11">
        <f>G266*4/12+G278*8/12</f>
        <v>4.34</v>
      </c>
      <c r="H274">
        <f t="shared" si="37"/>
        <v>169.8916463855422</v>
      </c>
      <c r="I274">
        <f t="shared" si="38"/>
        <v>9.3290390813253037</v>
      </c>
      <c r="J274">
        <f t="shared" si="43"/>
        <v>566.71217263388155</v>
      </c>
      <c r="K274">
        <f t="shared" si="39"/>
        <v>11.063584036144579</v>
      </c>
      <c r="L274">
        <f t="shared" si="40"/>
        <v>36.905097334877496</v>
      </c>
      <c r="M274">
        <f t="shared" si="34"/>
        <v>8.2650830022843014</v>
      </c>
      <c r="N274">
        <f t="shared" si="35"/>
        <v>11.861543308882688</v>
      </c>
      <c r="O274" s="14">
        <f t="shared" si="36"/>
        <v>0.13170642498863805</v>
      </c>
    </row>
    <row r="275" spans="1:15" x14ac:dyDescent="0.3">
      <c r="A275" s="1">
        <f t="shared" si="41"/>
        <v>8340</v>
      </c>
      <c r="B275" s="2">
        <v>9.26</v>
      </c>
      <c r="C275" s="7">
        <v>0.50170000000000003</v>
      </c>
      <c r="D275" s="2">
        <v>0.62329999999999997</v>
      </c>
      <c r="E275" s="2">
        <v>16.7</v>
      </c>
      <c r="F275" s="10">
        <f t="shared" si="42"/>
        <v>1922.7916666666461</v>
      </c>
      <c r="G275" s="11">
        <f>G266*3/12+G278*9/12</f>
        <v>4.3449999999999998</v>
      </c>
      <c r="H275">
        <f t="shared" si="37"/>
        <v>172.60224131736533</v>
      </c>
      <c r="I275">
        <f t="shared" si="38"/>
        <v>9.3514626856287446</v>
      </c>
      <c r="J275">
        <f t="shared" si="43"/>
        <v>578.353471640301</v>
      </c>
      <c r="K275">
        <f t="shared" si="39"/>
        <v>11.618032074850303</v>
      </c>
      <c r="L275">
        <f t="shared" si="40"/>
        <v>38.929559273585276</v>
      </c>
      <c r="M275">
        <f t="shared" si="34"/>
        <v>8.4321519987618956</v>
      </c>
      <c r="N275">
        <f t="shared" si="35"/>
        <v>12.107471819097544</v>
      </c>
      <c r="O275" s="14">
        <f t="shared" si="36"/>
        <v>0.12989248661951508</v>
      </c>
    </row>
    <row r="276" spans="1:15" x14ac:dyDescent="0.3">
      <c r="A276" s="1">
        <f t="shared" si="41"/>
        <v>8370</v>
      </c>
      <c r="B276" s="2">
        <v>8.8000000000000007</v>
      </c>
      <c r="C276" s="7">
        <v>0.50580000000000003</v>
      </c>
      <c r="D276" s="2">
        <v>0.65669999999999995</v>
      </c>
      <c r="E276" s="2">
        <v>16.8</v>
      </c>
      <c r="F276" s="10">
        <f t="shared" si="42"/>
        <v>1922.8749999999793</v>
      </c>
      <c r="G276" s="11">
        <f>G266*2/12+G278*10/12</f>
        <v>4.3499999999999996</v>
      </c>
      <c r="H276">
        <f t="shared" si="37"/>
        <v>163.05169047619052</v>
      </c>
      <c r="I276">
        <f t="shared" si="38"/>
        <v>9.3717664821428599</v>
      </c>
      <c r="J276">
        <f t="shared" si="43"/>
        <v>548.96850311576668</v>
      </c>
      <c r="K276">
        <f t="shared" si="39"/>
        <v>12.167732401785717</v>
      </c>
      <c r="L276">
        <f t="shared" si="40"/>
        <v>40.96677454501409</v>
      </c>
      <c r="M276">
        <f t="shared" si="34"/>
        <v>7.9982537722698339</v>
      </c>
      <c r="N276">
        <f t="shared" si="35"/>
        <v>11.491767155410153</v>
      </c>
      <c r="O276" s="14">
        <f t="shared" si="36"/>
        <v>0.136905980432102</v>
      </c>
    </row>
    <row r="277" spans="1:15" x14ac:dyDescent="0.3">
      <c r="A277" s="1">
        <f t="shared" si="41"/>
        <v>8401</v>
      </c>
      <c r="B277" s="2">
        <v>8.7799999999999994</v>
      </c>
      <c r="C277" s="7">
        <v>0.51</v>
      </c>
      <c r="D277" s="2">
        <v>0.69</v>
      </c>
      <c r="E277" s="2">
        <v>16.899999999999999</v>
      </c>
      <c r="F277" s="10">
        <f t="shared" si="42"/>
        <v>1922.9583333333126</v>
      </c>
      <c r="G277" s="11">
        <f>G266*1/12+G278*11/12</f>
        <v>4.3549999999999995</v>
      </c>
      <c r="H277">
        <f t="shared" si="37"/>
        <v>161.7185082840237</v>
      </c>
      <c r="I277">
        <f t="shared" si="38"/>
        <v>9.3936718934911276</v>
      </c>
      <c r="J277">
        <f t="shared" si="43"/>
        <v>547.11547602751955</v>
      </c>
      <c r="K277">
        <f t="shared" si="39"/>
        <v>12.709085502958583</v>
      </c>
      <c r="L277">
        <f t="shared" si="40"/>
        <v>42.996546521524891</v>
      </c>
      <c r="M277">
        <f t="shared" si="34"/>
        <v>7.9646798649399964</v>
      </c>
      <c r="N277">
        <f t="shared" si="35"/>
        <v>11.449713276395814</v>
      </c>
      <c r="O277" s="14">
        <f t="shared" si="36"/>
        <v>0.13904051336828627</v>
      </c>
    </row>
    <row r="278" spans="1:15" x14ac:dyDescent="0.3">
      <c r="A278" s="1">
        <f t="shared" si="41"/>
        <v>8432</v>
      </c>
      <c r="B278" s="2">
        <v>8.9</v>
      </c>
      <c r="C278" s="7">
        <v>0.51170000000000004</v>
      </c>
      <c r="D278" s="2">
        <v>0.71419999999999995</v>
      </c>
      <c r="E278" s="2">
        <v>16.8</v>
      </c>
      <c r="F278" s="10">
        <f t="shared" si="42"/>
        <v>1923.0416666666458</v>
      </c>
      <c r="G278" s="11">
        <v>4.3600000000000003</v>
      </c>
      <c r="H278">
        <f t="shared" si="37"/>
        <v>164.90455059523813</v>
      </c>
      <c r="I278">
        <f t="shared" si="38"/>
        <v>9.4810852291666681</v>
      </c>
      <c r="J278">
        <f t="shared" si="43"/>
        <v>560.56726817978836</v>
      </c>
      <c r="K278">
        <f t="shared" si="39"/>
        <v>13.233126970238096</v>
      </c>
      <c r="L278">
        <f t="shared" si="40"/>
        <v>44.9839486442702</v>
      </c>
      <c r="M278">
        <f t="shared" si="34"/>
        <v>8.1542004830691504</v>
      </c>
      <c r="N278">
        <f t="shared" si="35"/>
        <v>11.725953614115145</v>
      </c>
      <c r="O278" s="14">
        <f t="shared" si="36"/>
        <v>0.1344148698878522</v>
      </c>
    </row>
    <row r="279" spans="1:15" x14ac:dyDescent="0.3">
      <c r="A279" s="1">
        <f t="shared" si="41"/>
        <v>8460</v>
      </c>
      <c r="B279" s="2">
        <v>9.2799999999999994</v>
      </c>
      <c r="C279" s="7">
        <v>0.51329999999999998</v>
      </c>
      <c r="D279" s="2">
        <v>0.73829999999999996</v>
      </c>
      <c r="E279" s="2">
        <v>16.8</v>
      </c>
      <c r="F279" s="10">
        <f t="shared" si="42"/>
        <v>1923.1249999999791</v>
      </c>
      <c r="G279" s="11">
        <f>G278*11/12+G290*1/12</f>
        <v>4.335</v>
      </c>
      <c r="H279">
        <f t="shared" si="37"/>
        <v>171.94541904761905</v>
      </c>
      <c r="I279">
        <f t="shared" si="38"/>
        <v>9.5107309910714299</v>
      </c>
      <c r="J279">
        <f t="shared" si="43"/>
        <v>587.19578804548598</v>
      </c>
      <c r="K279">
        <f t="shared" si="39"/>
        <v>13.679666258928574</v>
      </c>
      <c r="L279">
        <f t="shared" si="40"/>
        <v>46.716233870041201</v>
      </c>
      <c r="M279">
        <f t="shared" si="34"/>
        <v>8.5333605790659632</v>
      </c>
      <c r="N279">
        <f t="shared" si="35"/>
        <v>12.272020083350821</v>
      </c>
      <c r="O279" s="14">
        <f t="shared" si="36"/>
        <v>0.12921581550482808</v>
      </c>
    </row>
    <row r="280" spans="1:15" x14ac:dyDescent="0.3">
      <c r="A280" s="1">
        <f t="shared" si="41"/>
        <v>8491</v>
      </c>
      <c r="B280" s="2">
        <v>9.43</v>
      </c>
      <c r="C280" s="7">
        <v>0.51500000000000001</v>
      </c>
      <c r="D280" s="2">
        <v>0.76249999999999996</v>
      </c>
      <c r="E280" s="2">
        <v>16.8</v>
      </c>
      <c r="F280" s="10">
        <f t="shared" si="42"/>
        <v>1923.2083333333123</v>
      </c>
      <c r="G280" s="11">
        <f>G278*10/12+G290*2/12</f>
        <v>4.3099999999999996</v>
      </c>
      <c r="H280">
        <f t="shared" si="37"/>
        <v>174.72470922619053</v>
      </c>
      <c r="I280">
        <f t="shared" si="38"/>
        <v>9.5422296130952393</v>
      </c>
      <c r="J280">
        <f t="shared" si="43"/>
        <v>599.40266887635266</v>
      </c>
      <c r="K280">
        <f t="shared" si="39"/>
        <v>14.128058407738097</v>
      </c>
      <c r="L280">
        <f t="shared" si="40"/>
        <v>48.467076884222564</v>
      </c>
      <c r="M280">
        <f t="shared" si="34"/>
        <v>8.7007375009785317</v>
      </c>
      <c r="N280">
        <f t="shared" si="35"/>
        <v>12.511853851855703</v>
      </c>
      <c r="O280" s="14">
        <f t="shared" si="36"/>
        <v>0.12721147552406914</v>
      </c>
    </row>
    <row r="281" spans="1:15" x14ac:dyDescent="0.3">
      <c r="A281" s="1">
        <f t="shared" si="41"/>
        <v>8521</v>
      </c>
      <c r="B281" s="2">
        <v>9.1</v>
      </c>
      <c r="C281" s="7">
        <v>0.51670000000000005</v>
      </c>
      <c r="D281" s="2">
        <v>0.78669999999999995</v>
      </c>
      <c r="E281" s="2">
        <v>16.899999999999999</v>
      </c>
      <c r="F281" s="10">
        <f t="shared" si="42"/>
        <v>1923.2916666666456</v>
      </c>
      <c r="G281" s="11">
        <f>G278*9/12+G290*3/12</f>
        <v>4.2850000000000001</v>
      </c>
      <c r="H281">
        <f t="shared" si="37"/>
        <v>167.61257692307697</v>
      </c>
      <c r="I281">
        <f t="shared" si="38"/>
        <v>9.5170789556213062</v>
      </c>
      <c r="J281">
        <f t="shared" si="43"/>
        <v>577.72484843429675</v>
      </c>
      <c r="K281">
        <f t="shared" si="39"/>
        <v>14.49019936982249</v>
      </c>
      <c r="L281">
        <f t="shared" si="40"/>
        <v>49.944630578380355</v>
      </c>
      <c r="M281">
        <f t="shared" si="34"/>
        <v>8.3728096684638107</v>
      </c>
      <c r="N281">
        <f t="shared" si="35"/>
        <v>12.040671976551764</v>
      </c>
      <c r="O281" s="14">
        <f t="shared" si="36"/>
        <v>0.13258943586124283</v>
      </c>
    </row>
    <row r="282" spans="1:15" x14ac:dyDescent="0.3">
      <c r="A282" s="1">
        <f t="shared" si="41"/>
        <v>8552</v>
      </c>
      <c r="B282" s="2">
        <v>8.67</v>
      </c>
      <c r="C282" s="7">
        <v>0.51829999999999998</v>
      </c>
      <c r="D282" s="2">
        <v>0.81079999999999997</v>
      </c>
      <c r="E282" s="2">
        <v>16.899999999999999</v>
      </c>
      <c r="F282" s="10">
        <f t="shared" si="42"/>
        <v>1923.3749999999789</v>
      </c>
      <c r="G282" s="11">
        <f>G278*8/12+G290*4/12</f>
        <v>4.26</v>
      </c>
      <c r="H282">
        <f t="shared" si="37"/>
        <v>159.69242218934914</v>
      </c>
      <c r="I282">
        <f t="shared" si="38"/>
        <v>9.5465492988165703</v>
      </c>
      <c r="J282">
        <f t="shared" si="43"/>
        <v>553.16783901142594</v>
      </c>
      <c r="K282">
        <f t="shared" si="39"/>
        <v>14.934096414201187</v>
      </c>
      <c r="L282">
        <f t="shared" si="40"/>
        <v>51.73108233800049</v>
      </c>
      <c r="M282">
        <f t="shared" si="34"/>
        <v>8.0004978675982041</v>
      </c>
      <c r="N282">
        <f t="shared" si="35"/>
        <v>11.507770660192872</v>
      </c>
      <c r="O282" s="14">
        <f t="shared" si="36"/>
        <v>0.13948108359684214</v>
      </c>
    </row>
    <row r="283" spans="1:15" x14ac:dyDescent="0.3">
      <c r="A283" s="1">
        <f t="shared" si="41"/>
        <v>8582</v>
      </c>
      <c r="B283" s="2">
        <v>8.34</v>
      </c>
      <c r="C283" s="7">
        <v>0.52</v>
      </c>
      <c r="D283" s="2">
        <v>0.83499999999999996</v>
      </c>
      <c r="E283" s="2">
        <v>17</v>
      </c>
      <c r="F283" s="10">
        <f t="shared" si="42"/>
        <v>1923.4583333333121</v>
      </c>
      <c r="G283" s="11">
        <f>G278*7/12+G290*5/12</f>
        <v>4.2349999999999994</v>
      </c>
      <c r="H283">
        <f t="shared" si="37"/>
        <v>152.7105511764706</v>
      </c>
      <c r="I283">
        <f t="shared" si="38"/>
        <v>9.5215211764705909</v>
      </c>
      <c r="J283">
        <f t="shared" si="43"/>
        <v>531.73144368505643</v>
      </c>
      <c r="K283">
        <f t="shared" si="39"/>
        <v>15.289365735294121</v>
      </c>
      <c r="L283">
        <f t="shared" si="40"/>
        <v>53.236901136333593</v>
      </c>
      <c r="M283">
        <f t="shared" si="34"/>
        <v>7.6718252826730735</v>
      </c>
      <c r="N283">
        <f t="shared" si="35"/>
        <v>11.038669785687137</v>
      </c>
      <c r="O283" s="14">
        <f t="shared" si="36"/>
        <v>0.14462548934004046</v>
      </c>
    </row>
    <row r="284" spans="1:15" x14ac:dyDescent="0.3">
      <c r="A284" s="1">
        <f t="shared" si="41"/>
        <v>8613</v>
      </c>
      <c r="B284" s="2">
        <v>8.06</v>
      </c>
      <c r="C284" s="7">
        <v>0.52170000000000005</v>
      </c>
      <c r="D284" s="2">
        <v>0.85919999999999996</v>
      </c>
      <c r="E284" s="2">
        <v>17.2</v>
      </c>
      <c r="F284" s="10">
        <f t="shared" si="42"/>
        <v>1923.5416666666454</v>
      </c>
      <c r="G284" s="11">
        <f>G278*6/12+G290*6/12</f>
        <v>4.21</v>
      </c>
      <c r="H284">
        <f t="shared" si="37"/>
        <v>145.86749011627913</v>
      </c>
      <c r="I284">
        <f t="shared" si="38"/>
        <v>9.4415719098837236</v>
      </c>
      <c r="J284">
        <f t="shared" si="43"/>
        <v>510.64380005624326</v>
      </c>
      <c r="K284">
        <f t="shared" si="39"/>
        <v>15.549546837209308</v>
      </c>
      <c r="L284">
        <f t="shared" si="40"/>
        <v>54.434882507236246</v>
      </c>
      <c r="M284">
        <f t="shared" si="34"/>
        <v>7.3459851194906438</v>
      </c>
      <c r="N284">
        <f t="shared" si="35"/>
        <v>10.574996358749742</v>
      </c>
      <c r="O284" s="14">
        <f t="shared" si="36"/>
        <v>0.15082031447916552</v>
      </c>
    </row>
    <row r="285" spans="1:15" x14ac:dyDescent="0.3">
      <c r="A285" s="1">
        <f t="shared" si="41"/>
        <v>8644</v>
      </c>
      <c r="B285" s="2">
        <v>8.1</v>
      </c>
      <c r="C285" s="7">
        <v>0.52329999999999999</v>
      </c>
      <c r="D285" s="2">
        <v>0.88329999999999997</v>
      </c>
      <c r="E285" s="2">
        <v>17.100000000000001</v>
      </c>
      <c r="F285" s="10">
        <f t="shared" si="42"/>
        <v>1923.6249999999786</v>
      </c>
      <c r="G285" s="11">
        <f>G278*5/12+G290*7/12</f>
        <v>4.1849999999999996</v>
      </c>
      <c r="H285">
        <f t="shared" si="37"/>
        <v>147.44865789473684</v>
      </c>
      <c r="I285">
        <f t="shared" si="38"/>
        <v>9.5259114415204689</v>
      </c>
      <c r="J285">
        <f t="shared" si="43"/>
        <v>518.95802979591633</v>
      </c>
      <c r="K285">
        <f t="shared" si="39"/>
        <v>16.079185125730998</v>
      </c>
      <c r="L285">
        <f t="shared" si="40"/>
        <v>56.592052804781851</v>
      </c>
      <c r="M285">
        <f t="shared" si="34"/>
        <v>7.4417831742173641</v>
      </c>
      <c r="N285">
        <f t="shared" si="35"/>
        <v>10.717769172275755</v>
      </c>
      <c r="O285" s="14">
        <f t="shared" si="36"/>
        <v>0.14870190194385641</v>
      </c>
    </row>
    <row r="286" spans="1:15" x14ac:dyDescent="0.3">
      <c r="A286" s="1">
        <f t="shared" si="41"/>
        <v>8674</v>
      </c>
      <c r="B286" s="2">
        <v>8.15</v>
      </c>
      <c r="C286" s="7">
        <v>0.52500000000000002</v>
      </c>
      <c r="D286" s="2">
        <v>0.90749999999999997</v>
      </c>
      <c r="E286" s="2">
        <v>17.2</v>
      </c>
      <c r="F286" s="10">
        <f t="shared" si="42"/>
        <v>1923.7083333333119</v>
      </c>
      <c r="G286" s="11">
        <f>G278*4/12+G290*8/12</f>
        <v>4.16</v>
      </c>
      <c r="H286">
        <f t="shared" si="37"/>
        <v>147.49628343023261</v>
      </c>
      <c r="I286">
        <f t="shared" si="38"/>
        <v>9.5012943313953517</v>
      </c>
      <c r="J286">
        <f t="shared" si="43"/>
        <v>521.91236935507447</v>
      </c>
      <c r="K286">
        <f t="shared" si="39"/>
        <v>16.423665915697679</v>
      </c>
      <c r="L286">
        <f t="shared" si="40"/>
        <v>58.114782231868716</v>
      </c>
      <c r="M286">
        <f t="shared" si="34"/>
        <v>7.4581838671897902</v>
      </c>
      <c r="N286">
        <f t="shared" si="35"/>
        <v>10.74508884850742</v>
      </c>
      <c r="O286" s="14">
        <f t="shared" si="36"/>
        <v>0.14821085527765079</v>
      </c>
    </row>
    <row r="287" spans="1:15" x14ac:dyDescent="0.3">
      <c r="A287" s="1">
        <f t="shared" si="41"/>
        <v>8705</v>
      </c>
      <c r="B287" s="2">
        <v>8.0299999999999994</v>
      </c>
      <c r="C287" s="7">
        <v>0.52669999999999995</v>
      </c>
      <c r="D287" s="2">
        <v>0.93169999999999997</v>
      </c>
      <c r="E287" s="2">
        <v>17.3</v>
      </c>
      <c r="F287" s="10">
        <f t="shared" si="42"/>
        <v>1923.7916666666451</v>
      </c>
      <c r="G287" s="11">
        <f>G278*3/12+G290*9/12</f>
        <v>4.1349999999999998</v>
      </c>
      <c r="H287">
        <f t="shared" si="37"/>
        <v>144.48453265895955</v>
      </c>
      <c r="I287">
        <f t="shared" si="38"/>
        <v>9.4769618121387289</v>
      </c>
      <c r="J287">
        <f t="shared" si="43"/>
        <v>514.04985701803946</v>
      </c>
      <c r="K287">
        <f t="shared" si="39"/>
        <v>16.764164268786129</v>
      </c>
      <c r="L287">
        <f t="shared" si="40"/>
        <v>59.643866971819094</v>
      </c>
      <c r="M287">
        <f t="shared" si="34"/>
        <v>7.3174003956214753</v>
      </c>
      <c r="N287">
        <f t="shared" si="35"/>
        <v>10.546507102779909</v>
      </c>
      <c r="O287" s="14">
        <f t="shared" si="36"/>
        <v>0.15165270760296171</v>
      </c>
    </row>
    <row r="288" spans="1:15" x14ac:dyDescent="0.3">
      <c r="A288" s="1">
        <f t="shared" si="41"/>
        <v>8735</v>
      </c>
      <c r="B288" s="2">
        <v>8.27</v>
      </c>
      <c r="C288" s="7">
        <v>0.52829999999999999</v>
      </c>
      <c r="D288" s="2">
        <v>0.95579999999999998</v>
      </c>
      <c r="E288" s="2">
        <v>17.3</v>
      </c>
      <c r="F288" s="10">
        <f t="shared" si="42"/>
        <v>1923.8749999999784</v>
      </c>
      <c r="G288" s="11">
        <f>G278*2/12+G290*10/12</f>
        <v>4.1099999999999994</v>
      </c>
      <c r="H288">
        <f t="shared" si="37"/>
        <v>148.80287485549135</v>
      </c>
      <c r="I288">
        <f t="shared" si="38"/>
        <v>9.5057507601156086</v>
      </c>
      <c r="J288">
        <f t="shared" si="43"/>
        <v>532.2320501238363</v>
      </c>
      <c r="K288">
        <f t="shared" si="39"/>
        <v>17.197797797687862</v>
      </c>
      <c r="L288">
        <f t="shared" si="40"/>
        <v>61.512381319028144</v>
      </c>
      <c r="M288">
        <f t="shared" si="34"/>
        <v>7.5463279119162303</v>
      </c>
      <c r="N288">
        <f t="shared" si="35"/>
        <v>10.87867181185551</v>
      </c>
      <c r="O288" s="14">
        <f t="shared" si="36"/>
        <v>0.14670636211495344</v>
      </c>
    </row>
    <row r="289" spans="1:15" x14ac:dyDescent="0.3">
      <c r="A289" s="1">
        <f t="shared" si="41"/>
        <v>8766</v>
      </c>
      <c r="B289" s="2">
        <v>8.5500000000000007</v>
      </c>
      <c r="C289" s="7">
        <v>0.53</v>
      </c>
      <c r="D289" s="2">
        <v>0.98</v>
      </c>
      <c r="E289" s="2">
        <v>17.3</v>
      </c>
      <c r="F289" s="10">
        <f t="shared" si="42"/>
        <v>1923.9583333333117</v>
      </c>
      <c r="G289" s="11">
        <f>G278*1/12+G290*11/12</f>
        <v>4.085</v>
      </c>
      <c r="H289">
        <f t="shared" si="37"/>
        <v>153.84094075144512</v>
      </c>
      <c r="I289">
        <f t="shared" si="38"/>
        <v>9.5363390173410423</v>
      </c>
      <c r="J289">
        <f t="shared" si="43"/>
        <v>553.09443096806967</v>
      </c>
      <c r="K289">
        <f t="shared" si="39"/>
        <v>17.633230635838153</v>
      </c>
      <c r="L289">
        <f t="shared" si="40"/>
        <v>63.395618988153018</v>
      </c>
      <c r="M289">
        <f t="shared" si="34"/>
        <v>7.8097391449387379</v>
      </c>
      <c r="N289">
        <f t="shared" si="35"/>
        <v>11.258350617018142</v>
      </c>
      <c r="O289" s="14">
        <f t="shared" si="36"/>
        <v>0.14353740233689574</v>
      </c>
    </row>
    <row r="290" spans="1:15" x14ac:dyDescent="0.3">
      <c r="A290" s="1">
        <f t="shared" si="41"/>
        <v>8797</v>
      </c>
      <c r="B290" s="2">
        <v>8.83</v>
      </c>
      <c r="C290" s="7">
        <v>0.53169999999999995</v>
      </c>
      <c r="D290" s="2">
        <v>0.9758</v>
      </c>
      <c r="E290" s="2">
        <v>17.3</v>
      </c>
      <c r="F290" s="10">
        <f t="shared" si="42"/>
        <v>1924.0416666666449</v>
      </c>
      <c r="G290" s="11">
        <v>4.0599999999999996</v>
      </c>
      <c r="H290">
        <f t="shared" si="37"/>
        <v>158.87900664739888</v>
      </c>
      <c r="I290">
        <f t="shared" si="38"/>
        <v>9.566927274566476</v>
      </c>
      <c r="J290">
        <f t="shared" si="43"/>
        <v>574.07374477897065</v>
      </c>
      <c r="K290">
        <f t="shared" si="39"/>
        <v>17.557659647398847</v>
      </c>
      <c r="L290">
        <f t="shared" si="40"/>
        <v>63.440674989277412</v>
      </c>
      <c r="M290">
        <f t="shared" si="34"/>
        <v>8.0722494460373735</v>
      </c>
      <c r="N290">
        <f t="shared" si="35"/>
        <v>11.63399273969104</v>
      </c>
      <c r="O290" s="14">
        <f t="shared" si="36"/>
        <v>0.1396233589293564</v>
      </c>
    </row>
    <row r="291" spans="1:15" x14ac:dyDescent="0.3">
      <c r="A291" s="1">
        <f t="shared" si="41"/>
        <v>8826</v>
      </c>
      <c r="B291" s="2">
        <v>8.8699999999999992</v>
      </c>
      <c r="C291" s="7">
        <v>0.5333</v>
      </c>
      <c r="D291" s="2">
        <v>0.97170000000000001</v>
      </c>
      <c r="E291" s="2">
        <v>17.2</v>
      </c>
      <c r="F291" s="10">
        <f t="shared" si="42"/>
        <v>1924.1249999999782</v>
      </c>
      <c r="G291" s="11">
        <f>G290*11/12+G302*1/12</f>
        <v>4.043333333333333</v>
      </c>
      <c r="H291">
        <f t="shared" si="37"/>
        <v>160.52662994186051</v>
      </c>
      <c r="I291">
        <f t="shared" si="38"/>
        <v>9.6515052703488386</v>
      </c>
      <c r="J291">
        <f t="shared" si="43"/>
        <v>582.93319251500213</v>
      </c>
      <c r="K291">
        <f t="shared" si="39"/>
        <v>17.585538479651166</v>
      </c>
      <c r="L291">
        <f t="shared" si="40"/>
        <v>63.859772623092169</v>
      </c>
      <c r="M291">
        <f t="shared" si="34"/>
        <v>8.1620662208503525</v>
      </c>
      <c r="N291">
        <f t="shared" si="35"/>
        <v>11.760979709538779</v>
      </c>
      <c r="O291" s="14">
        <f t="shared" si="36"/>
        <v>0.13887619650281119</v>
      </c>
    </row>
    <row r="292" spans="1:15" x14ac:dyDescent="0.3">
      <c r="A292" s="1">
        <f t="shared" si="41"/>
        <v>8857</v>
      </c>
      <c r="B292" s="2">
        <v>8.6999999999999993</v>
      </c>
      <c r="C292" s="7">
        <v>0.53500000000000003</v>
      </c>
      <c r="D292" s="2">
        <v>0.96750000000000003</v>
      </c>
      <c r="E292" s="2">
        <v>17.100000000000001</v>
      </c>
      <c r="F292" s="10">
        <f t="shared" si="42"/>
        <v>1924.2083333333114</v>
      </c>
      <c r="G292" s="11">
        <f>G290*10/12+G302*2/12</f>
        <v>4.0266666666666664</v>
      </c>
      <c r="H292">
        <f t="shared" si="37"/>
        <v>158.3707807017544</v>
      </c>
      <c r="I292">
        <f t="shared" si="38"/>
        <v>9.7388928362573122</v>
      </c>
      <c r="J292">
        <f t="shared" si="43"/>
        <v>578.05161976484123</v>
      </c>
      <c r="K292">
        <f t="shared" si="39"/>
        <v>17.611923026315793</v>
      </c>
      <c r="L292">
        <f t="shared" si="40"/>
        <v>64.283326680745276</v>
      </c>
      <c r="M292">
        <f t="shared" si="34"/>
        <v>8.0580770441160876</v>
      </c>
      <c r="N292">
        <f t="shared" si="35"/>
        <v>11.610015219838784</v>
      </c>
      <c r="O292" s="14">
        <f t="shared" si="36"/>
        <v>0.14000792613364055</v>
      </c>
    </row>
    <row r="293" spans="1:15" x14ac:dyDescent="0.3">
      <c r="A293" s="1">
        <f t="shared" si="41"/>
        <v>8887</v>
      </c>
      <c r="B293" s="2">
        <v>8.5</v>
      </c>
      <c r="C293" s="7">
        <v>0.53669999999999995</v>
      </c>
      <c r="D293" s="2">
        <v>0.96330000000000005</v>
      </c>
      <c r="E293" s="2">
        <v>17</v>
      </c>
      <c r="F293" s="10">
        <f t="shared" si="42"/>
        <v>1924.2916666666447</v>
      </c>
      <c r="G293" s="11">
        <f>G290*9/12+G302*3/12</f>
        <v>4.01</v>
      </c>
      <c r="H293">
        <f t="shared" si="37"/>
        <v>155.64025000000004</v>
      </c>
      <c r="I293">
        <f t="shared" si="38"/>
        <v>9.8273084911764723</v>
      </c>
      <c r="J293">
        <f t="shared" si="43"/>
        <v>571.07434324872736</v>
      </c>
      <c r="K293">
        <f t="shared" si="39"/>
        <v>17.638617979411769</v>
      </c>
      <c r="L293">
        <f t="shared" si="40"/>
        <v>64.719519394294011</v>
      </c>
      <c r="M293">
        <f t="shared" si="34"/>
        <v>7.9236203483279786</v>
      </c>
      <c r="N293">
        <f t="shared" si="35"/>
        <v>11.416959092815111</v>
      </c>
      <c r="O293" s="14">
        <f t="shared" si="36"/>
        <v>0.14273334858362083</v>
      </c>
    </row>
    <row r="294" spans="1:15" x14ac:dyDescent="0.3">
      <c r="A294" s="1">
        <f t="shared" si="41"/>
        <v>8918</v>
      </c>
      <c r="B294" s="2">
        <v>8.4700000000000006</v>
      </c>
      <c r="C294" s="7">
        <v>0.5383</v>
      </c>
      <c r="D294" s="2">
        <v>0.95920000000000005</v>
      </c>
      <c r="E294" s="2">
        <v>17</v>
      </c>
      <c r="F294" s="10">
        <f t="shared" si="42"/>
        <v>1924.3749999999779</v>
      </c>
      <c r="G294" s="11">
        <f>G290*8/12+G302*4/12</f>
        <v>3.9933333333333332</v>
      </c>
      <c r="H294">
        <f t="shared" si="37"/>
        <v>155.09093147058829</v>
      </c>
      <c r="I294">
        <f t="shared" si="38"/>
        <v>9.8566054794117672</v>
      </c>
      <c r="J294">
        <f t="shared" si="43"/>
        <v>572.07260359579845</v>
      </c>
      <c r="K294">
        <f t="shared" si="39"/>
        <v>17.563544447058831</v>
      </c>
      <c r="L294">
        <f t="shared" si="40"/>
        <v>64.785364978641084</v>
      </c>
      <c r="M294">
        <f t="shared" si="34"/>
        <v>7.8996983306652879</v>
      </c>
      <c r="N294">
        <f t="shared" si="35"/>
        <v>11.38353172277583</v>
      </c>
      <c r="O294" s="14">
        <f t="shared" si="36"/>
        <v>0.14221000739146017</v>
      </c>
    </row>
    <row r="295" spans="1:15" x14ac:dyDescent="0.3">
      <c r="A295" s="1">
        <f t="shared" si="41"/>
        <v>8948</v>
      </c>
      <c r="B295" s="2">
        <v>8.6300000000000008</v>
      </c>
      <c r="C295" s="7">
        <v>0.54</v>
      </c>
      <c r="D295" s="2">
        <v>0.95499999999999996</v>
      </c>
      <c r="E295" s="2">
        <v>17</v>
      </c>
      <c r="F295" s="10">
        <f t="shared" si="42"/>
        <v>1924.4583333333112</v>
      </c>
      <c r="G295" s="11">
        <f>G290*7/12+G302*5/12</f>
        <v>3.9766666666666666</v>
      </c>
      <c r="H295">
        <f t="shared" si="37"/>
        <v>158.02063029411769</v>
      </c>
      <c r="I295">
        <f t="shared" si="38"/>
        <v>9.8877335294117668</v>
      </c>
      <c r="J295">
        <f t="shared" si="43"/>
        <v>585.91851666984076</v>
      </c>
      <c r="K295">
        <f t="shared" si="39"/>
        <v>17.486639852941181</v>
      </c>
      <c r="L295">
        <f t="shared" si="40"/>
        <v>64.838028206222248</v>
      </c>
      <c r="M295">
        <f t="shared" si="34"/>
        <v>8.0516769463966451</v>
      </c>
      <c r="N295">
        <f t="shared" si="35"/>
        <v>11.603299337130554</v>
      </c>
      <c r="O295" s="14">
        <f t="shared" si="36"/>
        <v>0.13998729179276168</v>
      </c>
    </row>
    <row r="296" spans="1:15" x14ac:dyDescent="0.3">
      <c r="A296" s="1">
        <f t="shared" si="41"/>
        <v>8979</v>
      </c>
      <c r="B296" s="2">
        <v>9.0299999999999994</v>
      </c>
      <c r="C296" s="7">
        <v>0.54169999999999996</v>
      </c>
      <c r="D296" s="2">
        <v>0.95079999999999998</v>
      </c>
      <c r="E296" s="2">
        <v>17.100000000000001</v>
      </c>
      <c r="F296" s="10">
        <f t="shared" si="42"/>
        <v>1924.5416666666445</v>
      </c>
      <c r="G296" s="11">
        <f>G290*6/12+G302*6/12</f>
        <v>3.96</v>
      </c>
      <c r="H296">
        <f t="shared" si="37"/>
        <v>164.37794824561405</v>
      </c>
      <c r="I296">
        <f t="shared" si="38"/>
        <v>9.8608565409356732</v>
      </c>
      <c r="J296">
        <f t="shared" si="43"/>
        <v>612.53745770794103</v>
      </c>
      <c r="K296">
        <f t="shared" si="39"/>
        <v>17.307923941520471</v>
      </c>
      <c r="L296">
        <f t="shared" si="40"/>
        <v>64.49619211392141</v>
      </c>
      <c r="M296">
        <f t="shared" si="34"/>
        <v>8.3777121399718286</v>
      </c>
      <c r="N296">
        <f t="shared" si="35"/>
        <v>12.071823287457523</v>
      </c>
      <c r="O296" s="14">
        <f t="shared" si="36"/>
        <v>0.13487887811364774</v>
      </c>
    </row>
    <row r="297" spans="1:15" x14ac:dyDescent="0.3">
      <c r="A297" s="1">
        <f t="shared" si="41"/>
        <v>9010</v>
      </c>
      <c r="B297" s="2">
        <v>9.34</v>
      </c>
      <c r="C297" s="7">
        <v>0.54330000000000001</v>
      </c>
      <c r="D297" s="2">
        <v>0.94669999999999999</v>
      </c>
      <c r="E297" s="2">
        <v>17</v>
      </c>
      <c r="F297" s="10">
        <f t="shared" si="42"/>
        <v>1924.6249999999777</v>
      </c>
      <c r="G297" s="11">
        <f>G290*5/12+G302*7/12</f>
        <v>3.9433333333333329</v>
      </c>
      <c r="H297">
        <f t="shared" si="37"/>
        <v>171.02116882352945</v>
      </c>
      <c r="I297">
        <f t="shared" si="38"/>
        <v>9.9481585676470612</v>
      </c>
      <c r="J297">
        <f t="shared" si="43"/>
        <v>640.38196567954685</v>
      </c>
      <c r="K297">
        <f t="shared" si="39"/>
        <v>17.334661726470593</v>
      </c>
      <c r="L297">
        <f t="shared" si="40"/>
        <v>64.908951489167777</v>
      </c>
      <c r="M297">
        <f t="shared" si="34"/>
        <v>8.717418308548325</v>
      </c>
      <c r="N297">
        <f t="shared" si="35"/>
        <v>12.55904278080347</v>
      </c>
      <c r="O297" s="14">
        <f t="shared" si="36"/>
        <v>0.12768930742272619</v>
      </c>
    </row>
    <row r="298" spans="1:15" x14ac:dyDescent="0.3">
      <c r="A298" s="1">
        <f t="shared" si="41"/>
        <v>9040</v>
      </c>
      <c r="B298" s="2">
        <v>9.25</v>
      </c>
      <c r="C298" s="7">
        <v>0.54500000000000004</v>
      </c>
      <c r="D298" s="2">
        <v>0.9425</v>
      </c>
      <c r="E298" s="2">
        <v>17.100000000000001</v>
      </c>
      <c r="F298" s="10">
        <f t="shared" si="42"/>
        <v>1924.708333333311</v>
      </c>
      <c r="G298" s="11">
        <f>G290*4/12+G302*8/12</f>
        <v>3.9266666666666667</v>
      </c>
      <c r="H298">
        <f t="shared" si="37"/>
        <v>168.38272660818717</v>
      </c>
      <c r="I298">
        <f t="shared" si="38"/>
        <v>9.9209282163742714</v>
      </c>
      <c r="J298">
        <f t="shared" si="43"/>
        <v>633.59813382531991</v>
      </c>
      <c r="K298">
        <f t="shared" si="39"/>
        <v>17.156834576023396</v>
      </c>
      <c r="L298">
        <f t="shared" si="40"/>
        <v>64.55851255463395</v>
      </c>
      <c r="M298">
        <f t="shared" si="34"/>
        <v>8.5816703752090486</v>
      </c>
      <c r="N298">
        <f t="shared" si="35"/>
        <v>12.362730876100688</v>
      </c>
      <c r="O298" s="14">
        <f t="shared" si="36"/>
        <v>0.13028797514421847</v>
      </c>
    </row>
    <row r="299" spans="1:15" x14ac:dyDescent="0.3">
      <c r="A299" s="1">
        <f t="shared" si="41"/>
        <v>9071</v>
      </c>
      <c r="B299" s="2">
        <v>9.1300000000000008</v>
      </c>
      <c r="C299" s="7">
        <v>0.54669999999999996</v>
      </c>
      <c r="D299" s="2">
        <v>0.93830000000000002</v>
      </c>
      <c r="E299" s="2">
        <v>17.2</v>
      </c>
      <c r="F299" s="10">
        <f t="shared" si="42"/>
        <v>1924.7916666666442</v>
      </c>
      <c r="G299" s="11">
        <f>G290*3/12+G302*9/12</f>
        <v>3.91</v>
      </c>
      <c r="H299">
        <f t="shared" si="37"/>
        <v>165.23203284883726</v>
      </c>
      <c r="I299">
        <f t="shared" si="38"/>
        <v>9.8940144970930248</v>
      </c>
      <c r="J299">
        <f t="shared" si="43"/>
        <v>624.84503135997306</v>
      </c>
      <c r="K299">
        <f t="shared" si="39"/>
        <v>16.981075183139541</v>
      </c>
      <c r="L299">
        <f t="shared" si="40"/>
        <v>64.216001415669524</v>
      </c>
      <c r="M299">
        <f t="shared" si="34"/>
        <v>8.4194910358724186</v>
      </c>
      <c r="N299">
        <f t="shared" si="35"/>
        <v>12.130082536261682</v>
      </c>
      <c r="O299" s="14">
        <f t="shared" si="36"/>
        <v>0.13435201723474427</v>
      </c>
    </row>
    <row r="300" spans="1:15" x14ac:dyDescent="0.3">
      <c r="A300" s="1">
        <f t="shared" si="41"/>
        <v>9101</v>
      </c>
      <c r="B300" s="2">
        <v>9.64</v>
      </c>
      <c r="C300" s="7">
        <v>0.54830000000000001</v>
      </c>
      <c r="D300" s="2">
        <v>0.93420000000000003</v>
      </c>
      <c r="E300" s="2">
        <v>17.2</v>
      </c>
      <c r="F300" s="10">
        <f t="shared" si="42"/>
        <v>1924.8749999999775</v>
      </c>
      <c r="G300" s="11">
        <f>G290*2/12+G302*10/12</f>
        <v>3.8933333333333335</v>
      </c>
      <c r="H300">
        <f t="shared" si="37"/>
        <v>174.46186162790704</v>
      </c>
      <c r="I300">
        <f t="shared" si="38"/>
        <v>9.9229708226744222</v>
      </c>
      <c r="J300">
        <f t="shared" si="43"/>
        <v>662.87582839007257</v>
      </c>
      <c r="K300">
        <f t="shared" si="39"/>
        <v>16.906874598837216</v>
      </c>
      <c r="L300">
        <f t="shared" si="40"/>
        <v>64.238443867427989</v>
      </c>
      <c r="M300">
        <f t="shared" si="34"/>
        <v>8.8883273612509672</v>
      </c>
      <c r="N300">
        <f t="shared" si="35"/>
        <v>12.803950814956567</v>
      </c>
      <c r="O300" s="14">
        <f t="shared" si="36"/>
        <v>0.12721517587619618</v>
      </c>
    </row>
    <row r="301" spans="1:15" x14ac:dyDescent="0.3">
      <c r="A301" s="1">
        <f t="shared" si="41"/>
        <v>9132</v>
      </c>
      <c r="B301" s="2">
        <v>10.16</v>
      </c>
      <c r="C301" s="7">
        <v>0.55000000000000004</v>
      </c>
      <c r="D301" s="2">
        <v>0.93</v>
      </c>
      <c r="E301" s="2">
        <v>17.3</v>
      </c>
      <c r="F301" s="10">
        <f t="shared" si="42"/>
        <v>1924.9583333333107</v>
      </c>
      <c r="G301" s="11">
        <f>G290*1/12+G302*11/12</f>
        <v>3.8766666666666669</v>
      </c>
      <c r="H301">
        <f t="shared" si="37"/>
        <v>182.80981965317923</v>
      </c>
      <c r="I301">
        <f t="shared" si="38"/>
        <v>9.8962008670520252</v>
      </c>
      <c r="J301">
        <f t="shared" si="43"/>
        <v>697.72769933923428</v>
      </c>
      <c r="K301">
        <f t="shared" si="39"/>
        <v>16.7335760115607</v>
      </c>
      <c r="L301">
        <f t="shared" si="40"/>
        <v>63.866807124555905</v>
      </c>
      <c r="M301">
        <f t="shared" si="34"/>
        <v>9.3106396804163722</v>
      </c>
      <c r="N301">
        <f t="shared" si="35"/>
        <v>13.408391594348094</v>
      </c>
      <c r="O301" s="14">
        <f t="shared" si="36"/>
        <v>0.12392891919221904</v>
      </c>
    </row>
    <row r="302" spans="1:15" x14ac:dyDescent="0.3">
      <c r="A302" s="1">
        <f t="shared" si="41"/>
        <v>9163</v>
      </c>
      <c r="B302" s="2">
        <v>10.58</v>
      </c>
      <c r="C302" s="7">
        <v>0.55420000000000003</v>
      </c>
      <c r="D302" s="2">
        <v>0.95669999999999999</v>
      </c>
      <c r="E302" s="2">
        <v>17.3</v>
      </c>
      <c r="F302" s="10">
        <f t="shared" si="42"/>
        <v>1925.041666666644</v>
      </c>
      <c r="G302" s="11">
        <v>3.86</v>
      </c>
      <c r="H302">
        <f t="shared" si="37"/>
        <v>190.36691849710988</v>
      </c>
      <c r="I302">
        <f t="shared" si="38"/>
        <v>9.9717718554913315</v>
      </c>
      <c r="J302">
        <f t="shared" si="43"/>
        <v>729.74236711846288</v>
      </c>
      <c r="K302">
        <f t="shared" si="39"/>
        <v>17.213991580924858</v>
      </c>
      <c r="L302">
        <f t="shared" si="40"/>
        <v>65.987194954842479</v>
      </c>
      <c r="M302">
        <f t="shared" si="34"/>
        <v>9.692618852254995</v>
      </c>
      <c r="N302">
        <f t="shared" si="35"/>
        <v>13.953065695481383</v>
      </c>
      <c r="O302" s="14">
        <f t="shared" si="36"/>
        <v>0.11986287085323864</v>
      </c>
    </row>
    <row r="303" spans="1:15" x14ac:dyDescent="0.3">
      <c r="A303" s="1">
        <f t="shared" si="41"/>
        <v>9191</v>
      </c>
      <c r="B303" s="2">
        <v>10.67</v>
      </c>
      <c r="C303" s="7">
        <v>0.55830000000000002</v>
      </c>
      <c r="D303" s="2">
        <v>0.98329999999999995</v>
      </c>
      <c r="E303" s="2">
        <v>17.2</v>
      </c>
      <c r="F303" s="10">
        <f t="shared" si="42"/>
        <v>1925.1249999999773</v>
      </c>
      <c r="G303" s="11">
        <f>G302*11/12+G314*1/12</f>
        <v>3.8450000000000002</v>
      </c>
      <c r="H303">
        <f t="shared" si="37"/>
        <v>193.10249622093028</v>
      </c>
      <c r="I303">
        <f t="shared" si="38"/>
        <v>10.103947857558142</v>
      </c>
      <c r="J303">
        <f t="shared" si="43"/>
        <v>743.45644562781035</v>
      </c>
      <c r="K303">
        <f t="shared" si="39"/>
        <v>17.795471840116281</v>
      </c>
      <c r="L303">
        <f t="shared" si="40"/>
        <v>68.513657262026797</v>
      </c>
      <c r="M303">
        <f t="shared" si="34"/>
        <v>9.8308047228195719</v>
      </c>
      <c r="N303">
        <f t="shared" si="35"/>
        <v>14.143902484635953</v>
      </c>
      <c r="O303" s="14">
        <f t="shared" si="36"/>
        <v>0.11900102849113875</v>
      </c>
    </row>
    <row r="304" spans="1:15" x14ac:dyDescent="0.3">
      <c r="A304" s="1">
        <f t="shared" si="41"/>
        <v>9222</v>
      </c>
      <c r="B304" s="2">
        <v>10.39</v>
      </c>
      <c r="C304" s="7">
        <v>0.5625</v>
      </c>
      <c r="D304" s="2">
        <v>1.01</v>
      </c>
      <c r="E304" s="2">
        <v>17.3</v>
      </c>
      <c r="F304" s="10">
        <f t="shared" si="42"/>
        <v>1925.2083333333105</v>
      </c>
      <c r="G304" s="11">
        <f>G302*10/12+G314*2/12</f>
        <v>3.83</v>
      </c>
      <c r="H304">
        <f t="shared" si="37"/>
        <v>186.94823092485555</v>
      </c>
      <c r="I304">
        <f t="shared" si="38"/>
        <v>10.121114523121388</v>
      </c>
      <c r="J304">
        <f t="shared" si="43"/>
        <v>723.00938964815271</v>
      </c>
      <c r="K304">
        <f t="shared" si="39"/>
        <v>18.173023410404628</v>
      </c>
      <c r="L304">
        <f t="shared" si="40"/>
        <v>70.282914681870466</v>
      </c>
      <c r="M304">
        <f t="shared" si="34"/>
        <v>9.5185375388100297</v>
      </c>
      <c r="N304">
        <f t="shared" si="35"/>
        <v>13.685923349947963</v>
      </c>
      <c r="O304" s="14">
        <f t="shared" si="36"/>
        <v>0.12416250134532485</v>
      </c>
    </row>
    <row r="305" spans="1:15" x14ac:dyDescent="0.3">
      <c r="A305" s="1">
        <f t="shared" si="41"/>
        <v>9252</v>
      </c>
      <c r="B305" s="2">
        <v>10.28</v>
      </c>
      <c r="C305" s="7">
        <v>0.56669999999999998</v>
      </c>
      <c r="D305" s="2">
        <v>1.0369999999999999</v>
      </c>
      <c r="E305" s="2">
        <v>17.2</v>
      </c>
      <c r="F305" s="10">
        <f t="shared" si="42"/>
        <v>1925.2916666666438</v>
      </c>
      <c r="G305" s="11">
        <f>G302*9/12+G314*3/12</f>
        <v>3.8149999999999999</v>
      </c>
      <c r="H305">
        <f t="shared" si="37"/>
        <v>186.04439186046517</v>
      </c>
      <c r="I305">
        <f t="shared" si="38"/>
        <v>10.255968566860469</v>
      </c>
      <c r="J305">
        <f t="shared" si="43"/>
        <v>722.81920866082203</v>
      </c>
      <c r="K305">
        <f t="shared" si="39"/>
        <v>18.767318517441865</v>
      </c>
      <c r="L305">
        <f t="shared" si="40"/>
        <v>72.914739239423383</v>
      </c>
      <c r="M305">
        <f t="shared" si="34"/>
        <v>9.4765667879030673</v>
      </c>
      <c r="N305">
        <f t="shared" si="35"/>
        <v>13.615545452014175</v>
      </c>
      <c r="O305" s="14">
        <f t="shared" si="36"/>
        <v>0.1231034037044843</v>
      </c>
    </row>
    <row r="306" spans="1:15" x14ac:dyDescent="0.3">
      <c r="A306" s="1">
        <f t="shared" si="41"/>
        <v>9283</v>
      </c>
      <c r="B306" s="2">
        <v>10.61</v>
      </c>
      <c r="C306" s="7">
        <v>0.57079999999999997</v>
      </c>
      <c r="D306" s="2">
        <v>1.0629999999999999</v>
      </c>
      <c r="E306" s="2">
        <v>17.3</v>
      </c>
      <c r="F306" s="10">
        <f t="shared" si="42"/>
        <v>1925.374999999977</v>
      </c>
      <c r="G306" s="11">
        <f>G302*8/12+G314*4/12</f>
        <v>3.8</v>
      </c>
      <c r="H306">
        <f t="shared" si="37"/>
        <v>190.90671127167633</v>
      </c>
      <c r="I306">
        <f t="shared" si="38"/>
        <v>10.270457190751447</v>
      </c>
      <c r="J306">
        <f t="shared" si="43"/>
        <v>745.03550950889098</v>
      </c>
      <c r="K306">
        <f t="shared" si="39"/>
        <v>19.126657312138729</v>
      </c>
      <c r="L306">
        <f t="shared" si="40"/>
        <v>74.643991197733371</v>
      </c>
      <c r="M306">
        <f t="shared" si="34"/>
        <v>9.7290076940213286</v>
      </c>
      <c r="N306">
        <f t="shared" si="35"/>
        <v>13.963817337114968</v>
      </c>
      <c r="O306" s="14">
        <f t="shared" si="36"/>
        <v>0.12007698527266283</v>
      </c>
    </row>
    <row r="307" spans="1:15" x14ac:dyDescent="0.3">
      <c r="A307" s="1">
        <f t="shared" si="41"/>
        <v>9313</v>
      </c>
      <c r="B307" s="2">
        <v>10.8</v>
      </c>
      <c r="C307" s="7">
        <v>0.57499999999999996</v>
      </c>
      <c r="D307" s="2">
        <v>1.0900000000000001</v>
      </c>
      <c r="E307" s="2">
        <v>17.5</v>
      </c>
      <c r="F307" s="10">
        <f t="shared" si="42"/>
        <v>1925.4583333333103</v>
      </c>
      <c r="G307" s="11">
        <f>G302*7/12+G314*5/12</f>
        <v>3.7850000000000001</v>
      </c>
      <c r="H307">
        <f t="shared" si="37"/>
        <v>192.1045371428572</v>
      </c>
      <c r="I307">
        <f t="shared" si="38"/>
        <v>10.227787857142859</v>
      </c>
      <c r="J307">
        <f t="shared" si="43"/>
        <v>753.03642380976351</v>
      </c>
      <c r="K307">
        <f t="shared" si="39"/>
        <v>19.388328285714294</v>
      </c>
      <c r="L307">
        <f t="shared" si="40"/>
        <v>76.000898328948367</v>
      </c>
      <c r="M307">
        <f t="shared" si="34"/>
        <v>9.7963861804506092</v>
      </c>
      <c r="N307">
        <f t="shared" si="35"/>
        <v>14.04341132804077</v>
      </c>
      <c r="O307" s="14">
        <f t="shared" si="36"/>
        <v>0.12073372793126164</v>
      </c>
    </row>
    <row r="308" spans="1:15" x14ac:dyDescent="0.3">
      <c r="A308" s="1">
        <f t="shared" si="41"/>
        <v>9344</v>
      </c>
      <c r="B308" s="2">
        <v>11.1</v>
      </c>
      <c r="C308" s="7">
        <v>0.57920000000000005</v>
      </c>
      <c r="D308" s="2">
        <v>1.117</v>
      </c>
      <c r="E308" s="2">
        <v>17.7</v>
      </c>
      <c r="F308" s="10">
        <f t="shared" si="42"/>
        <v>1925.5416666666436</v>
      </c>
      <c r="G308" s="11">
        <f>G302*6/12+G314*6/12</f>
        <v>3.77</v>
      </c>
      <c r="H308">
        <f t="shared" si="37"/>
        <v>195.20980508474582</v>
      </c>
      <c r="I308">
        <f t="shared" si="38"/>
        <v>10.186082802259891</v>
      </c>
      <c r="J308">
        <f t="shared" si="43"/>
        <v>768.53625283021825</v>
      </c>
      <c r="K308">
        <f t="shared" si="39"/>
        <v>19.644085790960457</v>
      </c>
      <c r="L308">
        <f t="shared" si="40"/>
        <v>77.338287784806639</v>
      </c>
      <c r="M308">
        <f t="shared" si="34"/>
        <v>9.963993891787803</v>
      </c>
      <c r="N308">
        <f t="shared" si="35"/>
        <v>14.263012384495752</v>
      </c>
      <c r="O308" s="14">
        <f t="shared" si="36"/>
        <v>0.12036790116256751</v>
      </c>
    </row>
    <row r="309" spans="1:15" x14ac:dyDescent="0.3">
      <c r="A309" s="1">
        <f t="shared" si="41"/>
        <v>9375</v>
      </c>
      <c r="B309" s="2">
        <v>11.25</v>
      </c>
      <c r="C309" s="7">
        <v>0.58330000000000004</v>
      </c>
      <c r="D309" s="2">
        <v>1.143</v>
      </c>
      <c r="E309" s="2">
        <v>17.7</v>
      </c>
      <c r="F309" s="10">
        <f t="shared" si="42"/>
        <v>1925.6249999999768</v>
      </c>
      <c r="G309" s="11">
        <f>G302*5/12+G314*7/12</f>
        <v>3.7550000000000003</v>
      </c>
      <c r="H309">
        <f t="shared" si="37"/>
        <v>197.84777542372888</v>
      </c>
      <c r="I309">
        <f t="shared" si="38"/>
        <v>10.258187324858762</v>
      </c>
      <c r="J309">
        <f t="shared" si="43"/>
        <v>782.28739736002501</v>
      </c>
      <c r="K309">
        <f t="shared" si="39"/>
        <v>20.101333983050854</v>
      </c>
      <c r="L309">
        <f t="shared" si="40"/>
        <v>79.480399571778548</v>
      </c>
      <c r="M309">
        <f t="shared" si="34"/>
        <v>10.110918458488944</v>
      </c>
      <c r="N309">
        <f t="shared" si="35"/>
        <v>14.449940451105398</v>
      </c>
      <c r="O309" s="14">
        <f t="shared" si="36"/>
        <v>0.11905952231040799</v>
      </c>
    </row>
    <row r="310" spans="1:15" x14ac:dyDescent="0.3">
      <c r="A310" s="1">
        <f t="shared" si="41"/>
        <v>9405</v>
      </c>
      <c r="B310" s="2">
        <v>11.51</v>
      </c>
      <c r="C310" s="7">
        <v>0.58750000000000002</v>
      </c>
      <c r="D310" s="2">
        <v>1.17</v>
      </c>
      <c r="E310" s="2">
        <v>17.7</v>
      </c>
      <c r="F310" s="10">
        <f t="shared" si="42"/>
        <v>1925.7083333333101</v>
      </c>
      <c r="G310" s="11">
        <f>G302*4/12+G314*8/12</f>
        <v>3.74</v>
      </c>
      <c r="H310">
        <f t="shared" si="37"/>
        <v>202.42025734463283</v>
      </c>
      <c r="I310">
        <f t="shared" si="38"/>
        <v>10.332050494350286</v>
      </c>
      <c r="J310">
        <f t="shared" si="43"/>
        <v>803.77132718011615</v>
      </c>
      <c r="K310">
        <f t="shared" si="39"/>
        <v>20.576168644067803</v>
      </c>
      <c r="L310">
        <f t="shared" si="40"/>
        <v>81.703948983556543</v>
      </c>
      <c r="M310">
        <f t="shared" si="34"/>
        <v>10.359247611348506</v>
      </c>
      <c r="N310">
        <f t="shared" si="35"/>
        <v>14.777258376991171</v>
      </c>
      <c r="O310" s="14">
        <f t="shared" si="36"/>
        <v>0.11683864606599485</v>
      </c>
    </row>
    <row r="311" spans="1:15" x14ac:dyDescent="0.3">
      <c r="A311" s="1">
        <f t="shared" si="41"/>
        <v>9436</v>
      </c>
      <c r="B311" s="2">
        <v>11.89</v>
      </c>
      <c r="C311" s="7">
        <v>0.5917</v>
      </c>
      <c r="D311" s="2">
        <v>1.1970000000000001</v>
      </c>
      <c r="E311" s="2">
        <v>17.7</v>
      </c>
      <c r="F311" s="10">
        <f t="shared" si="42"/>
        <v>1925.7916666666433</v>
      </c>
      <c r="G311" s="11">
        <f>G302*3/12+G314*9/12</f>
        <v>3.7250000000000001</v>
      </c>
      <c r="H311">
        <f t="shared" si="37"/>
        <v>209.10311553672321</v>
      </c>
      <c r="I311">
        <f t="shared" si="38"/>
        <v>10.405913663841812</v>
      </c>
      <c r="J311">
        <f t="shared" si="43"/>
        <v>833.75097347488725</v>
      </c>
      <c r="K311">
        <f t="shared" si="39"/>
        <v>21.051003305084752</v>
      </c>
      <c r="L311">
        <f t="shared" si="40"/>
        <v>83.936073612232136</v>
      </c>
      <c r="M311">
        <f t="shared" si="34"/>
        <v>10.718495997022929</v>
      </c>
      <c r="N311">
        <f t="shared" si="35"/>
        <v>15.256796100151353</v>
      </c>
      <c r="O311" s="14">
        <f t="shared" si="36"/>
        <v>0.11271163979524515</v>
      </c>
    </row>
    <row r="312" spans="1:15" x14ac:dyDescent="0.3">
      <c r="A312" s="1">
        <f t="shared" si="41"/>
        <v>9466</v>
      </c>
      <c r="B312" s="2">
        <v>12.26</v>
      </c>
      <c r="C312" s="7">
        <v>0.5958</v>
      </c>
      <c r="D312" s="2">
        <v>1.2230000000000001</v>
      </c>
      <c r="E312" s="2">
        <v>18</v>
      </c>
      <c r="F312" s="10">
        <f t="shared" si="42"/>
        <v>1925.8749999999766</v>
      </c>
      <c r="G312" s="11">
        <f>G302*2/12+G314*10/12</f>
        <v>3.71</v>
      </c>
      <c r="H312">
        <f t="shared" si="37"/>
        <v>212.01660722222226</v>
      </c>
      <c r="I312">
        <f t="shared" si="38"/>
        <v>10.303384550000002</v>
      </c>
      <c r="J312">
        <f t="shared" si="43"/>
        <v>848.79138991796128</v>
      </c>
      <c r="K312">
        <f t="shared" si="39"/>
        <v>21.149780638888895</v>
      </c>
      <c r="L312">
        <f t="shared" si="40"/>
        <v>84.671441261799899</v>
      </c>
      <c r="M312">
        <f t="shared" si="34"/>
        <v>10.886317440307938</v>
      </c>
      <c r="N312">
        <f t="shared" si="35"/>
        <v>15.458345172036241</v>
      </c>
      <c r="O312" s="14">
        <f t="shared" si="36"/>
        <v>0.11216870688545677</v>
      </c>
    </row>
    <row r="313" spans="1:15" x14ac:dyDescent="0.3">
      <c r="A313" s="1">
        <f t="shared" si="41"/>
        <v>9497</v>
      </c>
      <c r="B313" s="2">
        <v>12.46</v>
      </c>
      <c r="C313" s="7">
        <v>0.6</v>
      </c>
      <c r="D313" s="2">
        <v>1.25</v>
      </c>
      <c r="E313" s="2">
        <v>17.899999999999999</v>
      </c>
      <c r="F313" s="10">
        <f t="shared" si="42"/>
        <v>1925.9583333333098</v>
      </c>
      <c r="G313" s="11">
        <f>G302*1/12+G314*11/12</f>
        <v>3.6950000000000003</v>
      </c>
      <c r="H313">
        <f t="shared" si="37"/>
        <v>216.67905195530736</v>
      </c>
      <c r="I313">
        <f t="shared" si="38"/>
        <v>10.433983240223467</v>
      </c>
      <c r="J313">
        <f t="shared" si="43"/>
        <v>870.93807896746728</v>
      </c>
      <c r="K313">
        <f t="shared" si="39"/>
        <v>21.737465083798888</v>
      </c>
      <c r="L313">
        <f t="shared" si="40"/>
        <v>87.373402785660829</v>
      </c>
      <c r="M313">
        <f t="shared" si="34"/>
        <v>11.147365239137258</v>
      </c>
      <c r="N313">
        <f t="shared" si="35"/>
        <v>15.788866974247378</v>
      </c>
      <c r="O313" s="14">
        <f t="shared" si="36"/>
        <v>0.10957865215542231</v>
      </c>
    </row>
    <row r="314" spans="1:15" x14ac:dyDescent="0.3">
      <c r="A314" s="1">
        <f t="shared" si="41"/>
        <v>9528</v>
      </c>
      <c r="B314" s="2">
        <v>12.65</v>
      </c>
      <c r="C314" s="7">
        <v>0.60750000000000004</v>
      </c>
      <c r="D314" s="2">
        <v>1.2490000000000001</v>
      </c>
      <c r="E314" s="2">
        <v>17.899999999999999</v>
      </c>
      <c r="F314" s="10">
        <f t="shared" si="42"/>
        <v>1926.0416666666431</v>
      </c>
      <c r="G314" s="11">
        <v>3.68</v>
      </c>
      <c r="H314">
        <f t="shared" si="37"/>
        <v>219.98314664804477</v>
      </c>
      <c r="I314">
        <f t="shared" si="38"/>
        <v>10.564408030726261</v>
      </c>
      <c r="J314">
        <f t="shared" si="43"/>
        <v>887.7574590037068</v>
      </c>
      <c r="K314">
        <f t="shared" si="39"/>
        <v>21.720075111731852</v>
      </c>
      <c r="L314">
        <f t="shared" si="40"/>
        <v>87.65289061625532</v>
      </c>
      <c r="M314">
        <f t="shared" si="34"/>
        <v>11.340966188506242</v>
      </c>
      <c r="N314">
        <f t="shared" si="35"/>
        <v>16.018850836070289</v>
      </c>
      <c r="O314" s="14">
        <f t="shared" si="36"/>
        <v>0.10717666605596014</v>
      </c>
    </row>
    <row r="315" spans="1:15" x14ac:dyDescent="0.3">
      <c r="A315" s="1">
        <f t="shared" si="41"/>
        <v>9556</v>
      </c>
      <c r="B315" s="2">
        <v>12.67</v>
      </c>
      <c r="C315" s="7">
        <v>0.61499999999999999</v>
      </c>
      <c r="D315" s="2">
        <v>1.248</v>
      </c>
      <c r="E315" s="2">
        <v>17.899999999999999</v>
      </c>
      <c r="F315" s="10">
        <f t="shared" si="42"/>
        <v>1926.1249999999764</v>
      </c>
      <c r="G315" s="11">
        <f>G314*11/12+G326*1/12</f>
        <v>3.6516666666666668</v>
      </c>
      <c r="H315">
        <f t="shared" si="37"/>
        <v>220.33094608938552</v>
      </c>
      <c r="I315">
        <f t="shared" si="38"/>
        <v>10.694832821229053</v>
      </c>
      <c r="J315">
        <f t="shared" si="43"/>
        <v>892.75767394078287</v>
      </c>
      <c r="K315">
        <f t="shared" si="39"/>
        <v>21.702685139664812</v>
      </c>
      <c r="L315">
        <f t="shared" si="40"/>
        <v>87.936983194798515</v>
      </c>
      <c r="M315">
        <f t="shared" ref="M315:M378" si="44">+H315/AVERAGE(K195:K314)</f>
        <v>11.389435672748014</v>
      </c>
      <c r="N315">
        <f t="shared" ref="N315:N378" si="45">J315/AVERAGE(L195:L314)</f>
        <v>16.041273315196616</v>
      </c>
      <c r="O315" s="14">
        <f t="shared" ref="O315:O378" si="46">1/M315-(G315/100-((E315/E195)^(1/10)-1))</f>
        <v>0.10708475333291056</v>
      </c>
    </row>
    <row r="316" spans="1:15" x14ac:dyDescent="0.3">
      <c r="A316" s="1">
        <f t="shared" si="41"/>
        <v>9587</v>
      </c>
      <c r="B316" s="2">
        <v>11.81</v>
      </c>
      <c r="C316" s="7">
        <v>0.62250000000000005</v>
      </c>
      <c r="D316" s="2">
        <v>1.248</v>
      </c>
      <c r="E316" s="2">
        <v>17.8</v>
      </c>
      <c r="F316" s="10">
        <f t="shared" si="42"/>
        <v>1926.2083333333096</v>
      </c>
      <c r="G316" s="11">
        <f>G314*10/12+G326*2/12</f>
        <v>3.6233333333333335</v>
      </c>
      <c r="H316">
        <f t="shared" si="37"/>
        <v>206.52936544943825</v>
      </c>
      <c r="I316">
        <f t="shared" si="38"/>
        <v>10.88607366573034</v>
      </c>
      <c r="J316">
        <f t="shared" si="43"/>
        <v>840.510898127117</v>
      </c>
      <c r="K316">
        <f t="shared" si="39"/>
        <v>21.824610337078656</v>
      </c>
      <c r="L316">
        <f t="shared" si="40"/>
        <v>88.819441224609818</v>
      </c>
      <c r="M316">
        <f t="shared" si="44"/>
        <v>10.712352062732487</v>
      </c>
      <c r="N316">
        <f t="shared" si="45"/>
        <v>15.046869401752973</v>
      </c>
      <c r="O316" s="14">
        <f t="shared" si="46"/>
        <v>0.1113169891624648</v>
      </c>
    </row>
    <row r="317" spans="1:15" x14ac:dyDescent="0.3">
      <c r="A317" s="1">
        <f t="shared" si="41"/>
        <v>9617</v>
      </c>
      <c r="B317" s="2">
        <v>11.48</v>
      </c>
      <c r="C317" s="7">
        <v>0.63</v>
      </c>
      <c r="D317" s="2">
        <v>1.2470000000000001</v>
      </c>
      <c r="E317" s="2">
        <v>17.899999999999999</v>
      </c>
      <c r="F317" s="10">
        <f t="shared" si="42"/>
        <v>1926.2916666666429</v>
      </c>
      <c r="G317" s="11">
        <f>G314*9/12+G326*3/12</f>
        <v>3.5950000000000002</v>
      </c>
      <c r="H317">
        <f t="shared" si="37"/>
        <v>199.636879329609</v>
      </c>
      <c r="I317">
        <f t="shared" si="38"/>
        <v>10.95568240223464</v>
      </c>
      <c r="J317">
        <f t="shared" si="43"/>
        <v>816.17612382834079</v>
      </c>
      <c r="K317">
        <f t="shared" si="39"/>
        <v>21.685295167597776</v>
      </c>
      <c r="L317">
        <f t="shared" si="40"/>
        <v>88.656065018635999</v>
      </c>
      <c r="M317">
        <f t="shared" si="44"/>
        <v>10.395587685954732</v>
      </c>
      <c r="N317">
        <f t="shared" si="45"/>
        <v>14.562366728257397</v>
      </c>
      <c r="O317" s="14">
        <f t="shared" si="46"/>
        <v>0.11403621939591529</v>
      </c>
    </row>
    <row r="318" spans="1:15" x14ac:dyDescent="0.3">
      <c r="A318" s="1">
        <f t="shared" si="41"/>
        <v>9648</v>
      </c>
      <c r="B318" s="2">
        <v>11.56</v>
      </c>
      <c r="C318" s="7">
        <v>0.63749999999999996</v>
      </c>
      <c r="D318" s="2">
        <v>1.246</v>
      </c>
      <c r="E318" s="2">
        <v>17.8</v>
      </c>
      <c r="F318" s="10">
        <f t="shared" si="42"/>
        <v>1926.3749999999761</v>
      </c>
      <c r="G318" s="11">
        <f>G314*8/12+G326*4/12</f>
        <v>3.5666666666666669</v>
      </c>
      <c r="H318">
        <f t="shared" si="37"/>
        <v>202.15744831460677</v>
      </c>
      <c r="I318">
        <f t="shared" si="38"/>
        <v>11.148388693820225</v>
      </c>
      <c r="J318">
        <f t="shared" si="43"/>
        <v>830.27914071276177</v>
      </c>
      <c r="K318">
        <f t="shared" si="39"/>
        <v>21.789635000000004</v>
      </c>
      <c r="L318">
        <f t="shared" si="40"/>
        <v>89.492025028382457</v>
      </c>
      <c r="M318">
        <f t="shared" si="44"/>
        <v>10.575158463806096</v>
      </c>
      <c r="N318">
        <f t="shared" si="45"/>
        <v>14.771860041900311</v>
      </c>
      <c r="O318" s="14">
        <f t="shared" si="46"/>
        <v>0.11110746549615293</v>
      </c>
    </row>
    <row r="319" spans="1:15" x14ac:dyDescent="0.3">
      <c r="A319" s="1">
        <f t="shared" si="41"/>
        <v>9678</v>
      </c>
      <c r="B319" s="2">
        <v>12.11</v>
      </c>
      <c r="C319" s="7">
        <v>0.64500000000000002</v>
      </c>
      <c r="D319" s="2">
        <v>1.2450000000000001</v>
      </c>
      <c r="E319" s="2">
        <v>17.7</v>
      </c>
      <c r="F319" s="10">
        <f t="shared" si="42"/>
        <v>1926.4583333333094</v>
      </c>
      <c r="G319" s="11">
        <f>G314*7/12+G326*5/12</f>
        <v>3.5383333333333336</v>
      </c>
      <c r="H319">
        <f t="shared" si="37"/>
        <v>212.97213870056504</v>
      </c>
      <c r="I319">
        <f t="shared" si="38"/>
        <v>11.343272457627123</v>
      </c>
      <c r="J319">
        <f t="shared" si="43"/>
        <v>878.57838534220116</v>
      </c>
      <c r="K319">
        <f t="shared" si="39"/>
        <v>21.895153813559329</v>
      </c>
      <c r="L319">
        <f t="shared" si="40"/>
        <v>90.324532597113162</v>
      </c>
      <c r="M319">
        <f t="shared" si="44"/>
        <v>11.197979740229959</v>
      </c>
      <c r="N319">
        <f t="shared" si="45"/>
        <v>15.591949753085144</v>
      </c>
      <c r="O319" s="14">
        <f t="shared" si="46"/>
        <v>0.1045609564136776</v>
      </c>
    </row>
    <row r="320" spans="1:15" x14ac:dyDescent="0.3">
      <c r="A320" s="1">
        <f t="shared" si="41"/>
        <v>9709</v>
      </c>
      <c r="B320" s="2">
        <v>12.62</v>
      </c>
      <c r="C320" s="7">
        <v>0.65249999999999997</v>
      </c>
      <c r="D320" s="2">
        <v>1.244</v>
      </c>
      <c r="E320" s="2">
        <v>17.5</v>
      </c>
      <c r="F320" s="10">
        <f t="shared" si="42"/>
        <v>1926.5416666666426</v>
      </c>
      <c r="G320" s="11">
        <f>G314*6/12+G326*6/12</f>
        <v>3.51</v>
      </c>
      <c r="H320">
        <f t="shared" si="37"/>
        <v>224.47770914285718</v>
      </c>
      <c r="I320">
        <f t="shared" si="38"/>
        <v>11.606315785714289</v>
      </c>
      <c r="J320">
        <f t="shared" si="43"/>
        <v>930.03253524676927</v>
      </c>
      <c r="K320">
        <f t="shared" si="39"/>
        <v>22.127596685714291</v>
      </c>
      <c r="L320">
        <f t="shared" si="40"/>
        <v>91.676741192312292</v>
      </c>
      <c r="M320">
        <f t="shared" si="44"/>
        <v>11.869694058481276</v>
      </c>
      <c r="N320">
        <f t="shared" si="45"/>
        <v>16.469124743360336</v>
      </c>
      <c r="O320" s="14">
        <f t="shared" si="46"/>
        <v>9.8597390299536375E-2</v>
      </c>
    </row>
    <row r="321" spans="1:15" x14ac:dyDescent="0.3">
      <c r="A321" s="1">
        <f t="shared" si="41"/>
        <v>9740</v>
      </c>
      <c r="B321" s="2">
        <v>13.12</v>
      </c>
      <c r="C321" s="7">
        <v>0.66</v>
      </c>
      <c r="D321" s="2">
        <v>1.2430000000000001</v>
      </c>
      <c r="E321" s="2">
        <v>17.399999999999999</v>
      </c>
      <c r="F321" s="10">
        <f t="shared" si="42"/>
        <v>1926.6249999999759</v>
      </c>
      <c r="G321" s="11">
        <f>G314*5/12+G326*7/12</f>
        <v>3.4816666666666665</v>
      </c>
      <c r="H321">
        <f t="shared" si="37"/>
        <v>234.71265287356329</v>
      </c>
      <c r="I321">
        <f t="shared" si="38"/>
        <v>11.80719137931035</v>
      </c>
      <c r="J321">
        <f t="shared" si="43"/>
        <v>976.51340878296287</v>
      </c>
      <c r="K321">
        <f t="shared" si="39"/>
        <v>22.236877097701161</v>
      </c>
      <c r="L321">
        <f t="shared" si="40"/>
        <v>92.515713957105419</v>
      </c>
      <c r="M321">
        <f t="shared" si="44"/>
        <v>12.488808219521877</v>
      </c>
      <c r="N321">
        <f t="shared" si="45"/>
        <v>17.260693795594293</v>
      </c>
      <c r="O321" s="14">
        <f t="shared" si="46"/>
        <v>9.3136770867251015E-2</v>
      </c>
    </row>
    <row r="322" spans="1:15" x14ac:dyDescent="0.3">
      <c r="A322" s="1">
        <f t="shared" si="41"/>
        <v>9770</v>
      </c>
      <c r="B322" s="2">
        <v>13.32</v>
      </c>
      <c r="C322" s="7">
        <v>0.66749999999999998</v>
      </c>
      <c r="D322" s="2">
        <v>1.242</v>
      </c>
      <c r="E322" s="2">
        <v>17.5</v>
      </c>
      <c r="F322" s="10">
        <f t="shared" si="42"/>
        <v>1926.7083333333092</v>
      </c>
      <c r="G322" s="11">
        <f>G314*4/12+G326*8/12</f>
        <v>3.4533333333333331</v>
      </c>
      <c r="H322">
        <f t="shared" si="37"/>
        <v>236.92892914285721</v>
      </c>
      <c r="I322">
        <f t="shared" si="38"/>
        <v>11.873127642857146</v>
      </c>
      <c r="J322">
        <f t="shared" si="43"/>
        <v>989.85062126452772</v>
      </c>
      <c r="K322">
        <f t="shared" si="39"/>
        <v>22.092021771428577</v>
      </c>
      <c r="L322">
        <f t="shared" si="40"/>
        <v>92.29688225304379</v>
      </c>
      <c r="M322">
        <f t="shared" si="44"/>
        <v>12.692614823344716</v>
      </c>
      <c r="N322">
        <f t="shared" si="45"/>
        <v>17.470213778374848</v>
      </c>
      <c r="O322" s="14">
        <f t="shared" si="46"/>
        <v>9.0830411840195371E-2</v>
      </c>
    </row>
    <row r="323" spans="1:15" x14ac:dyDescent="0.3">
      <c r="A323" s="1">
        <f t="shared" si="41"/>
        <v>9801</v>
      </c>
      <c r="B323" s="2">
        <v>13.02</v>
      </c>
      <c r="C323" s="7">
        <v>0.67500000000000004</v>
      </c>
      <c r="D323" s="2">
        <v>1.242</v>
      </c>
      <c r="E323" s="2">
        <v>17.600000000000001</v>
      </c>
      <c r="F323" s="10">
        <f t="shared" si="42"/>
        <v>1926.7916666666424</v>
      </c>
      <c r="G323" s="11">
        <f>G314*3/12+G326*9/12</f>
        <v>3.4249999999999998</v>
      </c>
      <c r="H323">
        <f t="shared" ref="H323:H386" si="47">+B323*E$1492/E323</f>
        <v>230.2768244318182</v>
      </c>
      <c r="I323">
        <f t="shared" ref="I323:I386" si="48">+C323*E$1492/E323</f>
        <v>11.938314630681822</v>
      </c>
      <c r="J323">
        <f t="shared" si="43"/>
        <v>966.215568951465</v>
      </c>
      <c r="K323">
        <f t="shared" ref="K323:K386" si="49">+D323*E$1492/E323</f>
        <v>21.966498920454548</v>
      </c>
      <c r="L323">
        <f t="shared" ref="L323:L386" si="50">+K323*J323/H323</f>
        <v>92.168950586614415</v>
      </c>
      <c r="M323">
        <f t="shared" si="44"/>
        <v>12.426517521583342</v>
      </c>
      <c r="N323">
        <f t="shared" si="45"/>
        <v>17.033811722274976</v>
      </c>
      <c r="O323" s="14">
        <f t="shared" si="46"/>
        <v>9.1529018787589289E-2</v>
      </c>
    </row>
    <row r="324" spans="1:15" x14ac:dyDescent="0.3">
      <c r="A324" s="1">
        <f t="shared" ref="A324:A387" si="51">EOMONTH(A323,1)</f>
        <v>9831</v>
      </c>
      <c r="B324" s="2">
        <v>13.19</v>
      </c>
      <c r="C324" s="7">
        <v>0.6825</v>
      </c>
      <c r="D324" s="2">
        <v>1.2410000000000001</v>
      </c>
      <c r="E324" s="2">
        <v>17.7</v>
      </c>
      <c r="F324" s="10">
        <f t="shared" ref="F324:F387" si="52">+F323+1/12</f>
        <v>1926.8749999999757</v>
      </c>
      <c r="G324" s="11">
        <f>G314*2/12+G326*10/12</f>
        <v>3.3966666666666665</v>
      </c>
      <c r="H324">
        <f t="shared" si="47"/>
        <v>231.96552514124298</v>
      </c>
      <c r="I324">
        <f t="shared" si="48"/>
        <v>12.002765042372884</v>
      </c>
      <c r="J324">
        <f t="shared" ref="J324:J387" si="53">+J323*((H324+(I324/12))/H323)</f>
        <v>977.49802052986422</v>
      </c>
      <c r="K324">
        <f t="shared" si="49"/>
        <v>21.824807937853116</v>
      </c>
      <c r="L324">
        <f t="shared" si="50"/>
        <v>91.969298216646081</v>
      </c>
      <c r="M324">
        <f t="shared" si="44"/>
        <v>12.615251212344482</v>
      </c>
      <c r="N324">
        <f t="shared" si="45"/>
        <v>17.219085274376599</v>
      </c>
      <c r="O324" s="14">
        <f t="shared" si="46"/>
        <v>8.9367477165152615E-2</v>
      </c>
    </row>
    <row r="325" spans="1:15" x14ac:dyDescent="0.3">
      <c r="A325" s="1">
        <f t="shared" si="51"/>
        <v>9862</v>
      </c>
      <c r="B325" s="2">
        <v>13.49</v>
      </c>
      <c r="C325" s="7">
        <v>0.69</v>
      </c>
      <c r="D325" s="2">
        <v>1.24</v>
      </c>
      <c r="E325" s="2">
        <v>17.7</v>
      </c>
      <c r="F325" s="10">
        <f t="shared" si="52"/>
        <v>1926.9583333333089</v>
      </c>
      <c r="G325" s="11">
        <f>G314*1/12+G326*11/12</f>
        <v>3.3683333333333327</v>
      </c>
      <c r="H325">
        <f t="shared" si="47"/>
        <v>237.24146581920914</v>
      </c>
      <c r="I325">
        <f t="shared" si="48"/>
        <v>12.134663559322036</v>
      </c>
      <c r="J325">
        <f t="shared" si="53"/>
        <v>1003.9919964464245</v>
      </c>
      <c r="K325">
        <f t="shared" si="49"/>
        <v>21.80722146892656</v>
      </c>
      <c r="L325">
        <f t="shared" si="50"/>
        <v>92.286884773429662</v>
      </c>
      <c r="M325">
        <f t="shared" si="44"/>
        <v>13.009052728993128</v>
      </c>
      <c r="N325">
        <f t="shared" si="45"/>
        <v>17.677841903544767</v>
      </c>
      <c r="O325" s="14">
        <f t="shared" si="46"/>
        <v>8.634766050322909E-2</v>
      </c>
    </row>
    <row r="326" spans="1:15" x14ac:dyDescent="0.3">
      <c r="A326" s="1">
        <f t="shared" si="51"/>
        <v>9893</v>
      </c>
      <c r="B326" s="2">
        <v>13.4</v>
      </c>
      <c r="C326" s="7">
        <v>0.69669999999999999</v>
      </c>
      <c r="D326" s="2">
        <v>1.2290000000000001</v>
      </c>
      <c r="E326" s="2">
        <v>17.5</v>
      </c>
      <c r="F326" s="10">
        <f t="shared" si="52"/>
        <v>1927.0416666666422</v>
      </c>
      <c r="G326" s="11">
        <v>3.34</v>
      </c>
      <c r="H326">
        <f t="shared" si="47"/>
        <v>238.35192571428576</v>
      </c>
      <c r="I326">
        <f t="shared" si="48"/>
        <v>12.392521391428573</v>
      </c>
      <c r="J326">
        <f t="shared" si="53"/>
        <v>1013.061766482902</v>
      </c>
      <c r="K326">
        <f t="shared" si="49"/>
        <v>21.860784828571436</v>
      </c>
      <c r="L326">
        <f t="shared" si="50"/>
        <v>92.914396343842299</v>
      </c>
      <c r="M326">
        <f t="shared" si="44"/>
        <v>13.185930628677786</v>
      </c>
      <c r="N326">
        <f t="shared" si="45"/>
        <v>17.836264453737638</v>
      </c>
      <c r="O326" s="14">
        <f t="shared" si="46"/>
        <v>8.3521082543100145E-2</v>
      </c>
    </row>
    <row r="327" spans="1:15" x14ac:dyDescent="0.3">
      <c r="A327" s="1">
        <f t="shared" si="51"/>
        <v>9921</v>
      </c>
      <c r="B327" s="2">
        <v>13.66</v>
      </c>
      <c r="C327" s="7">
        <v>0.70330000000000004</v>
      </c>
      <c r="D327" s="2">
        <v>1.218</v>
      </c>
      <c r="E327" s="2">
        <v>17.399999999999999</v>
      </c>
      <c r="F327" s="10">
        <f t="shared" si="52"/>
        <v>1927.1249999999754</v>
      </c>
      <c r="G327" s="11">
        <f>G326*11/12+G338*1/12</f>
        <v>3.339166666666666</v>
      </c>
      <c r="H327">
        <f t="shared" si="47"/>
        <v>244.37308218390811</v>
      </c>
      <c r="I327">
        <f t="shared" si="48"/>
        <v>12.58181469252874</v>
      </c>
      <c r="J327">
        <f t="shared" si="53"/>
        <v>1043.1097008811128</v>
      </c>
      <c r="K327">
        <f t="shared" si="49"/>
        <v>21.789635000000008</v>
      </c>
      <c r="L327">
        <f t="shared" si="50"/>
        <v>93.00934228939937</v>
      </c>
      <c r="M327">
        <f t="shared" si="44"/>
        <v>13.633966132216212</v>
      </c>
      <c r="N327">
        <f t="shared" si="45"/>
        <v>18.35801963603749</v>
      </c>
      <c r="O327" s="14">
        <f t="shared" si="46"/>
        <v>7.7809844861314176E-2</v>
      </c>
    </row>
    <row r="328" spans="1:15" x14ac:dyDescent="0.3">
      <c r="A328" s="1">
        <f t="shared" si="51"/>
        <v>9952</v>
      </c>
      <c r="B328" s="2">
        <v>13.87</v>
      </c>
      <c r="C328" s="7">
        <v>0.71</v>
      </c>
      <c r="D328" s="2">
        <v>1.208</v>
      </c>
      <c r="E328" s="2">
        <v>17.3</v>
      </c>
      <c r="F328" s="10">
        <f t="shared" si="52"/>
        <v>1927.2083333333087</v>
      </c>
      <c r="G328" s="11">
        <f>G326*10/12+G338*2/12</f>
        <v>3.3383333333333334</v>
      </c>
      <c r="H328">
        <f t="shared" si="47"/>
        <v>249.56419277456652</v>
      </c>
      <c r="I328">
        <f t="shared" si="48"/>
        <v>12.775095664739887</v>
      </c>
      <c r="J328">
        <f t="shared" si="53"/>
        <v>1069.8122463303816</v>
      </c>
      <c r="K328">
        <f t="shared" si="49"/>
        <v>21.735655722543356</v>
      </c>
      <c r="L328">
        <f t="shared" si="50"/>
        <v>93.174707539084423</v>
      </c>
      <c r="M328">
        <f t="shared" si="44"/>
        <v>14.033257507604491</v>
      </c>
      <c r="N328">
        <f t="shared" si="45"/>
        <v>18.811934763187693</v>
      </c>
      <c r="O328" s="14">
        <f t="shared" si="46"/>
        <v>7.5133224962694589E-2</v>
      </c>
    </row>
    <row r="329" spans="1:15" x14ac:dyDescent="0.3">
      <c r="A329" s="1">
        <f t="shared" si="51"/>
        <v>9982</v>
      </c>
      <c r="B329" s="2">
        <v>14.21</v>
      </c>
      <c r="C329" s="7">
        <v>0.7167</v>
      </c>
      <c r="D329" s="2">
        <v>1.1970000000000001</v>
      </c>
      <c r="E329" s="2">
        <v>17.3</v>
      </c>
      <c r="F329" s="10">
        <f t="shared" si="52"/>
        <v>1927.291666666642</v>
      </c>
      <c r="G329" s="11">
        <f>G326*9/12+G338*3/12</f>
        <v>3.3374999999999999</v>
      </c>
      <c r="H329">
        <f t="shared" si="47"/>
        <v>255.68184421965327</v>
      </c>
      <c r="I329">
        <f t="shared" si="48"/>
        <v>12.895649384393067</v>
      </c>
      <c r="J329">
        <f t="shared" si="53"/>
        <v>1100.6435873660282</v>
      </c>
      <c r="K329">
        <f t="shared" si="49"/>
        <v>21.537731705202319</v>
      </c>
      <c r="L329">
        <f t="shared" si="50"/>
        <v>92.714312039207286</v>
      </c>
      <c r="M329">
        <f t="shared" si="44"/>
        <v>14.488222209157053</v>
      </c>
      <c r="N329">
        <f t="shared" si="45"/>
        <v>19.335123464058157</v>
      </c>
      <c r="O329" s="14">
        <f t="shared" si="46"/>
        <v>6.7855377278557796E-2</v>
      </c>
    </row>
    <row r="330" spans="1:15" x14ac:dyDescent="0.3">
      <c r="A330" s="1">
        <f t="shared" si="51"/>
        <v>10013</v>
      </c>
      <c r="B330" s="2">
        <v>14.7</v>
      </c>
      <c r="C330" s="7">
        <v>0.72330000000000005</v>
      </c>
      <c r="D330" s="2">
        <v>1.1859999999999999</v>
      </c>
      <c r="E330" s="2">
        <v>17.399999999999999</v>
      </c>
      <c r="F330" s="10">
        <f t="shared" si="52"/>
        <v>1927.3749999999752</v>
      </c>
      <c r="G330" s="11">
        <f>G326*8/12+G338*4/12</f>
        <v>3.3366666666666669</v>
      </c>
      <c r="H330">
        <f t="shared" si="47"/>
        <v>262.97835344827593</v>
      </c>
      <c r="I330">
        <f t="shared" si="48"/>
        <v>12.93960837068966</v>
      </c>
      <c r="J330">
        <f t="shared" si="53"/>
        <v>1136.6949576492493</v>
      </c>
      <c r="K330">
        <f t="shared" si="49"/>
        <v>21.217165114942535</v>
      </c>
      <c r="L330">
        <f t="shared" si="50"/>
        <v>91.708858487891831</v>
      </c>
      <c r="M330">
        <f t="shared" si="44"/>
        <v>15.002347055737108</v>
      </c>
      <c r="N330">
        <f t="shared" si="45"/>
        <v>19.936096682958421</v>
      </c>
      <c r="O330" s="14">
        <f t="shared" si="46"/>
        <v>6.4468256503694935E-2</v>
      </c>
    </row>
    <row r="331" spans="1:15" x14ac:dyDescent="0.3">
      <c r="A331" s="1">
        <f t="shared" si="51"/>
        <v>10043</v>
      </c>
      <c r="B331" s="2">
        <v>14.89</v>
      </c>
      <c r="C331" s="7">
        <v>0.73</v>
      </c>
      <c r="D331" s="2">
        <v>1.175</v>
      </c>
      <c r="E331" s="2">
        <v>17.600000000000001</v>
      </c>
      <c r="F331" s="10">
        <f t="shared" si="52"/>
        <v>1927.4583333333085</v>
      </c>
      <c r="G331" s="11">
        <f>G326*7/12+G338*5/12</f>
        <v>3.3358333333333334</v>
      </c>
      <c r="H331">
        <f t="shared" si="47"/>
        <v>263.35037755681822</v>
      </c>
      <c r="I331">
        <f t="shared" si="48"/>
        <v>12.911066193181819</v>
      </c>
      <c r="J331">
        <f t="shared" si="53"/>
        <v>1142.9535459577348</v>
      </c>
      <c r="K331">
        <f t="shared" si="49"/>
        <v>20.781510653409097</v>
      </c>
      <c r="L331">
        <f t="shared" si="50"/>
        <v>90.192774781755446</v>
      </c>
      <c r="M331">
        <f t="shared" si="44"/>
        <v>15.120333481747517</v>
      </c>
      <c r="N331">
        <f t="shared" si="45"/>
        <v>20.01058803113645</v>
      </c>
      <c r="O331" s="14">
        <f t="shared" si="46"/>
        <v>6.3536290068551465E-2</v>
      </c>
    </row>
    <row r="332" spans="1:15" x14ac:dyDescent="0.3">
      <c r="A332" s="1">
        <f t="shared" si="51"/>
        <v>10074</v>
      </c>
      <c r="B332" s="2">
        <v>15.22</v>
      </c>
      <c r="C332" s="7">
        <v>0.73670000000000002</v>
      </c>
      <c r="D332" s="2">
        <v>1.1639999999999999</v>
      </c>
      <c r="E332" s="2">
        <v>17.3</v>
      </c>
      <c r="F332" s="10">
        <f t="shared" si="52"/>
        <v>1927.5416666666417</v>
      </c>
      <c r="G332" s="11">
        <f>G326*6/12+G338*6/12</f>
        <v>3.335</v>
      </c>
      <c r="H332">
        <f t="shared" si="47"/>
        <v>273.85486763005787</v>
      </c>
      <c r="I332">
        <f t="shared" si="48"/>
        <v>13.255511234104048</v>
      </c>
      <c r="J332">
        <f t="shared" si="53"/>
        <v>1193.3376784260197</v>
      </c>
      <c r="K332">
        <f t="shared" si="49"/>
        <v>20.943959653179196</v>
      </c>
      <c r="L332">
        <f t="shared" si="50"/>
        <v>91.264458455183103</v>
      </c>
      <c r="M332">
        <f t="shared" si="44"/>
        <v>15.820802594477746</v>
      </c>
      <c r="N332">
        <f t="shared" si="45"/>
        <v>20.854728675080466</v>
      </c>
      <c r="O332" s="14">
        <f t="shared" si="46"/>
        <v>6.0442434969226293E-2</v>
      </c>
    </row>
    <row r="333" spans="1:15" x14ac:dyDescent="0.3">
      <c r="A333" s="1">
        <f t="shared" si="51"/>
        <v>10105</v>
      </c>
      <c r="B333" s="2">
        <v>16.03</v>
      </c>
      <c r="C333" s="7">
        <v>0.74329999999999996</v>
      </c>
      <c r="D333" s="2">
        <v>1.153</v>
      </c>
      <c r="E333" s="2">
        <v>17.2</v>
      </c>
      <c r="F333" s="10">
        <f t="shared" si="52"/>
        <v>1927.624999999975</v>
      </c>
      <c r="G333" s="11">
        <f>G326*5/12+G338*7/12</f>
        <v>3.3341666666666665</v>
      </c>
      <c r="H333">
        <f t="shared" si="47"/>
        <v>290.10618691860475</v>
      </c>
      <c r="I333">
        <f t="shared" si="48"/>
        <v>13.45202300290698</v>
      </c>
      <c r="J333">
        <f t="shared" si="53"/>
        <v>1269.0385255046067</v>
      </c>
      <c r="K333">
        <f t="shared" si="49"/>
        <v>20.866652122093029</v>
      </c>
      <c r="L333">
        <f t="shared" si="50"/>
        <v>91.278940730306388</v>
      </c>
      <c r="M333">
        <f t="shared" si="44"/>
        <v>16.862861852763807</v>
      </c>
      <c r="N333">
        <f t="shared" si="45"/>
        <v>22.135608380554537</v>
      </c>
      <c r="O333" s="14">
        <f t="shared" si="46"/>
        <v>5.4351821876082632E-2</v>
      </c>
    </row>
    <row r="334" spans="1:15" x14ac:dyDescent="0.3">
      <c r="A334" s="1">
        <f t="shared" si="51"/>
        <v>10135</v>
      </c>
      <c r="B334" s="2">
        <v>16.940000000000001</v>
      </c>
      <c r="C334" s="7">
        <v>0.75</v>
      </c>
      <c r="D334" s="2">
        <v>1.143</v>
      </c>
      <c r="E334" s="2">
        <v>17.3</v>
      </c>
      <c r="F334" s="10">
        <f t="shared" si="52"/>
        <v>1927.7083333333082</v>
      </c>
      <c r="G334" s="11">
        <f>G326*4/12+G338*8/12</f>
        <v>3.3333333333333335</v>
      </c>
      <c r="H334">
        <f t="shared" si="47"/>
        <v>304.80298670520239</v>
      </c>
      <c r="I334">
        <f t="shared" si="48"/>
        <v>13.494819364161852</v>
      </c>
      <c r="J334">
        <f t="shared" si="53"/>
        <v>1338.2474100733943</v>
      </c>
      <c r="K334">
        <f t="shared" si="49"/>
        <v>20.566104710982664</v>
      </c>
      <c r="L334">
        <f t="shared" si="50"/>
        <v>90.296150514397269</v>
      </c>
      <c r="M334">
        <f t="shared" si="44"/>
        <v>17.818723713516423</v>
      </c>
      <c r="N334">
        <f t="shared" si="45"/>
        <v>23.292169691516687</v>
      </c>
      <c r="O334" s="14">
        <f t="shared" si="46"/>
        <v>4.943039914607561E-2</v>
      </c>
    </row>
    <row r="335" spans="1:15" x14ac:dyDescent="0.3">
      <c r="A335" s="1">
        <f t="shared" si="51"/>
        <v>10166</v>
      </c>
      <c r="B335" s="2">
        <v>16.68</v>
      </c>
      <c r="C335" s="7">
        <v>0.75670000000000004</v>
      </c>
      <c r="D335" s="2">
        <v>1.1319999999999999</v>
      </c>
      <c r="E335" s="2">
        <v>17.399999999999999</v>
      </c>
      <c r="F335" s="10">
        <f t="shared" si="52"/>
        <v>1927.7916666666415</v>
      </c>
      <c r="G335" s="11">
        <f>G326*3/12+G338*9/12</f>
        <v>3.3325</v>
      </c>
      <c r="H335">
        <f t="shared" si="47"/>
        <v>298.39992758620696</v>
      </c>
      <c r="I335">
        <f t="shared" si="48"/>
        <v>13.537123813218397</v>
      </c>
      <c r="J335">
        <f t="shared" si="53"/>
        <v>1315.0875029086294</v>
      </c>
      <c r="K335">
        <f t="shared" si="49"/>
        <v>20.251122183908052</v>
      </c>
      <c r="L335">
        <f t="shared" si="50"/>
        <v>89.249343722576057</v>
      </c>
      <c r="M335">
        <f t="shared" si="44"/>
        <v>17.537237852261082</v>
      </c>
      <c r="N335">
        <f t="shared" si="45"/>
        <v>22.835106977288746</v>
      </c>
      <c r="O335" s="14">
        <f t="shared" si="46"/>
        <v>4.9399338657378486E-2</v>
      </c>
    </row>
    <row r="336" spans="1:15" x14ac:dyDescent="0.3">
      <c r="A336" s="1">
        <f t="shared" si="51"/>
        <v>10196</v>
      </c>
      <c r="B336" s="2">
        <v>17.059999999999999</v>
      </c>
      <c r="C336" s="7">
        <v>0.76329999999999998</v>
      </c>
      <c r="D336" s="2">
        <v>1.121</v>
      </c>
      <c r="E336" s="2">
        <v>17.3</v>
      </c>
      <c r="F336" s="10">
        <f t="shared" si="52"/>
        <v>1927.8749999999748</v>
      </c>
      <c r="G336" s="11">
        <f>G326*2/12+G338*10/12</f>
        <v>3.3316666666666666</v>
      </c>
      <c r="H336">
        <f t="shared" si="47"/>
        <v>306.96215780346824</v>
      </c>
      <c r="I336">
        <f t="shared" si="48"/>
        <v>13.734127494219656</v>
      </c>
      <c r="J336">
        <f t="shared" si="53"/>
        <v>1357.8663791578849</v>
      </c>
      <c r="K336">
        <f t="shared" si="49"/>
        <v>20.170256676300582</v>
      </c>
      <c r="L336">
        <f t="shared" si="50"/>
        <v>89.224396895427262</v>
      </c>
      <c r="M336">
        <f t="shared" si="44"/>
        <v>18.131301434952423</v>
      </c>
      <c r="N336">
        <f t="shared" si="45"/>
        <v>23.520186815644788</v>
      </c>
      <c r="O336" s="14">
        <f t="shared" si="46"/>
        <v>4.6948374092751669E-2</v>
      </c>
    </row>
    <row r="337" spans="1:15" x14ac:dyDescent="0.3">
      <c r="A337" s="1">
        <f t="shared" si="51"/>
        <v>10227</v>
      </c>
      <c r="B337" s="2">
        <v>17.46</v>
      </c>
      <c r="C337" s="7">
        <v>0.77</v>
      </c>
      <c r="D337" s="2">
        <v>1.1100000000000001</v>
      </c>
      <c r="E337" s="2">
        <v>17.3</v>
      </c>
      <c r="F337" s="10">
        <f t="shared" si="52"/>
        <v>1927.958333333308</v>
      </c>
      <c r="G337" s="11">
        <f>G326*1/12+G338*11/12</f>
        <v>3.3308333333333335</v>
      </c>
      <c r="H337">
        <f t="shared" si="47"/>
        <v>314.15939479768792</v>
      </c>
      <c r="I337">
        <f t="shared" si="48"/>
        <v>13.854681213872835</v>
      </c>
      <c r="J337">
        <f t="shared" si="53"/>
        <v>1394.811063272331</v>
      </c>
      <c r="K337">
        <f t="shared" si="49"/>
        <v>19.972332658959541</v>
      </c>
      <c r="L337">
        <f t="shared" si="50"/>
        <v>88.673555568859527</v>
      </c>
      <c r="M337">
        <f t="shared" si="44"/>
        <v>18.646624021402523</v>
      </c>
      <c r="N337">
        <f t="shared" si="45"/>
        <v>24.099196924913031</v>
      </c>
      <c r="O337" s="14">
        <f t="shared" si="46"/>
        <v>4.3926042689999514E-2</v>
      </c>
    </row>
    <row r="338" spans="1:15" x14ac:dyDescent="0.3">
      <c r="A338" s="1">
        <f t="shared" si="51"/>
        <v>10258</v>
      </c>
      <c r="B338" s="2">
        <v>17.53</v>
      </c>
      <c r="C338" s="7">
        <v>0.77669999999999995</v>
      </c>
      <c r="D338" s="2">
        <v>1.133</v>
      </c>
      <c r="E338" s="2">
        <v>17.3</v>
      </c>
      <c r="F338" s="10">
        <f t="shared" si="52"/>
        <v>1928.0416666666413</v>
      </c>
      <c r="G338" s="11">
        <v>3.33</v>
      </c>
      <c r="H338">
        <f t="shared" si="47"/>
        <v>315.41891127167639</v>
      </c>
      <c r="I338">
        <f t="shared" si="48"/>
        <v>13.975234933526012</v>
      </c>
      <c r="J338">
        <f t="shared" si="53"/>
        <v>1405.5737162218938</v>
      </c>
      <c r="K338">
        <f t="shared" si="49"/>
        <v>20.38617378612717</v>
      </c>
      <c r="L338">
        <f t="shared" si="50"/>
        <v>90.84512381514007</v>
      </c>
      <c r="M338">
        <f t="shared" si="44"/>
        <v>18.806128571700768</v>
      </c>
      <c r="N338">
        <f t="shared" si="45"/>
        <v>24.220417357765477</v>
      </c>
      <c r="O338" s="14">
        <f t="shared" si="46"/>
        <v>4.126463782849274E-2</v>
      </c>
    </row>
    <row r="339" spans="1:15" x14ac:dyDescent="0.3">
      <c r="A339" s="1">
        <f t="shared" si="51"/>
        <v>10287</v>
      </c>
      <c r="B339" s="2">
        <v>17.32</v>
      </c>
      <c r="C339" s="7">
        <v>0.7833</v>
      </c>
      <c r="D339" s="2">
        <v>1.155</v>
      </c>
      <c r="E339" s="2">
        <v>17.100000000000001</v>
      </c>
      <c r="F339" s="10">
        <f t="shared" si="52"/>
        <v>1928.1249999999745</v>
      </c>
      <c r="G339" s="11">
        <f>G338*11/12+G350*1/12</f>
        <v>3.3525</v>
      </c>
      <c r="H339">
        <f t="shared" si="47"/>
        <v>315.28527836257314</v>
      </c>
      <c r="I339">
        <f t="shared" si="48"/>
        <v>14.258831324561404</v>
      </c>
      <c r="J339">
        <f t="shared" si="53"/>
        <v>1410.2732515177313</v>
      </c>
      <c r="K339">
        <f t="shared" si="49"/>
        <v>21.025086403508777</v>
      </c>
      <c r="L339">
        <f t="shared" si="50"/>
        <v>94.045358285391444</v>
      </c>
      <c r="M339">
        <f t="shared" si="44"/>
        <v>18.868850519584033</v>
      </c>
      <c r="N339">
        <f t="shared" si="45"/>
        <v>24.221421773126764</v>
      </c>
      <c r="O339" s="14">
        <f t="shared" si="46"/>
        <v>3.8950026927498264E-2</v>
      </c>
    </row>
    <row r="340" spans="1:15" x14ac:dyDescent="0.3">
      <c r="A340" s="1">
        <f t="shared" si="51"/>
        <v>10318</v>
      </c>
      <c r="B340" s="2">
        <v>18.25</v>
      </c>
      <c r="C340" s="7">
        <v>0.79</v>
      </c>
      <c r="D340" s="2">
        <v>1.177</v>
      </c>
      <c r="E340" s="2">
        <v>17.100000000000001</v>
      </c>
      <c r="F340" s="10">
        <f t="shared" si="52"/>
        <v>1928.2083333333078</v>
      </c>
      <c r="G340" s="11">
        <f>G338*10/12+G350*2/12</f>
        <v>3.375</v>
      </c>
      <c r="H340">
        <f t="shared" si="47"/>
        <v>332.21456871345032</v>
      </c>
      <c r="I340">
        <f t="shared" si="48"/>
        <v>14.380795029239769</v>
      </c>
      <c r="J340">
        <f t="shared" si="53"/>
        <v>1491.3585351764925</v>
      </c>
      <c r="K340">
        <f t="shared" si="49"/>
        <v>21.425564239766086</v>
      </c>
      <c r="L340">
        <f t="shared" si="50"/>
        <v>96.182410734396257</v>
      </c>
      <c r="M340">
        <f t="shared" si="44"/>
        <v>19.943417799064537</v>
      </c>
      <c r="N340">
        <f t="shared" si="45"/>
        <v>25.513762948699394</v>
      </c>
      <c r="O340" s="14">
        <f t="shared" si="46"/>
        <v>3.6595352942590614E-2</v>
      </c>
    </row>
    <row r="341" spans="1:15" x14ac:dyDescent="0.3">
      <c r="A341" s="1">
        <f t="shared" si="51"/>
        <v>10348</v>
      </c>
      <c r="B341" s="2">
        <v>19.399999999999999</v>
      </c>
      <c r="C341" s="7">
        <v>0.79669999999999996</v>
      </c>
      <c r="D341" s="2">
        <v>1.2</v>
      </c>
      <c r="E341" s="2">
        <v>17.100000000000001</v>
      </c>
      <c r="F341" s="10">
        <f t="shared" si="52"/>
        <v>1928.291666666641</v>
      </c>
      <c r="G341" s="11">
        <f>G338*9/12+G350*3/12</f>
        <v>3.3975</v>
      </c>
      <c r="H341">
        <f t="shared" si="47"/>
        <v>353.14863742690062</v>
      </c>
      <c r="I341">
        <f t="shared" si="48"/>
        <v>14.50275873391813</v>
      </c>
      <c r="J341">
        <f t="shared" si="53"/>
        <v>1590.7599649957197</v>
      </c>
      <c r="K341">
        <f t="shared" si="49"/>
        <v>21.844245614035092</v>
      </c>
      <c r="L341">
        <f t="shared" si="50"/>
        <v>98.397523607982663</v>
      </c>
      <c r="M341">
        <f t="shared" si="44"/>
        <v>21.25790924948749</v>
      </c>
      <c r="N341">
        <f t="shared" si="45"/>
        <v>27.098639189464791</v>
      </c>
      <c r="O341" s="14">
        <f t="shared" si="46"/>
        <v>3.1823715303227119E-2</v>
      </c>
    </row>
    <row r="342" spans="1:15" x14ac:dyDescent="0.3">
      <c r="A342" s="1">
        <f t="shared" si="51"/>
        <v>10379</v>
      </c>
      <c r="B342" s="2">
        <v>20</v>
      </c>
      <c r="C342" s="7">
        <v>0.80330000000000001</v>
      </c>
      <c r="D342" s="2">
        <v>1.222</v>
      </c>
      <c r="E342" s="2">
        <v>17.2</v>
      </c>
      <c r="F342" s="10">
        <f t="shared" si="52"/>
        <v>1928.3749999999743</v>
      </c>
      <c r="G342" s="11">
        <f>G338*8/12+G350*4/12</f>
        <v>3.42</v>
      </c>
      <c r="H342">
        <f t="shared" si="47"/>
        <v>361.95406976744198</v>
      </c>
      <c r="I342">
        <f t="shared" si="48"/>
        <v>14.537885212209307</v>
      </c>
      <c r="J342">
        <f t="shared" si="53"/>
        <v>1635.8812483138538</v>
      </c>
      <c r="K342">
        <f t="shared" si="49"/>
        <v>22.115393662790702</v>
      </c>
      <c r="L342">
        <f t="shared" si="50"/>
        <v>99.952344271976443</v>
      </c>
      <c r="M342">
        <f t="shared" si="44"/>
        <v>21.83273217874002</v>
      </c>
      <c r="N342">
        <f t="shared" si="45"/>
        <v>27.73359369641387</v>
      </c>
      <c r="O342" s="14">
        <f t="shared" si="46"/>
        <v>2.8825490853708988E-2</v>
      </c>
    </row>
    <row r="343" spans="1:15" x14ac:dyDescent="0.3">
      <c r="A343" s="1">
        <f t="shared" si="51"/>
        <v>10409</v>
      </c>
      <c r="B343" s="2">
        <v>19.02</v>
      </c>
      <c r="C343" s="7">
        <v>0.81</v>
      </c>
      <c r="D343" s="2">
        <v>1.2450000000000001</v>
      </c>
      <c r="E343" s="2">
        <v>17.100000000000001</v>
      </c>
      <c r="F343" s="10">
        <f t="shared" si="52"/>
        <v>1928.4583333333076</v>
      </c>
      <c r="G343" s="11">
        <f>G338*7/12+G350*5/12</f>
        <v>3.4424999999999999</v>
      </c>
      <c r="H343">
        <f t="shared" si="47"/>
        <v>346.23129298245618</v>
      </c>
      <c r="I343">
        <f t="shared" si="48"/>
        <v>14.744865789473687</v>
      </c>
      <c r="J343">
        <f t="shared" si="53"/>
        <v>1570.3742492037418</v>
      </c>
      <c r="K343">
        <f t="shared" si="49"/>
        <v>22.663404824561407</v>
      </c>
      <c r="L343">
        <f t="shared" si="50"/>
        <v>102.79263618604936</v>
      </c>
      <c r="M343">
        <f t="shared" si="44"/>
        <v>20.913421576866696</v>
      </c>
      <c r="N343">
        <f t="shared" si="45"/>
        <v>26.482054104053223</v>
      </c>
      <c r="O343" s="14">
        <f t="shared" si="46"/>
        <v>2.8629212973394998E-2</v>
      </c>
    </row>
    <row r="344" spans="1:15" x14ac:dyDescent="0.3">
      <c r="A344" s="1">
        <f t="shared" si="51"/>
        <v>10440</v>
      </c>
      <c r="B344" s="2">
        <v>19.16</v>
      </c>
      <c r="C344" s="7">
        <v>0.81669999999999998</v>
      </c>
      <c r="D344" s="2">
        <v>1.268</v>
      </c>
      <c r="E344" s="2">
        <v>17.100000000000001</v>
      </c>
      <c r="F344" s="10">
        <f t="shared" si="52"/>
        <v>1928.5416666666408</v>
      </c>
      <c r="G344" s="11">
        <f>G338*6/12+G350*6/12</f>
        <v>3.4649999999999999</v>
      </c>
      <c r="H344">
        <f t="shared" si="47"/>
        <v>348.77978830409364</v>
      </c>
      <c r="I344">
        <f t="shared" si="48"/>
        <v>14.86682949415205</v>
      </c>
      <c r="J344">
        <f t="shared" si="53"/>
        <v>1587.5524536726648</v>
      </c>
      <c r="K344">
        <f t="shared" si="49"/>
        <v>23.082086198830414</v>
      </c>
      <c r="L344">
        <f t="shared" si="50"/>
        <v>105.06349223679221</v>
      </c>
      <c r="M344">
        <f t="shared" si="44"/>
        <v>21.08190543529679</v>
      </c>
      <c r="N344">
        <f t="shared" si="45"/>
        <v>26.613845391227311</v>
      </c>
      <c r="O344" s="14">
        <f t="shared" si="46"/>
        <v>2.5300092823006888E-2</v>
      </c>
    </row>
    <row r="345" spans="1:15" x14ac:dyDescent="0.3">
      <c r="A345" s="1">
        <f t="shared" si="51"/>
        <v>10471</v>
      </c>
      <c r="B345" s="2">
        <v>19.78</v>
      </c>
      <c r="C345" s="7">
        <v>0.82330000000000003</v>
      </c>
      <c r="D345" s="2">
        <v>1.29</v>
      </c>
      <c r="E345" s="2">
        <v>17.100000000000001</v>
      </c>
      <c r="F345" s="10">
        <f t="shared" si="52"/>
        <v>1928.6249999999741</v>
      </c>
      <c r="G345" s="11">
        <f>G338*5/12+G350*7/12</f>
        <v>3.4874999999999998</v>
      </c>
      <c r="H345">
        <f t="shared" si="47"/>
        <v>360.06598187134506</v>
      </c>
      <c r="I345">
        <f t="shared" si="48"/>
        <v>14.986972845029243</v>
      </c>
      <c r="J345">
        <f t="shared" si="53"/>
        <v>1644.6089176185299</v>
      </c>
      <c r="K345">
        <f t="shared" si="49"/>
        <v>23.482564035087726</v>
      </c>
      <c r="L345">
        <f t="shared" si="50"/>
        <v>107.25710332294763</v>
      </c>
      <c r="M345">
        <f t="shared" si="44"/>
        <v>21.762131502579233</v>
      </c>
      <c r="N345">
        <f t="shared" si="45"/>
        <v>27.39071813754148</v>
      </c>
      <c r="O345" s="14">
        <f t="shared" si="46"/>
        <v>2.1602490360549099E-2</v>
      </c>
    </row>
    <row r="346" spans="1:15" x14ac:dyDescent="0.3">
      <c r="A346" s="1">
        <f t="shared" si="51"/>
        <v>10501</v>
      </c>
      <c r="B346" s="2">
        <v>21.17</v>
      </c>
      <c r="C346" s="7">
        <v>0.83</v>
      </c>
      <c r="D346" s="2">
        <v>1.3120000000000001</v>
      </c>
      <c r="E346" s="2">
        <v>17.3</v>
      </c>
      <c r="F346" s="10">
        <f t="shared" si="52"/>
        <v>1928.7083333333073</v>
      </c>
      <c r="G346" s="11">
        <f>G338*4/12+G350*8/12</f>
        <v>3.51</v>
      </c>
      <c r="H346">
        <f t="shared" si="47"/>
        <v>380.91376791907521</v>
      </c>
      <c r="I346">
        <f t="shared" si="48"/>
        <v>14.934266763005784</v>
      </c>
      <c r="J346">
        <f t="shared" si="53"/>
        <v>1745.5159986371607</v>
      </c>
      <c r="K346">
        <f t="shared" si="49"/>
        <v>23.606937341040467</v>
      </c>
      <c r="L346">
        <f t="shared" si="50"/>
        <v>108.17746765290293</v>
      </c>
      <c r="M346">
        <f t="shared" si="44"/>
        <v>23.004649446159231</v>
      </c>
      <c r="N346">
        <f t="shared" si="45"/>
        <v>28.866481380789025</v>
      </c>
      <c r="O346" s="14">
        <f t="shared" si="46"/>
        <v>1.8121294561627845E-2</v>
      </c>
    </row>
    <row r="347" spans="1:15" x14ac:dyDescent="0.3">
      <c r="A347" s="1">
        <f t="shared" si="51"/>
        <v>10532</v>
      </c>
      <c r="B347" s="2">
        <v>21.6</v>
      </c>
      <c r="C347" s="7">
        <v>0.8367</v>
      </c>
      <c r="D347" s="2">
        <v>1.335</v>
      </c>
      <c r="E347" s="2">
        <v>17.2</v>
      </c>
      <c r="F347" s="10">
        <f t="shared" si="52"/>
        <v>1928.7916666666406</v>
      </c>
      <c r="G347" s="11">
        <f>G338*3/12+G350*9/12</f>
        <v>3.5324999999999998</v>
      </c>
      <c r="H347">
        <f t="shared" si="47"/>
        <v>390.91039534883731</v>
      </c>
      <c r="I347">
        <f t="shared" si="48"/>
        <v>15.142348508720934</v>
      </c>
      <c r="J347">
        <f t="shared" si="53"/>
        <v>1797.1073973501345</v>
      </c>
      <c r="K347">
        <f t="shared" si="49"/>
        <v>24.160434156976752</v>
      </c>
      <c r="L347">
        <f t="shared" si="50"/>
        <v>111.0712210862236</v>
      </c>
      <c r="M347">
        <f t="shared" si="44"/>
        <v>23.578344239585036</v>
      </c>
      <c r="N347">
        <f t="shared" si="45"/>
        <v>29.500230182003225</v>
      </c>
      <c r="O347" s="14">
        <f t="shared" si="46"/>
        <v>1.4345079847843743E-2</v>
      </c>
    </row>
    <row r="348" spans="1:15" x14ac:dyDescent="0.3">
      <c r="A348" s="1">
        <f t="shared" si="51"/>
        <v>10562</v>
      </c>
      <c r="B348" s="2">
        <v>23.06</v>
      </c>
      <c r="C348" s="7">
        <v>0.84330000000000005</v>
      </c>
      <c r="D348" s="2">
        <v>1.357</v>
      </c>
      <c r="E348" s="2">
        <v>17.2</v>
      </c>
      <c r="F348" s="10">
        <f t="shared" si="52"/>
        <v>1928.8749999999739</v>
      </c>
      <c r="G348" s="11">
        <f>G338*2/12+G350*10/12</f>
        <v>3.5550000000000002</v>
      </c>
      <c r="H348">
        <f t="shared" si="47"/>
        <v>417.33304244186058</v>
      </c>
      <c r="I348">
        <f t="shared" si="48"/>
        <v>15.261793351744192</v>
      </c>
      <c r="J348">
        <f t="shared" si="53"/>
        <v>1924.4253845019853</v>
      </c>
      <c r="K348">
        <f t="shared" si="49"/>
        <v>24.558583633720936</v>
      </c>
      <c r="L348">
        <f t="shared" si="50"/>
        <v>113.24567418773607</v>
      </c>
      <c r="M348">
        <f t="shared" si="44"/>
        <v>25.121984571109586</v>
      </c>
      <c r="N348">
        <f t="shared" si="45"/>
        <v>31.338079943327823</v>
      </c>
      <c r="O348" s="14">
        <f t="shared" si="46"/>
        <v>9.6446681414625174E-3</v>
      </c>
    </row>
    <row r="349" spans="1:15" x14ac:dyDescent="0.3">
      <c r="A349" s="1">
        <f t="shared" si="51"/>
        <v>10593</v>
      </c>
      <c r="B349" s="2">
        <v>23.15</v>
      </c>
      <c r="C349" s="7">
        <v>0.85</v>
      </c>
      <c r="D349" s="2">
        <v>1.38</v>
      </c>
      <c r="E349" s="2">
        <v>17.100000000000001</v>
      </c>
      <c r="F349" s="10">
        <f t="shared" si="52"/>
        <v>1928.9583333333071</v>
      </c>
      <c r="G349" s="11">
        <f>G338*1/12+G350*11/12</f>
        <v>3.5775000000000001</v>
      </c>
      <c r="H349">
        <f t="shared" si="47"/>
        <v>421.41190497076025</v>
      </c>
      <c r="I349">
        <f t="shared" si="48"/>
        <v>15.47300730994152</v>
      </c>
      <c r="J349">
        <f t="shared" si="53"/>
        <v>1949.1798440743239</v>
      </c>
      <c r="K349">
        <f t="shared" si="49"/>
        <v>25.120882456140354</v>
      </c>
      <c r="L349">
        <f t="shared" si="50"/>
        <v>116.19301014352342</v>
      </c>
      <c r="M349">
        <f t="shared" si="44"/>
        <v>25.301591027426138</v>
      </c>
      <c r="N349">
        <f t="shared" si="45"/>
        <v>31.472825431435947</v>
      </c>
      <c r="O349" s="14">
        <f t="shared" si="46"/>
        <v>7.3264009939585997E-3</v>
      </c>
    </row>
    <row r="350" spans="1:15" x14ac:dyDescent="0.3">
      <c r="A350" s="1">
        <f t="shared" si="51"/>
        <v>10624</v>
      </c>
      <c r="B350" s="2">
        <v>24.86</v>
      </c>
      <c r="C350" s="7">
        <v>0.86</v>
      </c>
      <c r="D350" s="2">
        <v>1.399</v>
      </c>
      <c r="E350" s="2">
        <v>17.100000000000001</v>
      </c>
      <c r="F350" s="10">
        <f t="shared" si="52"/>
        <v>1929.0416666666404</v>
      </c>
      <c r="G350" s="11">
        <v>3.6</v>
      </c>
      <c r="H350">
        <f t="shared" si="47"/>
        <v>452.53995497076028</v>
      </c>
      <c r="I350">
        <f t="shared" si="48"/>
        <v>15.655042690058481</v>
      </c>
      <c r="J350">
        <f t="shared" si="53"/>
        <v>2099.1923173151772</v>
      </c>
      <c r="K350">
        <f t="shared" si="49"/>
        <v>25.466749678362579</v>
      </c>
      <c r="L350">
        <f t="shared" si="50"/>
        <v>118.13234319887101</v>
      </c>
      <c r="M350">
        <f t="shared" si="44"/>
        <v>27.083199620832762</v>
      </c>
      <c r="N350">
        <f t="shared" si="45"/>
        <v>33.590937699106398</v>
      </c>
      <c r="O350" s="14">
        <f t="shared" si="46"/>
        <v>4.5014539849113702E-3</v>
      </c>
    </row>
    <row r="351" spans="1:15" x14ac:dyDescent="0.3">
      <c r="A351" s="1">
        <f t="shared" si="51"/>
        <v>10652</v>
      </c>
      <c r="B351" s="2">
        <v>24.99</v>
      </c>
      <c r="C351" s="7">
        <v>0.87</v>
      </c>
      <c r="D351" s="2">
        <v>1.4179999999999999</v>
      </c>
      <c r="E351" s="2">
        <v>17.100000000000001</v>
      </c>
      <c r="F351" s="10">
        <f t="shared" si="52"/>
        <v>1929.1249999999736</v>
      </c>
      <c r="G351" s="11">
        <f>G350*11/12+G362*1/12</f>
        <v>3.5741666666666667</v>
      </c>
      <c r="H351">
        <f t="shared" si="47"/>
        <v>454.9064149122807</v>
      </c>
      <c r="I351">
        <f t="shared" si="48"/>
        <v>15.837078070175441</v>
      </c>
      <c r="J351">
        <f t="shared" si="53"/>
        <v>2116.2915306802743</v>
      </c>
      <c r="K351">
        <f t="shared" si="49"/>
        <v>25.812616900584796</v>
      </c>
      <c r="L351">
        <f t="shared" si="50"/>
        <v>120.08408925588752</v>
      </c>
      <c r="M351">
        <f t="shared" si="44"/>
        <v>27.131672798247376</v>
      </c>
      <c r="N351">
        <f t="shared" si="45"/>
        <v>33.555039532540249</v>
      </c>
      <c r="O351" s="14">
        <f t="shared" si="46"/>
        <v>6.5369906477101489E-3</v>
      </c>
    </row>
    <row r="352" spans="1:15" x14ac:dyDescent="0.3">
      <c r="A352" s="1">
        <f t="shared" si="51"/>
        <v>10683</v>
      </c>
      <c r="B352" s="2">
        <v>25.43</v>
      </c>
      <c r="C352" s="7">
        <v>0.88</v>
      </c>
      <c r="D352" s="2">
        <v>1.4379999999999999</v>
      </c>
      <c r="E352" s="2">
        <v>17</v>
      </c>
      <c r="F352" s="10">
        <f t="shared" si="52"/>
        <v>1929.2083333333069</v>
      </c>
      <c r="G352" s="11">
        <f>G350*10/12+G362*2/12</f>
        <v>3.5483333333333333</v>
      </c>
      <c r="H352">
        <f t="shared" si="47"/>
        <v>465.63900676470598</v>
      </c>
      <c r="I352">
        <f t="shared" si="48"/>
        <v>16.113343529411768</v>
      </c>
      <c r="J352">
        <f t="shared" si="53"/>
        <v>2172.4679296904233</v>
      </c>
      <c r="K352">
        <f t="shared" si="49"/>
        <v>26.330668176470596</v>
      </c>
      <c r="L352">
        <f t="shared" si="50"/>
        <v>122.84738037337118</v>
      </c>
      <c r="M352">
        <f t="shared" si="44"/>
        <v>27.675748437861877</v>
      </c>
      <c r="N352">
        <f t="shared" si="45"/>
        <v>34.129290955610188</v>
      </c>
      <c r="O352" s="14">
        <f t="shared" si="46"/>
        <v>4.2490483780684013E-3</v>
      </c>
    </row>
    <row r="353" spans="1:15" x14ac:dyDescent="0.3">
      <c r="A353" s="1">
        <f t="shared" si="51"/>
        <v>10713</v>
      </c>
      <c r="B353" s="2">
        <v>25.28</v>
      </c>
      <c r="C353" s="7">
        <v>0.89</v>
      </c>
      <c r="D353" s="2">
        <v>1.4570000000000001</v>
      </c>
      <c r="E353" s="2">
        <v>16.899999999999999</v>
      </c>
      <c r="F353" s="10">
        <f t="shared" si="52"/>
        <v>1929.2916666666401</v>
      </c>
      <c r="G353" s="11">
        <f>G350*9/12+G362*3/12</f>
        <v>3.5225</v>
      </c>
      <c r="H353">
        <f t="shared" si="47"/>
        <v>465.63142248520728</v>
      </c>
      <c r="I353">
        <f t="shared" si="48"/>
        <v>16.392878402366868</v>
      </c>
      <c r="J353">
        <f t="shared" si="53"/>
        <v>2178.8060447756757</v>
      </c>
      <c r="K353">
        <f t="shared" si="49"/>
        <v>26.836431272189358</v>
      </c>
      <c r="L353">
        <f t="shared" si="50"/>
        <v>125.574383197712</v>
      </c>
      <c r="M353">
        <f t="shared" si="44"/>
        <v>27.568454472898292</v>
      </c>
      <c r="N353">
        <f t="shared" si="45"/>
        <v>33.902563138115291</v>
      </c>
      <c r="O353" s="14">
        <f t="shared" si="46"/>
        <v>2.2395419813420053E-3</v>
      </c>
    </row>
    <row r="354" spans="1:15" x14ac:dyDescent="0.3">
      <c r="A354" s="1">
        <f t="shared" si="51"/>
        <v>10744</v>
      </c>
      <c r="B354" s="2">
        <v>25.66</v>
      </c>
      <c r="C354" s="7">
        <v>0.9</v>
      </c>
      <c r="D354" s="2">
        <v>1.476</v>
      </c>
      <c r="E354" s="2">
        <v>17</v>
      </c>
      <c r="F354" s="10">
        <f t="shared" si="52"/>
        <v>1929.3749999999734</v>
      </c>
      <c r="G354" s="11">
        <f>G350*8/12+G362*4/12</f>
        <v>3.4966666666666666</v>
      </c>
      <c r="H354">
        <f t="shared" si="47"/>
        <v>469.85044882352952</v>
      </c>
      <c r="I354">
        <f t="shared" si="48"/>
        <v>16.479555882352948</v>
      </c>
      <c r="J354">
        <f t="shared" si="53"/>
        <v>2204.9739231266376</v>
      </c>
      <c r="K354">
        <f t="shared" si="49"/>
        <v>27.02647164705883</v>
      </c>
      <c r="L354">
        <f t="shared" si="50"/>
        <v>126.83326229676216</v>
      </c>
      <c r="M354">
        <f t="shared" si="44"/>
        <v>27.698586875008125</v>
      </c>
      <c r="N354">
        <f t="shared" si="45"/>
        <v>33.970071523184778</v>
      </c>
      <c r="O354" s="14">
        <f t="shared" si="46"/>
        <v>1.7264044494609415E-3</v>
      </c>
    </row>
    <row r="355" spans="1:15" x14ac:dyDescent="0.3">
      <c r="A355" s="1">
        <f t="shared" si="51"/>
        <v>10774</v>
      </c>
      <c r="B355" s="2">
        <v>26.15</v>
      </c>
      <c r="C355" s="7">
        <v>0.91</v>
      </c>
      <c r="D355" s="2">
        <v>1.4950000000000001</v>
      </c>
      <c r="E355" s="2">
        <v>17.100000000000001</v>
      </c>
      <c r="F355" s="10">
        <f t="shared" si="52"/>
        <v>1929.4583333333067</v>
      </c>
      <c r="G355" s="11">
        <f>G350*7/12+G362*5/12</f>
        <v>3.4708333333333332</v>
      </c>
      <c r="H355">
        <f t="shared" si="47"/>
        <v>476.02251900584798</v>
      </c>
      <c r="I355">
        <f t="shared" si="48"/>
        <v>16.565219590643277</v>
      </c>
      <c r="J355">
        <f t="shared" si="53"/>
        <v>2240.4172795132722</v>
      </c>
      <c r="K355">
        <f t="shared" si="49"/>
        <v>27.214289327485385</v>
      </c>
      <c r="L355">
        <f t="shared" si="50"/>
        <v>128.0850414100322</v>
      </c>
      <c r="M355">
        <f t="shared" si="44"/>
        <v>27.935467830288673</v>
      </c>
      <c r="N355">
        <f t="shared" si="45"/>
        <v>34.169786393113874</v>
      </c>
      <c r="O355" s="14">
        <f t="shared" si="46"/>
        <v>2.2656304519138096E-3</v>
      </c>
    </row>
    <row r="356" spans="1:15" x14ac:dyDescent="0.3">
      <c r="A356" s="1">
        <f t="shared" si="51"/>
        <v>10805</v>
      </c>
      <c r="B356" s="2">
        <v>28.48</v>
      </c>
      <c r="C356" s="7">
        <v>0.92</v>
      </c>
      <c r="D356" s="2">
        <v>1.514</v>
      </c>
      <c r="E356" s="2">
        <v>17.3</v>
      </c>
      <c r="F356" s="10">
        <f t="shared" si="52"/>
        <v>1929.5416666666399</v>
      </c>
      <c r="G356" s="11">
        <f>G350*6/12+G362*6/12</f>
        <v>3.4450000000000003</v>
      </c>
      <c r="H356">
        <f t="shared" si="47"/>
        <v>512.44327398843939</v>
      </c>
      <c r="I356">
        <f t="shared" si="48"/>
        <v>16.553645086705206</v>
      </c>
      <c r="J356">
        <f t="shared" si="53"/>
        <v>2418.3254136642577</v>
      </c>
      <c r="K356">
        <f t="shared" si="49"/>
        <v>27.241542023121394</v>
      </c>
      <c r="L356">
        <f t="shared" si="50"/>
        <v>128.55845071234853</v>
      </c>
      <c r="M356">
        <f t="shared" si="44"/>
        <v>29.933289406842203</v>
      </c>
      <c r="N356">
        <f t="shared" si="45"/>
        <v>36.510951968420393</v>
      </c>
      <c r="O356" s="14">
        <f t="shared" si="46"/>
        <v>-1.6185829941180591E-3</v>
      </c>
    </row>
    <row r="357" spans="1:15" x14ac:dyDescent="0.3">
      <c r="A357" s="1">
        <f t="shared" si="51"/>
        <v>10836</v>
      </c>
      <c r="B357" s="2">
        <v>30.1</v>
      </c>
      <c r="C357" s="7">
        <v>0.93</v>
      </c>
      <c r="D357" s="2">
        <v>1.5329999999999999</v>
      </c>
      <c r="E357" s="2">
        <v>17.3</v>
      </c>
      <c r="F357" s="10">
        <f t="shared" si="52"/>
        <v>1929.6249999999732</v>
      </c>
      <c r="G357" s="11">
        <f>G350*5/12+G362*7/12</f>
        <v>3.4191666666666665</v>
      </c>
      <c r="H357">
        <f t="shared" si="47"/>
        <v>541.59208381502901</v>
      </c>
      <c r="I357">
        <f t="shared" si="48"/>
        <v>16.7335760115607</v>
      </c>
      <c r="J357">
        <f t="shared" si="53"/>
        <v>2562.4654203248992</v>
      </c>
      <c r="K357">
        <f t="shared" si="49"/>
        <v>27.583410780346824</v>
      </c>
      <c r="L357">
        <f t="shared" si="50"/>
        <v>130.50695977933788</v>
      </c>
      <c r="M357">
        <f t="shared" si="44"/>
        <v>31.480313247172994</v>
      </c>
      <c r="N357">
        <f t="shared" si="45"/>
        <v>38.291695558437212</v>
      </c>
      <c r="O357" s="14">
        <f t="shared" si="46"/>
        <v>-4.7089853208238733E-3</v>
      </c>
    </row>
    <row r="358" spans="1:15" x14ac:dyDescent="0.3">
      <c r="A358" s="1">
        <f t="shared" si="51"/>
        <v>10866</v>
      </c>
      <c r="B358" s="2">
        <v>31.3</v>
      </c>
      <c r="C358" s="7">
        <v>0.94</v>
      </c>
      <c r="D358" s="2">
        <v>1.552</v>
      </c>
      <c r="E358" s="2">
        <v>17.3</v>
      </c>
      <c r="F358" s="10">
        <f t="shared" si="52"/>
        <v>1929.7083333333064</v>
      </c>
      <c r="G358" s="11">
        <f>G350*4/12+G362*8/12</f>
        <v>3.3933333333333335</v>
      </c>
      <c r="H358">
        <f t="shared" si="47"/>
        <v>563.18379479768805</v>
      </c>
      <c r="I358">
        <f t="shared" si="48"/>
        <v>16.913506936416187</v>
      </c>
      <c r="J358">
        <f t="shared" si="53"/>
        <v>2671.2921632589632</v>
      </c>
      <c r="K358">
        <f t="shared" si="49"/>
        <v>27.925279537572262</v>
      </c>
      <c r="L358">
        <f t="shared" si="50"/>
        <v>132.45512579482141</v>
      </c>
      <c r="M358">
        <f t="shared" si="44"/>
        <v>32.563788598776704</v>
      </c>
      <c r="N358">
        <f t="shared" si="45"/>
        <v>39.50068869797186</v>
      </c>
      <c r="O358" s="14">
        <f t="shared" si="46"/>
        <v>-6.0695163108649697E-3</v>
      </c>
    </row>
    <row r="359" spans="1:15" x14ac:dyDescent="0.3">
      <c r="A359" s="1">
        <f t="shared" si="51"/>
        <v>10897</v>
      </c>
      <c r="B359" s="2">
        <v>27.99</v>
      </c>
      <c r="C359" s="7">
        <v>0.95</v>
      </c>
      <c r="D359" s="2">
        <v>1.5720000000000001</v>
      </c>
      <c r="E359" s="2">
        <v>17.3</v>
      </c>
      <c r="F359" s="10">
        <f t="shared" si="52"/>
        <v>1929.7916666666397</v>
      </c>
      <c r="G359" s="11">
        <f>G350*3/12+G362*9/12</f>
        <v>3.3674999999999997</v>
      </c>
      <c r="H359">
        <f t="shared" si="47"/>
        <v>503.62665867052033</v>
      </c>
      <c r="I359">
        <f t="shared" si="48"/>
        <v>17.093437861271678</v>
      </c>
      <c r="J359">
        <f t="shared" si="53"/>
        <v>2395.5573465136222</v>
      </c>
      <c r="K359">
        <f t="shared" si="49"/>
        <v>28.285141387283247</v>
      </c>
      <c r="L359">
        <f t="shared" si="50"/>
        <v>134.54148441298375</v>
      </c>
      <c r="M359">
        <f t="shared" si="44"/>
        <v>28.96106716435478</v>
      </c>
      <c r="N359">
        <f t="shared" si="45"/>
        <v>35.047458190086353</v>
      </c>
      <c r="O359" s="14">
        <f t="shared" si="46"/>
        <v>-3.6562270419569776E-3</v>
      </c>
    </row>
    <row r="360" spans="1:15" x14ac:dyDescent="0.3">
      <c r="A360" s="1">
        <f t="shared" si="51"/>
        <v>10927</v>
      </c>
      <c r="B360" s="2">
        <v>20.58</v>
      </c>
      <c r="C360" s="7">
        <v>0.96</v>
      </c>
      <c r="D360" s="2">
        <v>1.591</v>
      </c>
      <c r="E360" s="2">
        <v>17.3</v>
      </c>
      <c r="F360" s="10">
        <f t="shared" si="52"/>
        <v>1929.8749999999729</v>
      </c>
      <c r="G360" s="11">
        <f>G350*2/12+G362*10/12</f>
        <v>3.3416666666666668</v>
      </c>
      <c r="H360">
        <f t="shared" si="47"/>
        <v>370.29784335260121</v>
      </c>
      <c r="I360">
        <f t="shared" si="48"/>
        <v>17.273368786127168</v>
      </c>
      <c r="J360">
        <f t="shared" si="53"/>
        <v>1768.2106030357779</v>
      </c>
      <c r="K360">
        <f t="shared" si="49"/>
        <v>28.627010144508677</v>
      </c>
      <c r="L360">
        <f t="shared" si="50"/>
        <v>136.69694214917021</v>
      </c>
      <c r="M360">
        <f t="shared" si="44"/>
        <v>21.17103600009704</v>
      </c>
      <c r="N360">
        <f t="shared" si="45"/>
        <v>25.588770763962714</v>
      </c>
      <c r="O360" s="14">
        <f t="shared" si="46"/>
        <v>7.1336922722850735E-3</v>
      </c>
    </row>
    <row r="361" spans="1:15" x14ac:dyDescent="0.3">
      <c r="A361" s="1">
        <f t="shared" si="51"/>
        <v>10958</v>
      </c>
      <c r="B361" s="2">
        <v>21.4</v>
      </c>
      <c r="C361" s="7">
        <v>0.97</v>
      </c>
      <c r="D361" s="2">
        <v>1.61</v>
      </c>
      <c r="E361" s="2">
        <v>17.2</v>
      </c>
      <c r="F361" s="10">
        <f t="shared" si="52"/>
        <v>1929.9583333333062</v>
      </c>
      <c r="G361" s="11">
        <f>G350*1/12+G362*11/12</f>
        <v>3.315833333333333</v>
      </c>
      <c r="H361">
        <f t="shared" si="47"/>
        <v>387.29085465116287</v>
      </c>
      <c r="I361">
        <f t="shared" si="48"/>
        <v>17.554772383720934</v>
      </c>
      <c r="J361">
        <f t="shared" si="53"/>
        <v>1856.339482432051</v>
      </c>
      <c r="K361">
        <f t="shared" si="49"/>
        <v>29.137302616279079</v>
      </c>
      <c r="L361">
        <f t="shared" si="50"/>
        <v>139.65918536054215</v>
      </c>
      <c r="M361">
        <f t="shared" si="44"/>
        <v>22.00737317641833</v>
      </c>
      <c r="N361">
        <f t="shared" si="45"/>
        <v>26.566024428345134</v>
      </c>
      <c r="O361" s="14">
        <f t="shared" si="46"/>
        <v>2.9000080484936977E-3</v>
      </c>
    </row>
    <row r="362" spans="1:15" x14ac:dyDescent="0.3">
      <c r="A362" s="1">
        <f t="shared" si="51"/>
        <v>10989</v>
      </c>
      <c r="B362" s="2">
        <v>21.71</v>
      </c>
      <c r="C362" s="7">
        <v>0.9708</v>
      </c>
      <c r="D362" s="2">
        <v>1.5569999999999999</v>
      </c>
      <c r="E362" s="2">
        <v>17.100000000000001</v>
      </c>
      <c r="F362" s="10">
        <f t="shared" si="52"/>
        <v>1930.0416666666395</v>
      </c>
      <c r="G362" s="11">
        <v>3.29</v>
      </c>
      <c r="H362">
        <f t="shared" si="47"/>
        <v>395.19881023391821</v>
      </c>
      <c r="I362">
        <f t="shared" si="48"/>
        <v>17.671994701754389</v>
      </c>
      <c r="J362">
        <f t="shared" si="53"/>
        <v>1901.302120776443</v>
      </c>
      <c r="K362">
        <f t="shared" si="49"/>
        <v>28.342908684210528</v>
      </c>
      <c r="L362">
        <f t="shared" si="50"/>
        <v>136.35777991934231</v>
      </c>
      <c r="M362">
        <f t="shared" si="44"/>
        <v>22.31072429433684</v>
      </c>
      <c r="N362">
        <f t="shared" si="45"/>
        <v>26.89846989632851</v>
      </c>
      <c r="O362" s="14">
        <f t="shared" si="46"/>
        <v>-1.0822635497038935E-4</v>
      </c>
    </row>
    <row r="363" spans="1:15" x14ac:dyDescent="0.3">
      <c r="A363" s="1">
        <f t="shared" si="51"/>
        <v>11017</v>
      </c>
      <c r="B363" s="2">
        <v>23.07</v>
      </c>
      <c r="C363" s="7">
        <v>0.97170000000000001</v>
      </c>
      <c r="D363" s="2">
        <v>1.5029999999999999</v>
      </c>
      <c r="E363" s="2">
        <v>17</v>
      </c>
      <c r="F363" s="10">
        <f t="shared" si="52"/>
        <v>1930.1249999999727</v>
      </c>
      <c r="G363" s="11">
        <f>G362*11/12+G374*1/12</f>
        <v>3.2941666666666665</v>
      </c>
      <c r="H363">
        <f t="shared" si="47"/>
        <v>422.42594911764718</v>
      </c>
      <c r="I363">
        <f t="shared" si="48"/>
        <v>17.792427167647062</v>
      </c>
      <c r="J363">
        <f t="shared" si="53"/>
        <v>2039.4252133762573</v>
      </c>
      <c r="K363">
        <f t="shared" si="49"/>
        <v>27.520858323529417</v>
      </c>
      <c r="L363">
        <f t="shared" si="50"/>
        <v>132.86762443452599</v>
      </c>
      <c r="M363">
        <f t="shared" si="44"/>
        <v>23.697117749335874</v>
      </c>
      <c r="N363">
        <f t="shared" si="45"/>
        <v>28.53359099168124</v>
      </c>
      <c r="O363" s="14">
        <f t="shared" si="46"/>
        <v>-4.3688622144010605E-3</v>
      </c>
    </row>
    <row r="364" spans="1:15" x14ac:dyDescent="0.3">
      <c r="A364" s="1">
        <f t="shared" si="51"/>
        <v>11048</v>
      </c>
      <c r="B364" s="2">
        <v>23.94</v>
      </c>
      <c r="C364" s="7">
        <v>0.97250000000000003</v>
      </c>
      <c r="D364" s="2">
        <v>1.45</v>
      </c>
      <c r="E364" s="2">
        <v>16.899999999999999</v>
      </c>
      <c r="F364" s="10">
        <f t="shared" si="52"/>
        <v>1930.208333333306</v>
      </c>
      <c r="G364" s="11">
        <f>G362*10/12+G374*2/12</f>
        <v>3.2983333333333333</v>
      </c>
      <c r="H364">
        <f t="shared" si="47"/>
        <v>440.9500100591718</v>
      </c>
      <c r="I364">
        <f t="shared" si="48"/>
        <v>17.912442973372787</v>
      </c>
      <c r="J364">
        <f t="shared" si="53"/>
        <v>2136.0639126392994</v>
      </c>
      <c r="K364">
        <f t="shared" si="49"/>
        <v>26.707498520710068</v>
      </c>
      <c r="L364">
        <f t="shared" si="50"/>
        <v>129.37730465024995</v>
      </c>
      <c r="M364">
        <f t="shared" si="44"/>
        <v>24.586607792668843</v>
      </c>
      <c r="N364">
        <f t="shared" si="45"/>
        <v>29.568429499384262</v>
      </c>
      <c r="O364" s="14">
        <f t="shared" si="46"/>
        <v>-7.5243722051967915E-3</v>
      </c>
    </row>
    <row r="365" spans="1:15" x14ac:dyDescent="0.3">
      <c r="A365" s="1">
        <f t="shared" si="51"/>
        <v>11078</v>
      </c>
      <c r="B365" s="2">
        <v>25.46</v>
      </c>
      <c r="C365" s="7">
        <v>0.97330000000000005</v>
      </c>
      <c r="D365" s="2">
        <v>1.397</v>
      </c>
      <c r="E365" s="2">
        <v>17</v>
      </c>
      <c r="F365" s="10">
        <f t="shared" si="52"/>
        <v>1930.2916666666392</v>
      </c>
      <c r="G365" s="11">
        <f>G362*9/12+G374*3/12</f>
        <v>3.3024999999999998</v>
      </c>
      <c r="H365">
        <f t="shared" si="47"/>
        <v>466.18832529411776</v>
      </c>
      <c r="I365">
        <f t="shared" si="48"/>
        <v>17.821724155882357</v>
      </c>
      <c r="J365">
        <f t="shared" si="53"/>
        <v>2265.5185331318175</v>
      </c>
      <c r="K365">
        <f t="shared" si="49"/>
        <v>25.579932852941184</v>
      </c>
      <c r="L365">
        <f t="shared" si="50"/>
        <v>124.30987395071286</v>
      </c>
      <c r="M365">
        <f t="shared" si="44"/>
        <v>25.843436862018301</v>
      </c>
      <c r="N365">
        <f t="shared" si="45"/>
        <v>31.040920119317004</v>
      </c>
      <c r="O365" s="14">
        <f t="shared" si="46"/>
        <v>-1.1914769695241911E-2</v>
      </c>
    </row>
    <row r="366" spans="1:15" x14ac:dyDescent="0.3">
      <c r="A366" s="1">
        <f t="shared" si="51"/>
        <v>11109</v>
      </c>
      <c r="B366" s="2">
        <v>23.94</v>
      </c>
      <c r="C366" s="7">
        <v>0.97419999999999995</v>
      </c>
      <c r="D366" s="2">
        <v>1.343</v>
      </c>
      <c r="E366" s="2">
        <v>16.899999999999999</v>
      </c>
      <c r="F366" s="10">
        <f t="shared" si="52"/>
        <v>1930.3749999999725</v>
      </c>
      <c r="G366" s="11">
        <f>G362*8/12+G374*4/12</f>
        <v>3.3066666666666666</v>
      </c>
      <c r="H366">
        <f t="shared" si="47"/>
        <v>440.9500100591718</v>
      </c>
      <c r="I366">
        <f t="shared" si="48"/>
        <v>17.943755213017756</v>
      </c>
      <c r="J366">
        <f t="shared" si="53"/>
        <v>2150.1355241083697</v>
      </c>
      <c r="K366">
        <f t="shared" si="49"/>
        <v>24.736669319526637</v>
      </c>
      <c r="L366">
        <f t="shared" si="50"/>
        <v>120.61954924300503</v>
      </c>
      <c r="M366">
        <f t="shared" si="44"/>
        <v>24.309760633908176</v>
      </c>
      <c r="N366">
        <f t="shared" si="45"/>
        <v>29.174802108988978</v>
      </c>
      <c r="O366" s="14">
        <f t="shared" si="46"/>
        <v>-1.1533983314308084E-2</v>
      </c>
    </row>
    <row r="367" spans="1:15" x14ac:dyDescent="0.3">
      <c r="A367" s="1">
        <f t="shared" si="51"/>
        <v>11139</v>
      </c>
      <c r="B367" s="2">
        <v>21.52</v>
      </c>
      <c r="C367" s="7">
        <v>0.97499999999999998</v>
      </c>
      <c r="D367" s="2">
        <v>1.29</v>
      </c>
      <c r="E367" s="2">
        <v>16.8</v>
      </c>
      <c r="F367" s="10">
        <f t="shared" si="52"/>
        <v>1930.4583333333057</v>
      </c>
      <c r="G367" s="11">
        <f>G362*7/12+G374*5/12</f>
        <v>3.3108333333333331</v>
      </c>
      <c r="H367">
        <f t="shared" si="47"/>
        <v>398.73549761904769</v>
      </c>
      <c r="I367">
        <f t="shared" si="48"/>
        <v>18.06538616071429</v>
      </c>
      <c r="J367">
        <f t="shared" si="53"/>
        <v>1951.6322883932696</v>
      </c>
      <c r="K367">
        <f t="shared" si="49"/>
        <v>23.901895535714292</v>
      </c>
      <c r="L367">
        <f t="shared" si="50"/>
        <v>116.98911022431776</v>
      </c>
      <c r="M367">
        <f t="shared" si="44"/>
        <v>21.86689933338948</v>
      </c>
      <c r="N367">
        <f t="shared" si="45"/>
        <v>26.235846681571903</v>
      </c>
      <c r="O367" s="14">
        <f t="shared" si="46"/>
        <v>-8.9774380694718908E-3</v>
      </c>
    </row>
    <row r="368" spans="1:15" x14ac:dyDescent="0.3">
      <c r="A368" s="1">
        <f t="shared" si="51"/>
        <v>11170</v>
      </c>
      <c r="B368" s="2">
        <v>21.06</v>
      </c>
      <c r="C368" s="7">
        <v>0.9758</v>
      </c>
      <c r="D368" s="2">
        <v>1.2370000000000001</v>
      </c>
      <c r="E368" s="2">
        <v>16.600000000000001</v>
      </c>
      <c r="F368" s="10">
        <f t="shared" si="52"/>
        <v>1930.541666666639</v>
      </c>
      <c r="G368" s="11">
        <f>G362*6/12+G374*6/12</f>
        <v>3.3150000000000004</v>
      </c>
      <c r="H368">
        <f t="shared" si="47"/>
        <v>394.91369457831325</v>
      </c>
      <c r="I368">
        <f t="shared" si="48"/>
        <v>18.29804288554217</v>
      </c>
      <c r="J368">
        <f t="shared" si="53"/>
        <v>1940.389664402029</v>
      </c>
      <c r="K368">
        <f t="shared" si="49"/>
        <v>23.196022801204826</v>
      </c>
      <c r="L368">
        <f t="shared" si="50"/>
        <v>113.97255531174314</v>
      </c>
      <c r="M368">
        <f t="shared" si="44"/>
        <v>21.548797592546642</v>
      </c>
      <c r="N368">
        <f t="shared" si="45"/>
        <v>25.853225798800054</v>
      </c>
      <c r="O368" s="14">
        <f t="shared" si="46"/>
        <v>-9.0462645397373434E-3</v>
      </c>
    </row>
    <row r="369" spans="1:15" x14ac:dyDescent="0.3">
      <c r="A369" s="1">
        <f t="shared" si="51"/>
        <v>11201</v>
      </c>
      <c r="B369" s="2">
        <v>20.79</v>
      </c>
      <c r="C369" s="7">
        <v>0.97670000000000001</v>
      </c>
      <c r="D369" s="2">
        <v>1.1830000000000001</v>
      </c>
      <c r="E369" s="2">
        <v>16.5</v>
      </c>
      <c r="F369" s="10">
        <f t="shared" si="52"/>
        <v>1930.6249999999723</v>
      </c>
      <c r="G369" s="11">
        <f>G362*5/12+G374*7/12</f>
        <v>3.3191666666666668</v>
      </c>
      <c r="H369">
        <f t="shared" si="47"/>
        <v>392.21343000000007</v>
      </c>
      <c r="I369">
        <f t="shared" si="48"/>
        <v>18.425919051515155</v>
      </c>
      <c r="J369">
        <f t="shared" si="53"/>
        <v>1934.6666158738333</v>
      </c>
      <c r="K369">
        <f t="shared" si="49"/>
        <v>22.317868575757583</v>
      </c>
      <c r="L369">
        <f t="shared" si="50"/>
        <v>110.0870902635279</v>
      </c>
      <c r="M369">
        <f t="shared" si="44"/>
        <v>21.300602241118149</v>
      </c>
      <c r="N369">
        <f t="shared" si="45"/>
        <v>25.558473871970424</v>
      </c>
      <c r="O369" s="14">
        <f t="shared" si="46"/>
        <v>-6.7573794012129318E-3</v>
      </c>
    </row>
    <row r="370" spans="1:15" x14ac:dyDescent="0.3">
      <c r="A370" s="1">
        <f t="shared" si="51"/>
        <v>11231</v>
      </c>
      <c r="B370" s="2">
        <v>20.78</v>
      </c>
      <c r="C370" s="7">
        <v>0.97750000000000004</v>
      </c>
      <c r="D370" s="2">
        <v>1.1299999999999999</v>
      </c>
      <c r="E370" s="2">
        <v>16.600000000000001</v>
      </c>
      <c r="F370" s="10">
        <f t="shared" si="52"/>
        <v>1930.7083333333055</v>
      </c>
      <c r="G370" s="11">
        <f>G362*4/12+G374*8/12</f>
        <v>3.3233333333333333</v>
      </c>
      <c r="H370">
        <f t="shared" si="47"/>
        <v>389.66318012048202</v>
      </c>
      <c r="I370">
        <f t="shared" si="48"/>
        <v>18.329921009036148</v>
      </c>
      <c r="J370">
        <f t="shared" si="53"/>
        <v>1929.6216769909629</v>
      </c>
      <c r="K370">
        <f t="shared" si="49"/>
        <v>21.189576204819279</v>
      </c>
      <c r="L370">
        <f t="shared" si="50"/>
        <v>104.93130389796862</v>
      </c>
      <c r="M370">
        <f t="shared" si="44"/>
        <v>21.072581788447312</v>
      </c>
      <c r="N370">
        <f t="shared" si="45"/>
        <v>25.290051551861218</v>
      </c>
      <c r="O370" s="14">
        <f t="shared" si="46"/>
        <v>-4.2387408222914896E-3</v>
      </c>
    </row>
    <row r="371" spans="1:15" x14ac:dyDescent="0.3">
      <c r="A371" s="1">
        <f t="shared" si="51"/>
        <v>11262</v>
      </c>
      <c r="B371" s="2">
        <v>17.920000000000002</v>
      </c>
      <c r="C371" s="7">
        <v>0.97829999999999995</v>
      </c>
      <c r="D371" s="2">
        <v>1.077</v>
      </c>
      <c r="E371" s="2">
        <v>16.5</v>
      </c>
      <c r="F371" s="10">
        <f t="shared" si="52"/>
        <v>1930.7916666666388</v>
      </c>
      <c r="G371" s="11">
        <f>G362*3/12+G374*9/12</f>
        <v>3.3275000000000001</v>
      </c>
      <c r="H371">
        <f t="shared" si="47"/>
        <v>338.06948848484859</v>
      </c>
      <c r="I371">
        <f t="shared" si="48"/>
        <v>18.456103827272731</v>
      </c>
      <c r="J371">
        <f t="shared" si="53"/>
        <v>1681.7447004918854</v>
      </c>
      <c r="K371">
        <f t="shared" si="49"/>
        <v>20.318127181818184</v>
      </c>
      <c r="L371">
        <f t="shared" si="50"/>
        <v>101.07360727844645</v>
      </c>
      <c r="M371">
        <f t="shared" si="44"/>
        <v>18.214870154658627</v>
      </c>
      <c r="N371">
        <f t="shared" si="45"/>
        <v>21.881118207635723</v>
      </c>
      <c r="O371" s="14">
        <f t="shared" si="46"/>
        <v>3.0636907081037917E-3</v>
      </c>
    </row>
    <row r="372" spans="1:15" x14ac:dyDescent="0.3">
      <c r="A372" s="1">
        <f t="shared" si="51"/>
        <v>11292</v>
      </c>
      <c r="B372" s="2">
        <v>16.62</v>
      </c>
      <c r="C372" s="7">
        <v>0.97919999999999996</v>
      </c>
      <c r="D372" s="2">
        <v>1.0229999999999999</v>
      </c>
      <c r="E372" s="2">
        <v>16.399999999999999</v>
      </c>
      <c r="F372" s="10">
        <f t="shared" si="52"/>
        <v>1930.874999999972</v>
      </c>
      <c r="G372" s="11">
        <f>G362*2/12+G374*10/12</f>
        <v>3.3316666666666666</v>
      </c>
      <c r="H372">
        <f t="shared" si="47"/>
        <v>315.45621402439036</v>
      </c>
      <c r="I372">
        <f t="shared" si="48"/>
        <v>18.585723512195127</v>
      </c>
      <c r="J372">
        <f t="shared" si="53"/>
        <v>1576.9584000729258</v>
      </c>
      <c r="K372">
        <f t="shared" si="49"/>
        <v>19.41707021341464</v>
      </c>
      <c r="L372">
        <f t="shared" si="50"/>
        <v>97.065489968387666</v>
      </c>
      <c r="M372">
        <f t="shared" si="44"/>
        <v>16.939711377775165</v>
      </c>
      <c r="N372">
        <f t="shared" si="45"/>
        <v>20.377938385497806</v>
      </c>
      <c r="O372" s="14">
        <f t="shared" si="46"/>
        <v>7.0525206827529927E-3</v>
      </c>
    </row>
    <row r="373" spans="1:15" x14ac:dyDescent="0.3">
      <c r="A373" s="1">
        <f t="shared" si="51"/>
        <v>11323</v>
      </c>
      <c r="B373" s="2">
        <v>15.51</v>
      </c>
      <c r="C373" s="7">
        <v>0.98</v>
      </c>
      <c r="D373" s="2">
        <v>0.97</v>
      </c>
      <c r="E373" s="2">
        <v>16.100000000000001</v>
      </c>
      <c r="F373" s="10">
        <f t="shared" si="52"/>
        <v>1930.9583333333053</v>
      </c>
      <c r="G373" s="11">
        <f>G362*1/12+G374*11/12</f>
        <v>3.3358333333333325</v>
      </c>
      <c r="H373">
        <f t="shared" si="47"/>
        <v>299.8733263975156</v>
      </c>
      <c r="I373">
        <f t="shared" si="48"/>
        <v>18.947508695652175</v>
      </c>
      <c r="J373">
        <f t="shared" si="53"/>
        <v>1506.9530813980286</v>
      </c>
      <c r="K373">
        <f t="shared" si="49"/>
        <v>18.754166770186337</v>
      </c>
      <c r="L373">
        <f t="shared" si="50"/>
        <v>94.245292647072063</v>
      </c>
      <c r="M373">
        <f t="shared" si="44"/>
        <v>16.055001856531323</v>
      </c>
      <c r="N373">
        <f t="shared" si="45"/>
        <v>19.349603578733852</v>
      </c>
      <c r="O373" s="14">
        <f t="shared" si="46"/>
        <v>1.0454922060588359E-2</v>
      </c>
    </row>
    <row r="374" spans="1:15" x14ac:dyDescent="0.3">
      <c r="A374" s="1">
        <f t="shared" si="51"/>
        <v>11354</v>
      </c>
      <c r="B374" s="2">
        <v>15.98</v>
      </c>
      <c r="C374" s="7">
        <v>0.9667</v>
      </c>
      <c r="D374" s="2">
        <v>0.94</v>
      </c>
      <c r="E374" s="2">
        <v>15.9</v>
      </c>
      <c r="F374" s="10">
        <f t="shared" si="52"/>
        <v>1931.0416666666385</v>
      </c>
      <c r="G374" s="11">
        <v>3.34</v>
      </c>
      <c r="H374">
        <f t="shared" si="47"/>
        <v>312.84669119496863</v>
      </c>
      <c r="I374">
        <f t="shared" si="48"/>
        <v>18.925462852201264</v>
      </c>
      <c r="J374">
        <f t="shared" si="53"/>
        <v>1580.0736254442063</v>
      </c>
      <c r="K374">
        <f t="shared" si="49"/>
        <v>18.402746540880507</v>
      </c>
      <c r="L374">
        <f t="shared" si="50"/>
        <v>92.94550737907096</v>
      </c>
      <c r="M374">
        <f t="shared" si="44"/>
        <v>16.705478731547611</v>
      </c>
      <c r="N374">
        <f t="shared" si="45"/>
        <v>20.167540874417714</v>
      </c>
      <c r="O374" s="14">
        <f t="shared" si="46"/>
        <v>8.8063099543580492E-3</v>
      </c>
    </row>
    <row r="375" spans="1:15" x14ac:dyDescent="0.3">
      <c r="A375" s="1">
        <f t="shared" si="51"/>
        <v>11382</v>
      </c>
      <c r="B375" s="2">
        <v>17.2</v>
      </c>
      <c r="C375" s="7">
        <v>0.95330000000000004</v>
      </c>
      <c r="D375" s="2">
        <v>0.91</v>
      </c>
      <c r="E375" s="2">
        <v>15.7</v>
      </c>
      <c r="F375" s="10">
        <f t="shared" si="52"/>
        <v>1931.1249999999718</v>
      </c>
      <c r="G375" s="11">
        <f>G374*11/12+G386*1/12</f>
        <v>3.3683333333333327</v>
      </c>
      <c r="H375">
        <f t="shared" si="47"/>
        <v>341.02067515923574</v>
      </c>
      <c r="I375">
        <f t="shared" si="48"/>
        <v>18.900872652866251</v>
      </c>
      <c r="J375">
        <f t="shared" si="53"/>
        <v>1730.325174120663</v>
      </c>
      <c r="K375">
        <f t="shared" si="49"/>
        <v>18.042372929936313</v>
      </c>
      <c r="L375">
        <f t="shared" si="50"/>
        <v>91.546273747081599</v>
      </c>
      <c r="M375">
        <f t="shared" si="44"/>
        <v>18.161492436976086</v>
      </c>
      <c r="N375">
        <f t="shared" si="45"/>
        <v>21.955007167462437</v>
      </c>
      <c r="O375" s="14">
        <f t="shared" si="46"/>
        <v>5.6344747348846813E-3</v>
      </c>
    </row>
    <row r="376" spans="1:15" x14ac:dyDescent="0.3">
      <c r="A376" s="1">
        <f t="shared" si="51"/>
        <v>11413</v>
      </c>
      <c r="B376" s="2">
        <v>17.53</v>
      </c>
      <c r="C376" s="7">
        <v>0.94</v>
      </c>
      <c r="D376" s="2">
        <v>0.88</v>
      </c>
      <c r="E376" s="2">
        <v>15.6</v>
      </c>
      <c r="F376" s="10">
        <f t="shared" si="52"/>
        <v>1931.2083333333051</v>
      </c>
      <c r="G376" s="11">
        <f>G374*10/12+G386*2/12</f>
        <v>3.3966666666666665</v>
      </c>
      <c r="H376">
        <f t="shared" si="47"/>
        <v>349.79148493589753</v>
      </c>
      <c r="I376">
        <f t="shared" si="48"/>
        <v>18.756645512820519</v>
      </c>
      <c r="J376">
        <f t="shared" si="53"/>
        <v>1782.7587817654382</v>
      </c>
      <c r="K376">
        <f t="shared" si="49"/>
        <v>17.559412820512826</v>
      </c>
      <c r="L376">
        <f t="shared" si="50"/>
        <v>89.49388065907506</v>
      </c>
      <c r="M376">
        <f t="shared" si="44"/>
        <v>18.57956103279129</v>
      </c>
      <c r="N376">
        <f t="shared" si="45"/>
        <v>22.489225916378565</v>
      </c>
      <c r="O376" s="14">
        <f t="shared" si="46"/>
        <v>4.0196372856970211E-3</v>
      </c>
    </row>
    <row r="377" spans="1:15" x14ac:dyDescent="0.3">
      <c r="A377" s="1">
        <f t="shared" si="51"/>
        <v>11443</v>
      </c>
      <c r="B377" s="2">
        <v>15.86</v>
      </c>
      <c r="C377" s="7">
        <v>0.92669999999999997</v>
      </c>
      <c r="D377" s="2">
        <v>0.85</v>
      </c>
      <c r="E377" s="2">
        <v>15.5</v>
      </c>
      <c r="F377" s="10">
        <f t="shared" si="52"/>
        <v>1931.2916666666383</v>
      </c>
      <c r="G377" s="11">
        <f>G374*9/12+G386*3/12</f>
        <v>3.4249999999999998</v>
      </c>
      <c r="H377">
        <f t="shared" si="47"/>
        <v>318.51024064516133</v>
      </c>
      <c r="I377">
        <f t="shared" si="48"/>
        <v>18.610557377419358</v>
      </c>
      <c r="J377">
        <f t="shared" si="53"/>
        <v>1631.2340286007702</v>
      </c>
      <c r="K377">
        <f t="shared" si="49"/>
        <v>17.070220967741939</v>
      </c>
      <c r="L377">
        <f t="shared" si="50"/>
        <v>87.42427013308037</v>
      </c>
      <c r="M377">
        <f t="shared" si="44"/>
        <v>16.872315331609663</v>
      </c>
      <c r="N377">
        <f t="shared" si="45"/>
        <v>20.459812584802652</v>
      </c>
      <c r="O377" s="14">
        <f t="shared" si="46"/>
        <v>9.6311143517871095E-3</v>
      </c>
    </row>
    <row r="378" spans="1:15" x14ac:dyDescent="0.3">
      <c r="A378" s="1">
        <f t="shared" si="51"/>
        <v>11474</v>
      </c>
      <c r="B378" s="2">
        <v>14.33</v>
      </c>
      <c r="C378" s="7">
        <v>0.9133</v>
      </c>
      <c r="D378" s="2">
        <v>0.82</v>
      </c>
      <c r="E378" s="2">
        <v>15.3</v>
      </c>
      <c r="F378" s="10">
        <f t="shared" si="52"/>
        <v>1931.3749999999716</v>
      </c>
      <c r="G378" s="11">
        <f>G374*8/12+G386*4/12</f>
        <v>3.4533333333333331</v>
      </c>
      <c r="H378">
        <f t="shared" si="47"/>
        <v>291.54572320261445</v>
      </c>
      <c r="I378">
        <f t="shared" si="48"/>
        <v>18.58120788562092</v>
      </c>
      <c r="J378">
        <f t="shared" si="53"/>
        <v>1501.0668474237743</v>
      </c>
      <c r="K378">
        <f t="shared" si="49"/>
        <v>16.683007189542487</v>
      </c>
      <c r="L378">
        <f t="shared" si="50"/>
        <v>85.894962657885188</v>
      </c>
      <c r="M378">
        <f t="shared" si="44"/>
        <v>15.401539999110112</v>
      </c>
      <c r="N378">
        <f t="shared" si="45"/>
        <v>18.720726910122231</v>
      </c>
      <c r="O378" s="14">
        <f t="shared" si="46"/>
        <v>1.5929703538700615E-2</v>
      </c>
    </row>
    <row r="379" spans="1:15" x14ac:dyDescent="0.3">
      <c r="A379" s="1">
        <f t="shared" si="51"/>
        <v>11504</v>
      </c>
      <c r="B379" s="2">
        <v>13.87</v>
      </c>
      <c r="C379" s="7">
        <v>0.9</v>
      </c>
      <c r="D379" s="2">
        <v>0.79</v>
      </c>
      <c r="E379" s="2">
        <v>15.1</v>
      </c>
      <c r="F379" s="10">
        <f t="shared" si="52"/>
        <v>1931.4583333333048</v>
      </c>
      <c r="G379" s="11">
        <f>G374*7/12+G386*5/12</f>
        <v>3.4816666666666665</v>
      </c>
      <c r="H379">
        <f t="shared" si="47"/>
        <v>285.92453874172196</v>
      </c>
      <c r="I379">
        <f t="shared" si="48"/>
        <v>18.553142384105968</v>
      </c>
      <c r="J379">
        <f t="shared" si="53"/>
        <v>1480.0856396577615</v>
      </c>
      <c r="K379">
        <f t="shared" si="49"/>
        <v>16.285536092715237</v>
      </c>
      <c r="L379">
        <f t="shared" si="50"/>
        <v>84.301921797377901</v>
      </c>
      <c r="M379">
        <f t="shared" ref="M379:M442" si="54">+H379/AVERAGE(K259:K378)</f>
        <v>15.06247607464325</v>
      </c>
      <c r="N379">
        <f t="shared" ref="N379:N442" si="55">J379/AVERAGE(L259:L378)</f>
        <v>18.355604584013701</v>
      </c>
      <c r="O379" s="14">
        <f t="shared" ref="O379:O442" si="56">1/M379-(G379/100-((E379/E259)^(1/10)-1))</f>
        <v>1.6369824995931745E-2</v>
      </c>
    </row>
    <row r="380" spans="1:15" x14ac:dyDescent="0.3">
      <c r="A380" s="1">
        <f t="shared" si="51"/>
        <v>11535</v>
      </c>
      <c r="B380" s="2">
        <v>14.33</v>
      </c>
      <c r="C380" s="7">
        <v>0.88670000000000004</v>
      </c>
      <c r="D380" s="2">
        <v>0.76</v>
      </c>
      <c r="E380" s="2">
        <v>15.1</v>
      </c>
      <c r="F380" s="10">
        <f t="shared" si="52"/>
        <v>1931.5416666666381</v>
      </c>
      <c r="G380" s="11">
        <f>G374*6/12+G386*6/12</f>
        <v>3.51</v>
      </c>
      <c r="H380">
        <f t="shared" si="47"/>
        <v>295.40725596026499</v>
      </c>
      <c r="I380">
        <f t="shared" si="48"/>
        <v>18.278968168874176</v>
      </c>
      <c r="J380">
        <f t="shared" si="53"/>
        <v>1537.0579099509323</v>
      </c>
      <c r="K380">
        <f t="shared" si="49"/>
        <v>15.667098013245038</v>
      </c>
      <c r="L380">
        <f t="shared" si="50"/>
        <v>81.518772614285311</v>
      </c>
      <c r="M380">
        <f t="shared" si="54"/>
        <v>15.516750095516322</v>
      </c>
      <c r="N380">
        <f t="shared" si="55"/>
        <v>18.955242288187456</v>
      </c>
      <c r="O380" s="14">
        <f t="shared" si="56"/>
        <v>1.3585027838757292E-2</v>
      </c>
    </row>
    <row r="381" spans="1:15" x14ac:dyDescent="0.3">
      <c r="A381" s="1">
        <f t="shared" si="51"/>
        <v>11566</v>
      </c>
      <c r="B381" s="2">
        <v>13.9</v>
      </c>
      <c r="C381" s="7">
        <v>0.87329999999999997</v>
      </c>
      <c r="D381" s="2">
        <v>0.73</v>
      </c>
      <c r="E381" s="2">
        <v>15.1</v>
      </c>
      <c r="F381" s="10">
        <f t="shared" si="52"/>
        <v>1931.6249999999714</v>
      </c>
      <c r="G381" s="11">
        <f>G374*5/12+G386*7/12</f>
        <v>3.5383333333333336</v>
      </c>
      <c r="H381">
        <f t="shared" si="47"/>
        <v>286.54297682119216</v>
      </c>
      <c r="I381">
        <f t="shared" si="48"/>
        <v>18.002732493377486</v>
      </c>
      <c r="J381">
        <f t="shared" si="53"/>
        <v>1498.7414052836455</v>
      </c>
      <c r="K381">
        <f t="shared" si="49"/>
        <v>15.048659933774838</v>
      </c>
      <c r="L381">
        <f t="shared" si="50"/>
        <v>78.710879558061947</v>
      </c>
      <c r="M381">
        <f t="shared" si="54"/>
        <v>15.006276602886546</v>
      </c>
      <c r="N381">
        <f t="shared" si="55"/>
        <v>18.380525991208909</v>
      </c>
      <c r="O381" s="14">
        <f t="shared" si="56"/>
        <v>1.5493991974094151E-2</v>
      </c>
    </row>
    <row r="382" spans="1:15" x14ac:dyDescent="0.3">
      <c r="A382" s="1">
        <f t="shared" si="51"/>
        <v>11596</v>
      </c>
      <c r="B382" s="2">
        <v>11.83</v>
      </c>
      <c r="C382" s="7">
        <v>0.86</v>
      </c>
      <c r="D382" s="2">
        <v>0.7</v>
      </c>
      <c r="E382" s="2">
        <v>15</v>
      </c>
      <c r="F382" s="10">
        <f t="shared" si="52"/>
        <v>1931.7083333333046</v>
      </c>
      <c r="G382" s="11">
        <f>G374*4/12+G386*8/12</f>
        <v>3.5666666666666669</v>
      </c>
      <c r="H382">
        <f t="shared" si="47"/>
        <v>245.49655433333339</v>
      </c>
      <c r="I382">
        <f t="shared" si="48"/>
        <v>17.84674866666667</v>
      </c>
      <c r="J382">
        <f t="shared" si="53"/>
        <v>1291.830030891053</v>
      </c>
      <c r="K382">
        <f t="shared" si="49"/>
        <v>14.526423333333335</v>
      </c>
      <c r="L382">
        <f t="shared" si="50"/>
        <v>76.439646798287157</v>
      </c>
      <c r="M382">
        <f t="shared" si="54"/>
        <v>12.817745261106888</v>
      </c>
      <c r="N382">
        <f t="shared" si="55"/>
        <v>15.756886512834589</v>
      </c>
      <c r="O382" s="14">
        <f t="shared" si="56"/>
        <v>2.7053310824360369E-2</v>
      </c>
    </row>
    <row r="383" spans="1:15" x14ac:dyDescent="0.3">
      <c r="A383" s="1">
        <f t="shared" si="51"/>
        <v>11627</v>
      </c>
      <c r="B383" s="2">
        <v>10.25</v>
      </c>
      <c r="C383" s="7">
        <v>0.84670000000000001</v>
      </c>
      <c r="D383" s="2">
        <v>0.67</v>
      </c>
      <c r="E383" s="2">
        <v>14.9</v>
      </c>
      <c r="F383" s="10">
        <f t="shared" si="52"/>
        <v>1931.7916666666379</v>
      </c>
      <c r="G383" s="11">
        <f>G374*3/12+G386*9/12</f>
        <v>3.5950000000000002</v>
      </c>
      <c r="H383">
        <f t="shared" si="47"/>
        <v>214.13591442953026</v>
      </c>
      <c r="I383">
        <f t="shared" si="48"/>
        <v>17.688671097315439</v>
      </c>
      <c r="J383">
        <f t="shared" si="53"/>
        <v>1134.5635193112932</v>
      </c>
      <c r="K383">
        <f t="shared" si="49"/>
        <v>13.997176845637588</v>
      </c>
      <c r="L383">
        <f t="shared" si="50"/>
        <v>74.161712969616246</v>
      </c>
      <c r="M383">
        <f t="shared" si="54"/>
        <v>11.145926407660935</v>
      </c>
      <c r="N383">
        <f t="shared" si="55"/>
        <v>13.764337388796358</v>
      </c>
      <c r="O383" s="14">
        <f t="shared" si="56"/>
        <v>3.7813566467066677E-2</v>
      </c>
    </row>
    <row r="384" spans="1:15" x14ac:dyDescent="0.3">
      <c r="A384" s="1">
        <f t="shared" si="51"/>
        <v>11657</v>
      </c>
      <c r="B384" s="2">
        <v>10.39</v>
      </c>
      <c r="C384" s="7">
        <v>0.83330000000000004</v>
      </c>
      <c r="D384" s="2">
        <v>0.64</v>
      </c>
      <c r="E384" s="2">
        <v>14.7</v>
      </c>
      <c r="F384" s="10">
        <f t="shared" si="52"/>
        <v>1931.8749999999711</v>
      </c>
      <c r="G384" s="11">
        <f>G374*2/12+G386*10/12</f>
        <v>3.6233333333333335</v>
      </c>
      <c r="H384">
        <f t="shared" si="47"/>
        <v>220.01390442176879</v>
      </c>
      <c r="I384">
        <f t="shared" si="48"/>
        <v>17.645580996598646</v>
      </c>
      <c r="J384">
        <f t="shared" si="53"/>
        <v>1173.4980860509788</v>
      </c>
      <c r="K384">
        <f t="shared" si="49"/>
        <v>13.552348299319732</v>
      </c>
      <c r="L384">
        <f t="shared" si="50"/>
        <v>72.284771421811968</v>
      </c>
      <c r="M384">
        <f t="shared" si="54"/>
        <v>11.41560029564468</v>
      </c>
      <c r="N384">
        <f t="shared" si="55"/>
        <v>14.160676478302928</v>
      </c>
      <c r="O384" s="14">
        <f t="shared" si="56"/>
        <v>3.4645190862895019E-2</v>
      </c>
    </row>
    <row r="385" spans="1:15" x14ac:dyDescent="0.3">
      <c r="A385" s="1">
        <f t="shared" si="51"/>
        <v>11688</v>
      </c>
      <c r="B385" s="2">
        <v>8.44</v>
      </c>
      <c r="C385" s="7">
        <v>0.82</v>
      </c>
      <c r="D385" s="2">
        <v>0.61</v>
      </c>
      <c r="E385" s="2">
        <v>14.6</v>
      </c>
      <c r="F385" s="10">
        <f t="shared" si="52"/>
        <v>1931.9583333333044</v>
      </c>
      <c r="G385" s="11">
        <f>G374*1/12+G386*11/12</f>
        <v>3.6516666666666668</v>
      </c>
      <c r="H385">
        <f t="shared" si="47"/>
        <v>179.94571369863019</v>
      </c>
      <c r="I385">
        <f t="shared" si="48"/>
        <v>17.482877397260278</v>
      </c>
      <c r="J385">
        <f t="shared" si="53"/>
        <v>967.55533750584084</v>
      </c>
      <c r="K385">
        <f t="shared" si="49"/>
        <v>13.005555136986304</v>
      </c>
      <c r="L385">
        <f t="shared" si="50"/>
        <v>69.929947378976635</v>
      </c>
      <c r="M385">
        <f t="shared" si="54"/>
        <v>9.3060328679683195</v>
      </c>
      <c r="N385">
        <f t="shared" si="55"/>
        <v>11.613199088567852</v>
      </c>
      <c r="O385" s="14">
        <f t="shared" si="56"/>
        <v>5.4115164894184123E-2</v>
      </c>
    </row>
    <row r="386" spans="1:15" x14ac:dyDescent="0.3">
      <c r="A386" s="1">
        <f t="shared" si="51"/>
        <v>11719</v>
      </c>
      <c r="B386" s="2">
        <v>8.3000000000000007</v>
      </c>
      <c r="C386" s="7">
        <v>0.79330000000000001</v>
      </c>
      <c r="D386" s="2">
        <v>0.59330000000000005</v>
      </c>
      <c r="E386" s="2">
        <v>14.3</v>
      </c>
      <c r="F386" s="10">
        <f t="shared" si="52"/>
        <v>1932.0416666666376</v>
      </c>
      <c r="G386" s="11">
        <v>3.68</v>
      </c>
      <c r="H386">
        <f t="shared" si="47"/>
        <v>180.67329720279724</v>
      </c>
      <c r="I386">
        <f t="shared" si="48"/>
        <v>17.268448996503498</v>
      </c>
      <c r="J386">
        <f t="shared" si="53"/>
        <v>979.20510449908795</v>
      </c>
      <c r="K386">
        <f t="shared" si="49"/>
        <v>12.914875569930073</v>
      </c>
      <c r="L386">
        <f t="shared" si="50"/>
        <v>69.995468493892645</v>
      </c>
      <c r="M386">
        <f t="shared" si="54"/>
        <v>9.3124064551778449</v>
      </c>
      <c r="N386">
        <f t="shared" si="55"/>
        <v>11.690735613244433</v>
      </c>
      <c r="O386" s="14">
        <f t="shared" si="56"/>
        <v>5.4016982118525639E-2</v>
      </c>
    </row>
    <row r="387" spans="1:15" x14ac:dyDescent="0.3">
      <c r="A387" s="1">
        <f t="shared" si="51"/>
        <v>11748</v>
      </c>
      <c r="B387" s="2">
        <v>8.23</v>
      </c>
      <c r="C387" s="7">
        <v>0.76670000000000005</v>
      </c>
      <c r="D387" s="2">
        <v>0.57669999999999999</v>
      </c>
      <c r="E387" s="2">
        <v>14.1</v>
      </c>
      <c r="F387" s="10">
        <f t="shared" si="52"/>
        <v>1932.1249999999709</v>
      </c>
      <c r="G387" s="11">
        <f>G386*11/12+G398*1/12</f>
        <v>3.6491666666666669</v>
      </c>
      <c r="H387">
        <f t="shared" ref="H387:H450" si="57">+B387*E$1492/E387</f>
        <v>181.69067482269509</v>
      </c>
      <c r="I387">
        <f t="shared" ref="I387:I450" si="58">+C387*E$1492/E387</f>
        <v>16.926153145390078</v>
      </c>
      <c r="J387">
        <f t="shared" si="53"/>
        <v>992.36367686168524</v>
      </c>
      <c r="K387">
        <f t="shared" ref="K387:K450" si="59">+D387*E$1492/E387</f>
        <v>12.73159321631206</v>
      </c>
      <c r="L387">
        <f t="shared" ref="L387:L450" si="60">+K387*J387/H387</f>
        <v>69.537804671462197</v>
      </c>
      <c r="M387">
        <f t="shared" si="54"/>
        <v>9.3369322510084043</v>
      </c>
      <c r="N387">
        <f t="shared" si="55"/>
        <v>11.788158853263369</v>
      </c>
      <c r="O387" s="14">
        <f t="shared" si="56"/>
        <v>5.2659080112653189E-2</v>
      </c>
    </row>
    <row r="388" spans="1:15" x14ac:dyDescent="0.3">
      <c r="A388" s="1">
        <f t="shared" ref="A388:A451" si="61">EOMONTH(A387,1)</f>
        <v>11779</v>
      </c>
      <c r="B388" s="2">
        <v>8.26</v>
      </c>
      <c r="C388" s="7">
        <v>0.74</v>
      </c>
      <c r="D388" s="2">
        <v>0.56000000000000005</v>
      </c>
      <c r="E388" s="2">
        <v>14</v>
      </c>
      <c r="F388" s="10">
        <f t="shared" ref="F388:F451" si="62">+F387+1/12</f>
        <v>1932.2083333333042</v>
      </c>
      <c r="G388" s="11">
        <f>G386*10/12+G398*2/12</f>
        <v>3.6183333333333336</v>
      </c>
      <c r="H388">
        <f t="shared" si="57"/>
        <v>183.65549500000003</v>
      </c>
      <c r="I388">
        <f t="shared" si="58"/>
        <v>16.453397857142861</v>
      </c>
      <c r="J388">
        <f t="shared" ref="J388:J451" si="63">+J387*((H388+(I388/12))/H387)</f>
        <v>1010.5839976254491</v>
      </c>
      <c r="K388">
        <f t="shared" si="59"/>
        <v>12.451220000000005</v>
      </c>
      <c r="L388">
        <f t="shared" si="60"/>
        <v>68.514169330538934</v>
      </c>
      <c r="M388">
        <f t="shared" si="54"/>
        <v>9.4130650280122143</v>
      </c>
      <c r="N388">
        <f t="shared" si="55"/>
        <v>11.947423933156468</v>
      </c>
      <c r="O388" s="14">
        <f t="shared" si="56"/>
        <v>5.2571439292668658E-2</v>
      </c>
    </row>
    <row r="389" spans="1:15" x14ac:dyDescent="0.3">
      <c r="A389" s="1">
        <f t="shared" si="61"/>
        <v>11809</v>
      </c>
      <c r="B389" s="2">
        <v>6.28</v>
      </c>
      <c r="C389" s="7">
        <v>0.71330000000000005</v>
      </c>
      <c r="D389" s="2">
        <v>0.54330000000000001</v>
      </c>
      <c r="E389" s="2">
        <v>13.9</v>
      </c>
      <c r="F389" s="10">
        <f t="shared" si="62"/>
        <v>1932.2916666666374</v>
      </c>
      <c r="G389" s="11">
        <f>G386*9/12+G398*3/12</f>
        <v>3.5875000000000004</v>
      </c>
      <c r="H389">
        <f t="shared" si="57"/>
        <v>140.63608201438853</v>
      </c>
      <c r="I389">
        <f t="shared" si="58"/>
        <v>15.973840334532378</v>
      </c>
      <c r="J389">
        <f t="shared" si="63"/>
        <v>781.18989174653586</v>
      </c>
      <c r="K389">
        <f t="shared" si="59"/>
        <v>12.166812636690649</v>
      </c>
      <c r="L389">
        <f t="shared" si="60"/>
        <v>67.582877099664458</v>
      </c>
      <c r="M389">
        <f t="shared" si="54"/>
        <v>7.1922331961154899</v>
      </c>
      <c r="N389">
        <f t="shared" si="55"/>
        <v>9.194748213584603</v>
      </c>
      <c r="O389" s="14">
        <f t="shared" si="56"/>
        <v>8.4979257652761195E-2</v>
      </c>
    </row>
    <row r="390" spans="1:15" x14ac:dyDescent="0.3">
      <c r="A390" s="1">
        <f t="shared" si="61"/>
        <v>11840</v>
      </c>
      <c r="B390" s="2">
        <v>5.51</v>
      </c>
      <c r="C390" s="7">
        <v>0.68669999999999998</v>
      </c>
      <c r="D390" s="2">
        <v>0.52669999999999995</v>
      </c>
      <c r="E390" s="2">
        <v>13.7</v>
      </c>
      <c r="F390" s="10">
        <f t="shared" si="62"/>
        <v>1932.3749999999707</v>
      </c>
      <c r="G390" s="11">
        <f>G386*8/12+G398*4/12</f>
        <v>3.5566666666666666</v>
      </c>
      <c r="H390">
        <f t="shared" si="57"/>
        <v>125.19383613138689</v>
      </c>
      <c r="I390">
        <f t="shared" si="58"/>
        <v>15.60265104744526</v>
      </c>
      <c r="J390">
        <f t="shared" si="63"/>
        <v>702.63532174430054</v>
      </c>
      <c r="K390">
        <f t="shared" si="59"/>
        <v>11.96725834671533</v>
      </c>
      <c r="L390">
        <f t="shared" si="60"/>
        <v>67.164795637517798</v>
      </c>
      <c r="M390">
        <f t="shared" si="54"/>
        <v>6.3908572898814446</v>
      </c>
      <c r="N390">
        <f t="shared" si="55"/>
        <v>8.2363186649334068</v>
      </c>
      <c r="O390" s="14">
        <f t="shared" si="56"/>
        <v>0.1013003326062013</v>
      </c>
    </row>
    <row r="391" spans="1:15" x14ac:dyDescent="0.3">
      <c r="A391" s="1">
        <f t="shared" si="61"/>
        <v>11870</v>
      </c>
      <c r="B391" s="2">
        <v>4.7699999999999996</v>
      </c>
      <c r="C391" s="7">
        <v>0.66</v>
      </c>
      <c r="D391" s="2">
        <v>0.51</v>
      </c>
      <c r="E391" s="2">
        <v>13.6</v>
      </c>
      <c r="F391" s="10">
        <f t="shared" si="62"/>
        <v>1932.4583333333039</v>
      </c>
      <c r="G391" s="11">
        <f>G386*7/12+G398*5/12</f>
        <v>3.5258333333333338</v>
      </c>
      <c r="H391">
        <f t="shared" si="57"/>
        <v>109.17705772058825</v>
      </c>
      <c r="I391">
        <f t="shared" si="58"/>
        <v>15.106259558823535</v>
      </c>
      <c r="J391">
        <f t="shared" si="63"/>
        <v>619.80825445183382</v>
      </c>
      <c r="K391">
        <f t="shared" si="59"/>
        <v>11.673018750000004</v>
      </c>
      <c r="L391">
        <f t="shared" si="60"/>
        <v>66.268807079755831</v>
      </c>
      <c r="M391">
        <f t="shared" si="54"/>
        <v>5.5650593715289656</v>
      </c>
      <c r="N391">
        <f t="shared" si="55"/>
        <v>7.2376339262945919</v>
      </c>
      <c r="O391" s="14">
        <f t="shared" si="56"/>
        <v>0.12410976098602766</v>
      </c>
    </row>
    <row r="392" spans="1:15" x14ac:dyDescent="0.3">
      <c r="A392" s="1">
        <f t="shared" si="61"/>
        <v>11901</v>
      </c>
      <c r="B392" s="2">
        <v>5.01</v>
      </c>
      <c r="C392" s="7">
        <v>0.63329999999999997</v>
      </c>
      <c r="D392" s="2">
        <v>0.49330000000000002</v>
      </c>
      <c r="E392" s="2">
        <v>13.6</v>
      </c>
      <c r="F392" s="10">
        <f t="shared" si="62"/>
        <v>1932.5416666666372</v>
      </c>
      <c r="G392" s="11">
        <f>G386*6/12+G398*6/12</f>
        <v>3.4950000000000001</v>
      </c>
      <c r="H392">
        <f t="shared" si="57"/>
        <v>114.67024301470592</v>
      </c>
      <c r="I392">
        <f t="shared" si="58"/>
        <v>14.495142694852944</v>
      </c>
      <c r="J392">
        <f t="shared" si="63"/>
        <v>657.85109757492319</v>
      </c>
      <c r="K392">
        <f t="shared" si="59"/>
        <v>11.290784606617651</v>
      </c>
      <c r="L392">
        <f t="shared" si="60"/>
        <v>64.774041204333258</v>
      </c>
      <c r="M392">
        <f t="shared" si="54"/>
        <v>5.8387636718512006</v>
      </c>
      <c r="N392">
        <f t="shared" si="55"/>
        <v>7.6548840141455985</v>
      </c>
      <c r="O392" s="14">
        <f t="shared" si="56"/>
        <v>0.11540991841757042</v>
      </c>
    </row>
    <row r="393" spans="1:15" x14ac:dyDescent="0.3">
      <c r="A393" s="1">
        <f t="shared" si="61"/>
        <v>11932</v>
      </c>
      <c r="B393" s="2">
        <v>7.53</v>
      </c>
      <c r="C393" s="7">
        <v>0.60670000000000002</v>
      </c>
      <c r="D393" s="2">
        <v>0.47670000000000001</v>
      </c>
      <c r="E393" s="2">
        <v>13.5</v>
      </c>
      <c r="F393" s="10">
        <f t="shared" si="62"/>
        <v>1932.6249999999704</v>
      </c>
      <c r="G393" s="11">
        <f>G386*5/12+G398*7/12</f>
        <v>3.4641666666666668</v>
      </c>
      <c r="H393">
        <f t="shared" si="57"/>
        <v>173.62534555555561</v>
      </c>
      <c r="I393">
        <f t="shared" si="58"/>
        <v>13.989176248148153</v>
      </c>
      <c r="J393">
        <f t="shared" si="63"/>
        <v>1002.75817593659</v>
      </c>
      <c r="K393">
        <f t="shared" si="59"/>
        <v>10.991660322222224</v>
      </c>
      <c r="L393">
        <f t="shared" si="60"/>
        <v>63.481384126025546</v>
      </c>
      <c r="M393">
        <f t="shared" si="54"/>
        <v>8.8346532051812119</v>
      </c>
      <c r="N393">
        <f t="shared" si="55"/>
        <v>11.631377927995501</v>
      </c>
      <c r="O393" s="14">
        <f t="shared" si="56"/>
        <v>5.8089853396922964E-2</v>
      </c>
    </row>
    <row r="394" spans="1:15" x14ac:dyDescent="0.3">
      <c r="A394" s="1">
        <f t="shared" si="61"/>
        <v>11962</v>
      </c>
      <c r="B394" s="2">
        <v>8.26</v>
      </c>
      <c r="C394" s="7">
        <v>0.57999999999999996</v>
      </c>
      <c r="D394" s="2">
        <v>0.46</v>
      </c>
      <c r="E394" s="2">
        <v>13.4</v>
      </c>
      <c r="F394" s="10">
        <f t="shared" si="62"/>
        <v>1932.7083333333037</v>
      </c>
      <c r="G394" s="11">
        <f>G386*4/12+G398*8/12</f>
        <v>3.4333333333333336</v>
      </c>
      <c r="H394">
        <f t="shared" si="57"/>
        <v>191.87887537313438</v>
      </c>
      <c r="I394">
        <f t="shared" si="58"/>
        <v>13.473335074626867</v>
      </c>
      <c r="J394">
        <f t="shared" si="63"/>
        <v>1114.6643664990561</v>
      </c>
      <c r="K394">
        <f t="shared" si="59"/>
        <v>10.685748507462689</v>
      </c>
      <c r="L394">
        <f t="shared" si="60"/>
        <v>62.075739538688346</v>
      </c>
      <c r="M394">
        <f t="shared" si="54"/>
        <v>9.7611685640637074</v>
      </c>
      <c r="N394">
        <f t="shared" si="55"/>
        <v>12.893505025072656</v>
      </c>
      <c r="O394" s="14">
        <f t="shared" si="56"/>
        <v>4.6926287026324988E-2</v>
      </c>
    </row>
    <row r="395" spans="1:15" x14ac:dyDescent="0.3">
      <c r="A395" s="1">
        <f t="shared" si="61"/>
        <v>11993</v>
      </c>
      <c r="B395" s="2">
        <v>7.12</v>
      </c>
      <c r="C395" s="7">
        <v>0.55330000000000001</v>
      </c>
      <c r="D395" s="2">
        <v>0.44330000000000003</v>
      </c>
      <c r="E395" s="2">
        <v>13.3</v>
      </c>
      <c r="F395" s="10">
        <f t="shared" si="62"/>
        <v>1932.791666666637</v>
      </c>
      <c r="G395" s="11">
        <f>G386*3/12+G398*9/12</f>
        <v>3.4024999999999999</v>
      </c>
      <c r="H395">
        <f t="shared" si="57"/>
        <v>166.64038796992483</v>
      </c>
      <c r="I395">
        <f t="shared" si="58"/>
        <v>12.949736890977446</v>
      </c>
      <c r="J395">
        <f t="shared" si="63"/>
        <v>974.31771118678034</v>
      </c>
      <c r="K395">
        <f t="shared" si="59"/>
        <v>10.375236515037596</v>
      </c>
      <c r="L395">
        <f t="shared" si="60"/>
        <v>60.66222491139041</v>
      </c>
      <c r="M395">
        <f t="shared" si="54"/>
        <v>8.4786066076890805</v>
      </c>
      <c r="N395">
        <f t="shared" si="55"/>
        <v>11.242814157261984</v>
      </c>
      <c r="O395" s="14">
        <f t="shared" si="56"/>
        <v>6.141159533027668E-2</v>
      </c>
    </row>
    <row r="396" spans="1:15" x14ac:dyDescent="0.3">
      <c r="A396" s="1">
        <f t="shared" si="61"/>
        <v>12023</v>
      </c>
      <c r="B396" s="2">
        <v>7.05</v>
      </c>
      <c r="C396" s="7">
        <v>0.52669999999999995</v>
      </c>
      <c r="D396" s="2">
        <v>0.42670000000000002</v>
      </c>
      <c r="E396" s="2">
        <v>13.2</v>
      </c>
      <c r="F396" s="10">
        <f t="shared" si="62"/>
        <v>1932.8749999999702</v>
      </c>
      <c r="G396" s="11">
        <f>G386*2/12+G398*10/12</f>
        <v>3.3716666666666666</v>
      </c>
      <c r="H396">
        <f t="shared" si="57"/>
        <v>166.25208522727277</v>
      </c>
      <c r="I396">
        <f t="shared" si="58"/>
        <v>12.420563587121213</v>
      </c>
      <c r="J396">
        <f t="shared" si="63"/>
        <v>978.09911351484777</v>
      </c>
      <c r="K396">
        <f t="shared" si="59"/>
        <v>10.06237798106061</v>
      </c>
      <c r="L396">
        <f t="shared" si="60"/>
        <v>59.199275423657525</v>
      </c>
      <c r="M396">
        <f t="shared" si="54"/>
        <v>8.4633095671228951</v>
      </c>
      <c r="N396">
        <f t="shared" si="55"/>
        <v>11.262911076993211</v>
      </c>
      <c r="O396" s="14">
        <f t="shared" si="56"/>
        <v>6.0612686165571507E-2</v>
      </c>
    </row>
    <row r="397" spans="1:15" x14ac:dyDescent="0.3">
      <c r="A397" s="1">
        <f t="shared" si="61"/>
        <v>12054</v>
      </c>
      <c r="B397" s="2">
        <v>6.82</v>
      </c>
      <c r="C397" s="7">
        <v>0.5</v>
      </c>
      <c r="D397" s="2">
        <v>0.41</v>
      </c>
      <c r="E397" s="2">
        <v>13.1</v>
      </c>
      <c r="F397" s="10">
        <f t="shared" si="62"/>
        <v>1932.9583333333035</v>
      </c>
      <c r="G397" s="11">
        <f>G386*1/12+G398*11/12</f>
        <v>3.3408333333333338</v>
      </c>
      <c r="H397">
        <f t="shared" si="57"/>
        <v>162.05595496183213</v>
      </c>
      <c r="I397">
        <f t="shared" si="58"/>
        <v>11.880935114503821</v>
      </c>
      <c r="J397">
        <f t="shared" si="63"/>
        <v>959.23717294671462</v>
      </c>
      <c r="K397">
        <f t="shared" si="59"/>
        <v>9.7423667938931331</v>
      </c>
      <c r="L397">
        <f t="shared" si="60"/>
        <v>57.666750866298095</v>
      </c>
      <c r="M397">
        <f t="shared" si="54"/>
        <v>8.2570739991006779</v>
      </c>
      <c r="N397">
        <f t="shared" si="55"/>
        <v>11.026422344303818</v>
      </c>
      <c r="O397" s="14">
        <f t="shared" si="56"/>
        <v>6.2551431453469142E-2</v>
      </c>
    </row>
    <row r="398" spans="1:15" x14ac:dyDescent="0.3">
      <c r="A398" s="1">
        <f t="shared" si="61"/>
        <v>12085</v>
      </c>
      <c r="B398" s="2">
        <v>7.09</v>
      </c>
      <c r="C398" s="7">
        <v>0.495</v>
      </c>
      <c r="D398" s="2">
        <v>0.41249999999999998</v>
      </c>
      <c r="E398" s="2">
        <v>12.9</v>
      </c>
      <c r="F398" s="10">
        <f t="shared" si="62"/>
        <v>1933.0416666666367</v>
      </c>
      <c r="G398" s="11">
        <v>3.31</v>
      </c>
      <c r="H398">
        <f t="shared" si="57"/>
        <v>171.08362364341087</v>
      </c>
      <c r="I398">
        <f t="shared" si="58"/>
        <v>11.944484302325584</v>
      </c>
      <c r="J398">
        <f t="shared" si="63"/>
        <v>1018.5652910210389</v>
      </c>
      <c r="K398">
        <f t="shared" si="59"/>
        <v>9.9537369186046512</v>
      </c>
      <c r="L398">
        <f t="shared" si="60"/>
        <v>59.260674548121088</v>
      </c>
      <c r="M398">
        <f t="shared" si="54"/>
        <v>8.7280461628135217</v>
      </c>
      <c r="N398">
        <f t="shared" si="55"/>
        <v>11.691967993175684</v>
      </c>
      <c r="O398" s="14">
        <f t="shared" si="56"/>
        <v>5.5403850574037398E-2</v>
      </c>
    </row>
    <row r="399" spans="1:15" x14ac:dyDescent="0.3">
      <c r="A399" s="1">
        <f t="shared" si="61"/>
        <v>12113</v>
      </c>
      <c r="B399" s="2">
        <v>6.25</v>
      </c>
      <c r="C399" s="7">
        <v>0.49</v>
      </c>
      <c r="D399" s="2">
        <v>0.41499999999999998</v>
      </c>
      <c r="E399" s="2">
        <v>12.7</v>
      </c>
      <c r="F399" s="10">
        <f t="shared" si="62"/>
        <v>1933.12499999997</v>
      </c>
      <c r="G399" s="11">
        <f>G398*11/12+G410*1/12</f>
        <v>3.2941666666666674</v>
      </c>
      <c r="H399">
        <f t="shared" si="57"/>
        <v>153.18922244094492</v>
      </c>
      <c r="I399">
        <f t="shared" si="58"/>
        <v>12.010035039370083</v>
      </c>
      <c r="J399">
        <f t="shared" si="63"/>
        <v>917.98758210651147</v>
      </c>
      <c r="K399">
        <f t="shared" si="59"/>
        <v>10.171764370078744</v>
      </c>
      <c r="L399">
        <f t="shared" si="60"/>
        <v>60.954375451872373</v>
      </c>
      <c r="M399">
        <f t="shared" si="54"/>
        <v>7.8260517513165908</v>
      </c>
      <c r="N399">
        <f t="shared" si="55"/>
        <v>10.523079525637062</v>
      </c>
      <c r="O399" s="14">
        <f t="shared" si="56"/>
        <v>6.7246747628507575E-2</v>
      </c>
    </row>
    <row r="400" spans="1:15" x14ac:dyDescent="0.3">
      <c r="A400" s="1">
        <f t="shared" si="61"/>
        <v>12144</v>
      </c>
      <c r="B400" s="2">
        <v>6.23</v>
      </c>
      <c r="C400" s="7">
        <v>0.48499999999999999</v>
      </c>
      <c r="D400" s="2">
        <v>0.41749999999999998</v>
      </c>
      <c r="E400" s="2">
        <v>12.6</v>
      </c>
      <c r="F400" s="10">
        <f t="shared" si="62"/>
        <v>1933.2083333333032</v>
      </c>
      <c r="G400" s="11">
        <f>G398*10/12+G410*2/12</f>
        <v>3.2783333333333333</v>
      </c>
      <c r="H400">
        <f t="shared" si="57"/>
        <v>153.91091388888896</v>
      </c>
      <c r="I400">
        <f t="shared" si="58"/>
        <v>11.981828769841274</v>
      </c>
      <c r="J400">
        <f t="shared" si="63"/>
        <v>928.29575695045162</v>
      </c>
      <c r="K400">
        <f t="shared" si="59"/>
        <v>10.314254662698415</v>
      </c>
      <c r="L400">
        <f t="shared" si="60"/>
        <v>62.209226087771022</v>
      </c>
      <c r="M400">
        <f t="shared" si="54"/>
        <v>7.8746813229431654</v>
      </c>
      <c r="N400">
        <f t="shared" si="55"/>
        <v>10.626790503904562</v>
      </c>
      <c r="O400" s="14">
        <f t="shared" si="56"/>
        <v>6.5847590379326332E-2</v>
      </c>
    </row>
    <row r="401" spans="1:15" x14ac:dyDescent="0.3">
      <c r="A401" s="1">
        <f t="shared" si="61"/>
        <v>12174</v>
      </c>
      <c r="B401" s="2">
        <v>6.89</v>
      </c>
      <c r="C401" s="7">
        <v>0.48</v>
      </c>
      <c r="D401" s="2">
        <v>0.42</v>
      </c>
      <c r="E401" s="2">
        <v>12.6</v>
      </c>
      <c r="F401" s="10">
        <f t="shared" si="62"/>
        <v>1933.2916666666365</v>
      </c>
      <c r="G401" s="11">
        <f>G398*9/12+G410*3/12</f>
        <v>3.2624999999999997</v>
      </c>
      <c r="H401">
        <f t="shared" si="57"/>
        <v>170.21608293650797</v>
      </c>
      <c r="I401">
        <f t="shared" si="58"/>
        <v>11.858304761904764</v>
      </c>
      <c r="J401">
        <f t="shared" si="63"/>
        <v>1032.5986509898278</v>
      </c>
      <c r="K401">
        <f t="shared" si="59"/>
        <v>10.376016666666668</v>
      </c>
      <c r="L401">
        <f t="shared" si="60"/>
        <v>62.945055648146251</v>
      </c>
      <c r="M401">
        <f t="shared" si="54"/>
        <v>8.723101646068109</v>
      </c>
      <c r="N401">
        <f t="shared" si="55"/>
        <v>11.805335595835258</v>
      </c>
      <c r="O401" s="14">
        <f t="shared" si="56"/>
        <v>5.3078308378454696E-2</v>
      </c>
    </row>
    <row r="402" spans="1:15" x14ac:dyDescent="0.3">
      <c r="A402" s="1">
        <f t="shared" si="61"/>
        <v>12205</v>
      </c>
      <c r="B402" s="2">
        <v>8.8699999999999992</v>
      </c>
      <c r="C402" s="7">
        <v>0.47499999999999998</v>
      </c>
      <c r="D402" s="2">
        <v>0.42249999999999999</v>
      </c>
      <c r="E402" s="2">
        <v>12.6</v>
      </c>
      <c r="F402" s="10">
        <f t="shared" si="62"/>
        <v>1933.3749999999698</v>
      </c>
      <c r="G402" s="11">
        <f>G398*8/12+G410*4/12</f>
        <v>3.2466666666666666</v>
      </c>
      <c r="H402">
        <f t="shared" si="57"/>
        <v>219.13159007936511</v>
      </c>
      <c r="I402">
        <f t="shared" si="58"/>
        <v>11.734780753968257</v>
      </c>
      <c r="J402">
        <f t="shared" si="63"/>
        <v>1335.2719493296736</v>
      </c>
      <c r="K402">
        <f t="shared" si="59"/>
        <v>10.437778670634922</v>
      </c>
      <c r="L402">
        <f t="shared" si="60"/>
        <v>63.602299728499105</v>
      </c>
      <c r="M402">
        <f t="shared" si="54"/>
        <v>11.249651251932439</v>
      </c>
      <c r="N402">
        <f t="shared" si="55"/>
        <v>15.246808142532826</v>
      </c>
      <c r="O402" s="14">
        <f t="shared" si="56"/>
        <v>2.7490163162586852E-2</v>
      </c>
    </row>
    <row r="403" spans="1:15" x14ac:dyDescent="0.3">
      <c r="A403" s="1">
        <f t="shared" si="61"/>
        <v>12235</v>
      </c>
      <c r="B403" s="2">
        <v>10.39</v>
      </c>
      <c r="C403" s="7">
        <v>0.47</v>
      </c>
      <c r="D403" s="2">
        <v>0.42499999999999999</v>
      </c>
      <c r="E403" s="2">
        <v>12.7</v>
      </c>
      <c r="F403" s="10">
        <f t="shared" si="62"/>
        <v>1933.458333333303</v>
      </c>
      <c r="G403" s="11">
        <f>G398*7/12+G410*5/12</f>
        <v>3.2308333333333334</v>
      </c>
      <c r="H403">
        <f t="shared" si="57"/>
        <v>254.66176338582687</v>
      </c>
      <c r="I403">
        <f t="shared" si="58"/>
        <v>11.519829527559059</v>
      </c>
      <c r="J403">
        <f t="shared" si="63"/>
        <v>1557.623668932162</v>
      </c>
      <c r="K403">
        <f t="shared" si="59"/>
        <v>10.416867125984254</v>
      </c>
      <c r="L403">
        <f t="shared" si="60"/>
        <v>63.714153926483995</v>
      </c>
      <c r="M403">
        <f t="shared" si="54"/>
        <v>13.098875517269514</v>
      </c>
      <c r="N403">
        <f t="shared" si="55"/>
        <v>17.765664123579906</v>
      </c>
      <c r="O403" s="14">
        <f t="shared" si="56"/>
        <v>1.5294045467209867E-2</v>
      </c>
    </row>
    <row r="404" spans="1:15" x14ac:dyDescent="0.3">
      <c r="A404" s="1">
        <f t="shared" si="61"/>
        <v>12266</v>
      </c>
      <c r="B404" s="2">
        <v>11.23</v>
      </c>
      <c r="C404" s="7">
        <v>0.46500000000000002</v>
      </c>
      <c r="D404" s="2">
        <v>0.42749999999999999</v>
      </c>
      <c r="E404" s="2">
        <v>13.1</v>
      </c>
      <c r="F404" s="10">
        <f t="shared" si="62"/>
        <v>1933.5416666666363</v>
      </c>
      <c r="G404" s="11">
        <f>G398*6/12+G410*6/12</f>
        <v>3.2149999999999999</v>
      </c>
      <c r="H404">
        <f t="shared" si="57"/>
        <v>266.84580267175579</v>
      </c>
      <c r="I404">
        <f t="shared" si="58"/>
        <v>11.049269656488553</v>
      </c>
      <c r="J404">
        <f t="shared" si="63"/>
        <v>1637.7784777997567</v>
      </c>
      <c r="K404">
        <f t="shared" si="59"/>
        <v>10.158199522900766</v>
      </c>
      <c r="L404">
        <f t="shared" si="60"/>
        <v>62.346420236811753</v>
      </c>
      <c r="M404">
        <f t="shared" si="54"/>
        <v>13.754304493874526</v>
      </c>
      <c r="N404">
        <f t="shared" si="55"/>
        <v>18.661295964762999</v>
      </c>
      <c r="O404" s="14">
        <f t="shared" si="56"/>
        <v>1.3692183456504553E-2</v>
      </c>
    </row>
    <row r="405" spans="1:15" x14ac:dyDescent="0.3">
      <c r="A405" s="1">
        <f t="shared" si="61"/>
        <v>12297</v>
      </c>
      <c r="B405" s="2">
        <v>10.67</v>
      </c>
      <c r="C405" s="7">
        <v>0.46</v>
      </c>
      <c r="D405" s="2">
        <v>0.43</v>
      </c>
      <c r="E405" s="2">
        <v>13.2</v>
      </c>
      <c r="F405" s="10">
        <f t="shared" si="62"/>
        <v>1933.6249999999695</v>
      </c>
      <c r="G405" s="11">
        <f>G398*5/12+G410*7/12</f>
        <v>3.1991666666666667</v>
      </c>
      <c r="H405">
        <f t="shared" si="57"/>
        <v>251.61840416666672</v>
      </c>
      <c r="I405">
        <f t="shared" si="58"/>
        <v>10.847653787878791</v>
      </c>
      <c r="J405">
        <f t="shared" si="63"/>
        <v>1549.867778747077</v>
      </c>
      <c r="K405">
        <f t="shared" si="59"/>
        <v>10.140198106060609</v>
      </c>
      <c r="L405">
        <f t="shared" si="60"/>
        <v>62.459526228795049</v>
      </c>
      <c r="M405">
        <f t="shared" si="54"/>
        <v>12.999527050367726</v>
      </c>
      <c r="N405">
        <f t="shared" si="55"/>
        <v>17.646361139482359</v>
      </c>
      <c r="O405" s="14">
        <f t="shared" si="56"/>
        <v>1.9380219800860965E-2</v>
      </c>
    </row>
    <row r="406" spans="1:15" x14ac:dyDescent="0.3">
      <c r="A406" s="1">
        <f t="shared" si="61"/>
        <v>12327</v>
      </c>
      <c r="B406" s="2">
        <v>10.58</v>
      </c>
      <c r="C406" s="7">
        <v>0.45500000000000002</v>
      </c>
      <c r="D406" s="2">
        <v>0.4325</v>
      </c>
      <c r="E406" s="2">
        <v>13.2</v>
      </c>
      <c r="F406" s="10">
        <f t="shared" si="62"/>
        <v>1933.7083333333028</v>
      </c>
      <c r="G406" s="11">
        <f>G398*4/12+G410*8/12</f>
        <v>3.1833333333333336</v>
      </c>
      <c r="H406">
        <f t="shared" si="57"/>
        <v>249.4960371212122</v>
      </c>
      <c r="I406">
        <f t="shared" si="58"/>
        <v>10.729744507575761</v>
      </c>
      <c r="J406">
        <f t="shared" si="63"/>
        <v>1542.3024291554111</v>
      </c>
      <c r="K406">
        <f t="shared" si="59"/>
        <v>10.199152746212125</v>
      </c>
      <c r="L406">
        <f t="shared" si="60"/>
        <v>63.047807240993883</v>
      </c>
      <c r="M406">
        <f t="shared" si="54"/>
        <v>12.92292061488598</v>
      </c>
      <c r="N406">
        <f t="shared" si="55"/>
        <v>17.550453640523468</v>
      </c>
      <c r="O406" s="14">
        <f t="shared" si="56"/>
        <v>1.9426539845217139E-2</v>
      </c>
    </row>
    <row r="407" spans="1:15" x14ac:dyDescent="0.3">
      <c r="A407" s="1">
        <f t="shared" si="61"/>
        <v>12358</v>
      </c>
      <c r="B407" s="2">
        <v>9.5500000000000007</v>
      </c>
      <c r="C407" s="7">
        <v>0.45</v>
      </c>
      <c r="D407" s="2">
        <v>0.435</v>
      </c>
      <c r="E407" s="2">
        <v>13.2</v>
      </c>
      <c r="F407" s="10">
        <f t="shared" si="62"/>
        <v>1933.791666666636</v>
      </c>
      <c r="G407" s="11">
        <f>G398*3/12+G410*9/12</f>
        <v>3.1675000000000004</v>
      </c>
      <c r="H407">
        <f t="shared" si="57"/>
        <v>225.20672537878795</v>
      </c>
      <c r="I407">
        <f t="shared" si="58"/>
        <v>10.611835227272731</v>
      </c>
      <c r="J407">
        <f t="shared" si="63"/>
        <v>1397.6204668740554</v>
      </c>
      <c r="K407">
        <f t="shared" si="59"/>
        <v>10.258107386363639</v>
      </c>
      <c r="L407">
        <f t="shared" si="60"/>
        <v>63.661246396881047</v>
      </c>
      <c r="M407">
        <f t="shared" si="54"/>
        <v>11.696253568143682</v>
      </c>
      <c r="N407">
        <f t="shared" si="55"/>
        <v>15.896625559601659</v>
      </c>
      <c r="O407" s="14">
        <f t="shared" si="56"/>
        <v>2.7136042354103822E-2</v>
      </c>
    </row>
    <row r="408" spans="1:15" x14ac:dyDescent="0.3">
      <c r="A408" s="1">
        <f t="shared" si="61"/>
        <v>12388</v>
      </c>
      <c r="B408" s="2">
        <v>9.7799999999999994</v>
      </c>
      <c r="C408" s="7">
        <v>0.44500000000000001</v>
      </c>
      <c r="D408" s="2">
        <v>0.4375</v>
      </c>
      <c r="E408" s="2">
        <v>13.2</v>
      </c>
      <c r="F408" s="10">
        <f t="shared" si="62"/>
        <v>1933.8749999999693</v>
      </c>
      <c r="G408" s="11">
        <f>G398*2/12+G410*10/12</f>
        <v>3.1516666666666668</v>
      </c>
      <c r="H408">
        <f t="shared" si="57"/>
        <v>230.63055227272733</v>
      </c>
      <c r="I408">
        <f t="shared" si="58"/>
        <v>10.4939259469697</v>
      </c>
      <c r="J408">
        <f t="shared" si="63"/>
        <v>1436.7074965104546</v>
      </c>
      <c r="K408">
        <f t="shared" si="59"/>
        <v>10.317062026515156</v>
      </c>
      <c r="L408">
        <f t="shared" si="60"/>
        <v>64.269890564757063</v>
      </c>
      <c r="M408">
        <f t="shared" si="54"/>
        <v>12.01176619338993</v>
      </c>
      <c r="N408">
        <f t="shared" si="55"/>
        <v>16.334983881493493</v>
      </c>
      <c r="O408" s="14">
        <f t="shared" si="56"/>
        <v>2.5048616954833333E-2</v>
      </c>
    </row>
    <row r="409" spans="1:15" x14ac:dyDescent="0.3">
      <c r="A409" s="1">
        <f t="shared" si="61"/>
        <v>12419</v>
      </c>
      <c r="B409" s="2">
        <v>9.9700000000000006</v>
      </c>
      <c r="C409" s="7">
        <v>0.44</v>
      </c>
      <c r="D409" s="2">
        <v>0.44</v>
      </c>
      <c r="E409" s="2">
        <v>13.2</v>
      </c>
      <c r="F409" s="10">
        <f t="shared" si="62"/>
        <v>1933.9583333333026</v>
      </c>
      <c r="G409" s="11">
        <f>G398*1/12+G410*11/12</f>
        <v>3.1358333333333333</v>
      </c>
      <c r="H409">
        <f t="shared" si="57"/>
        <v>235.11110492424251</v>
      </c>
      <c r="I409">
        <f t="shared" si="58"/>
        <v>10.37601666666667</v>
      </c>
      <c r="J409">
        <f t="shared" si="63"/>
        <v>1470.0054207649575</v>
      </c>
      <c r="K409">
        <f t="shared" si="59"/>
        <v>10.37601666666667</v>
      </c>
      <c r="L409">
        <f t="shared" si="60"/>
        <v>64.874863102967026</v>
      </c>
      <c r="M409">
        <f t="shared" si="54"/>
        <v>12.281801622601106</v>
      </c>
      <c r="N409">
        <f t="shared" si="55"/>
        <v>16.70920688529117</v>
      </c>
      <c r="O409" s="14">
        <f t="shared" si="56"/>
        <v>2.3376525873983603E-2</v>
      </c>
    </row>
    <row r="410" spans="1:15" x14ac:dyDescent="0.3">
      <c r="A410" s="1">
        <f t="shared" si="61"/>
        <v>12450</v>
      </c>
      <c r="B410" s="2">
        <v>10.54</v>
      </c>
      <c r="C410" s="7">
        <v>0.44080000000000003</v>
      </c>
      <c r="D410" s="2">
        <v>0.44419999999999998</v>
      </c>
      <c r="E410" s="2">
        <v>13.2</v>
      </c>
      <c r="F410" s="10">
        <f t="shared" si="62"/>
        <v>1934.0416666666358</v>
      </c>
      <c r="G410" s="11">
        <v>3.12</v>
      </c>
      <c r="H410">
        <f t="shared" si="57"/>
        <v>248.55276287878795</v>
      </c>
      <c r="I410">
        <f t="shared" si="58"/>
        <v>10.394882151515155</v>
      </c>
      <c r="J410">
        <f t="shared" si="63"/>
        <v>1559.4639251740637</v>
      </c>
      <c r="K410">
        <f t="shared" si="59"/>
        <v>10.475060462121215</v>
      </c>
      <c r="L410">
        <f t="shared" si="60"/>
        <v>65.72237908560902</v>
      </c>
      <c r="M410">
        <f t="shared" si="54"/>
        <v>13.02511982833237</v>
      </c>
      <c r="N410">
        <f t="shared" si="55"/>
        <v>17.723577324689618</v>
      </c>
      <c r="O410" s="14">
        <f t="shared" si="56"/>
        <v>1.8888305469469777E-2</v>
      </c>
    </row>
    <row r="411" spans="1:15" x14ac:dyDescent="0.3">
      <c r="A411" s="1">
        <f t="shared" si="61"/>
        <v>12478</v>
      </c>
      <c r="B411" s="2">
        <v>11.32</v>
      </c>
      <c r="C411" s="7">
        <v>0.44169999999999998</v>
      </c>
      <c r="D411" s="2">
        <v>0.44829999999999998</v>
      </c>
      <c r="E411" s="2">
        <v>13.3</v>
      </c>
      <c r="F411" s="10">
        <f t="shared" si="62"/>
        <v>1934.1249999999691</v>
      </c>
      <c r="G411" s="11">
        <f>G410*11/12+G422*1/12</f>
        <v>3.0924999999999998</v>
      </c>
      <c r="H411">
        <f t="shared" si="57"/>
        <v>264.93949323308277</v>
      </c>
      <c r="I411">
        <f t="shared" si="58"/>
        <v>10.337789236842108</v>
      </c>
      <c r="J411">
        <f t="shared" si="63"/>
        <v>1667.6822580112537</v>
      </c>
      <c r="K411">
        <f t="shared" si="59"/>
        <v>10.492259259398498</v>
      </c>
      <c r="L411">
        <f t="shared" si="60"/>
        <v>66.044342426364395</v>
      </c>
      <c r="M411">
        <f t="shared" si="54"/>
        <v>13.926922904274289</v>
      </c>
      <c r="N411">
        <f t="shared" si="55"/>
        <v>18.949402441246811</v>
      </c>
      <c r="O411" s="14">
        <f t="shared" si="56"/>
        <v>1.5491638140697594E-2</v>
      </c>
    </row>
    <row r="412" spans="1:15" x14ac:dyDescent="0.3">
      <c r="A412" s="1">
        <f t="shared" si="61"/>
        <v>12509</v>
      </c>
      <c r="B412" s="2">
        <v>10.74</v>
      </c>
      <c r="C412" s="7">
        <v>0.4425</v>
      </c>
      <c r="D412" s="2">
        <v>0.45250000000000001</v>
      </c>
      <c r="E412" s="2">
        <v>13.3</v>
      </c>
      <c r="F412" s="10">
        <f t="shared" si="62"/>
        <v>1934.2083333333023</v>
      </c>
      <c r="G412" s="11">
        <f>G410*10/12+G422*2/12</f>
        <v>3.0649999999999999</v>
      </c>
      <c r="H412">
        <f t="shared" si="57"/>
        <v>251.36485488721809</v>
      </c>
      <c r="I412">
        <f t="shared" si="58"/>
        <v>10.356512875939853</v>
      </c>
      <c r="J412">
        <f t="shared" si="63"/>
        <v>1587.6681302389602</v>
      </c>
      <c r="K412">
        <f t="shared" si="59"/>
        <v>10.590558364661657</v>
      </c>
      <c r="L412">
        <f t="shared" si="60"/>
        <v>66.891976623196427</v>
      </c>
      <c r="M412">
        <f t="shared" si="54"/>
        <v>13.25453762974008</v>
      </c>
      <c r="N412">
        <f t="shared" si="55"/>
        <v>18.036493561971515</v>
      </c>
      <c r="O412" s="14">
        <f t="shared" si="56"/>
        <v>1.9977583686114631E-2</v>
      </c>
    </row>
    <row r="413" spans="1:15" x14ac:dyDescent="0.3">
      <c r="A413" s="1">
        <f t="shared" si="61"/>
        <v>12539</v>
      </c>
      <c r="B413" s="2">
        <v>10.92</v>
      </c>
      <c r="C413" s="7">
        <v>0.44330000000000003</v>
      </c>
      <c r="D413" s="2">
        <v>0.45669999999999999</v>
      </c>
      <c r="E413" s="2">
        <v>13.3</v>
      </c>
      <c r="F413" s="10">
        <f t="shared" si="62"/>
        <v>1934.2916666666356</v>
      </c>
      <c r="G413" s="11">
        <f>G410*9/12+G422*3/12</f>
        <v>3.0375000000000005</v>
      </c>
      <c r="H413">
        <f t="shared" si="57"/>
        <v>255.57767368421057</v>
      </c>
      <c r="I413">
        <f t="shared" si="58"/>
        <v>10.375236515037596</v>
      </c>
      <c r="J413">
        <f t="shared" si="63"/>
        <v>1619.7380902284938</v>
      </c>
      <c r="K413">
        <f t="shared" si="59"/>
        <v>10.688857469924814</v>
      </c>
      <c r="L413">
        <f t="shared" si="60"/>
        <v>67.741244121552498</v>
      </c>
      <c r="M413">
        <f t="shared" si="54"/>
        <v>13.518389284490084</v>
      </c>
      <c r="N413">
        <f t="shared" si="55"/>
        <v>18.396276947912689</v>
      </c>
      <c r="O413" s="14">
        <f t="shared" si="56"/>
        <v>1.935215635981382E-2</v>
      </c>
    </row>
    <row r="414" spans="1:15" x14ac:dyDescent="0.3">
      <c r="A414" s="1">
        <f t="shared" si="61"/>
        <v>12570</v>
      </c>
      <c r="B414" s="2">
        <v>9.81</v>
      </c>
      <c r="C414" s="7">
        <v>0.44419999999999998</v>
      </c>
      <c r="D414" s="2">
        <v>0.46079999999999999</v>
      </c>
      <c r="E414" s="2">
        <v>13.3</v>
      </c>
      <c r="F414" s="10">
        <f t="shared" si="62"/>
        <v>1934.3749999999688</v>
      </c>
      <c r="G414" s="11">
        <f>G410*8/12+G422*4/12</f>
        <v>3.0100000000000002</v>
      </c>
      <c r="H414">
        <f t="shared" si="57"/>
        <v>229.59862443609029</v>
      </c>
      <c r="I414">
        <f t="shared" si="58"/>
        <v>10.396300609022559</v>
      </c>
      <c r="J414">
        <f t="shared" si="63"/>
        <v>1460.5849789482431</v>
      </c>
      <c r="K414">
        <f t="shared" si="59"/>
        <v>10.784816120300754</v>
      </c>
      <c r="L414">
        <f t="shared" si="60"/>
        <v>68.607294423990865</v>
      </c>
      <c r="M414">
        <f t="shared" si="54"/>
        <v>12.181583235024018</v>
      </c>
      <c r="N414">
        <f t="shared" si="55"/>
        <v>16.583942576102253</v>
      </c>
      <c r="O414" s="14">
        <f t="shared" si="56"/>
        <v>2.7744981955740058E-2</v>
      </c>
    </row>
    <row r="415" spans="1:15" x14ac:dyDescent="0.3">
      <c r="A415" s="1">
        <f t="shared" si="61"/>
        <v>12600</v>
      </c>
      <c r="B415" s="2">
        <v>9.94</v>
      </c>
      <c r="C415" s="7">
        <v>0.44500000000000001</v>
      </c>
      <c r="D415" s="2">
        <v>0.46500000000000002</v>
      </c>
      <c r="E415" s="2">
        <v>13.4</v>
      </c>
      <c r="F415" s="10">
        <f t="shared" si="62"/>
        <v>1934.4583333333021</v>
      </c>
      <c r="G415" s="11">
        <f>G410*7/12+G422*5/12</f>
        <v>2.9824999999999999</v>
      </c>
      <c r="H415">
        <f t="shared" si="57"/>
        <v>230.90508731343286</v>
      </c>
      <c r="I415">
        <f t="shared" si="58"/>
        <v>10.337300186567166</v>
      </c>
      <c r="J415">
        <f t="shared" si="63"/>
        <v>1474.3760408209287</v>
      </c>
      <c r="K415">
        <f t="shared" si="59"/>
        <v>10.801897947761198</v>
      </c>
      <c r="L415">
        <f t="shared" si="60"/>
        <v>68.972319817075658</v>
      </c>
      <c r="M415">
        <f t="shared" si="54"/>
        <v>12.287726483952422</v>
      </c>
      <c r="N415">
        <f t="shared" si="55"/>
        <v>16.734478982141653</v>
      </c>
      <c r="O415" s="14">
        <f t="shared" si="56"/>
        <v>2.8042045242693478E-2</v>
      </c>
    </row>
    <row r="416" spans="1:15" x14ac:dyDescent="0.3">
      <c r="A416" s="1">
        <f t="shared" si="61"/>
        <v>12631</v>
      </c>
      <c r="B416" s="2">
        <v>9.4700000000000006</v>
      </c>
      <c r="C416" s="7">
        <v>0.44579999999999997</v>
      </c>
      <c r="D416" s="2">
        <v>0.46920000000000001</v>
      </c>
      <c r="E416" s="2">
        <v>13.4</v>
      </c>
      <c r="F416" s="10">
        <f t="shared" si="62"/>
        <v>1934.5416666666354</v>
      </c>
      <c r="G416" s="11">
        <f>G410*6/12+G422*6/12</f>
        <v>2.9550000000000001</v>
      </c>
      <c r="H416">
        <f t="shared" si="57"/>
        <v>219.98703992537321</v>
      </c>
      <c r="I416">
        <f t="shared" si="58"/>
        <v>10.355884097014927</v>
      </c>
      <c r="J416">
        <f t="shared" si="63"/>
        <v>1410.172452363249</v>
      </c>
      <c r="K416">
        <f t="shared" si="59"/>
        <v>10.899463477611944</v>
      </c>
      <c r="L416">
        <f t="shared" si="60"/>
        <v>69.868312000933102</v>
      </c>
      <c r="M416">
        <f t="shared" si="54"/>
        <v>11.741524229318243</v>
      </c>
      <c r="N416">
        <f t="shared" si="55"/>
        <v>15.999498232451325</v>
      </c>
      <c r="O416" s="14">
        <f t="shared" si="56"/>
        <v>3.1530291351625751E-2</v>
      </c>
    </row>
    <row r="417" spans="1:15" x14ac:dyDescent="0.3">
      <c r="A417" s="1">
        <f t="shared" si="61"/>
        <v>12662</v>
      </c>
      <c r="B417" s="2">
        <v>9.1</v>
      </c>
      <c r="C417" s="7">
        <v>0.44669999999999999</v>
      </c>
      <c r="D417" s="2">
        <v>0.4733</v>
      </c>
      <c r="E417" s="2">
        <v>13.4</v>
      </c>
      <c r="F417" s="10">
        <f t="shared" si="62"/>
        <v>1934.6249999999686</v>
      </c>
      <c r="G417" s="11">
        <f>G410*5/12+G422*7/12</f>
        <v>2.9275000000000002</v>
      </c>
      <c r="H417">
        <f t="shared" si="57"/>
        <v>211.39198134328362</v>
      </c>
      <c r="I417">
        <f t="shared" si="58"/>
        <v>10.376790996268658</v>
      </c>
      <c r="J417">
        <f t="shared" si="63"/>
        <v>1360.619111514761</v>
      </c>
      <c r="K417">
        <f t="shared" si="59"/>
        <v>10.994706018656718</v>
      </c>
      <c r="L417">
        <f t="shared" si="60"/>
        <v>70.76714565713587</v>
      </c>
      <c r="M417">
        <f t="shared" si="54"/>
        <v>11.315025981829052</v>
      </c>
      <c r="N417">
        <f t="shared" si="55"/>
        <v>15.429440235825327</v>
      </c>
      <c r="O417" s="14">
        <f t="shared" si="56"/>
        <v>3.5588081455892671E-2</v>
      </c>
    </row>
    <row r="418" spans="1:15" x14ac:dyDescent="0.3">
      <c r="A418" s="1">
        <f t="shared" si="61"/>
        <v>12692</v>
      </c>
      <c r="B418" s="2">
        <v>8.8800000000000008</v>
      </c>
      <c r="C418" s="7">
        <v>0.44750000000000001</v>
      </c>
      <c r="D418" s="2">
        <v>0.47749999999999998</v>
      </c>
      <c r="E418" s="2">
        <v>13.6</v>
      </c>
      <c r="F418" s="10">
        <f t="shared" si="62"/>
        <v>1934.7083333333019</v>
      </c>
      <c r="G418" s="11">
        <f>G410*4/12+G422*8/12</f>
        <v>2.9000000000000004</v>
      </c>
      <c r="H418">
        <f t="shared" si="57"/>
        <v>203.24785588235301</v>
      </c>
      <c r="I418">
        <f t="shared" si="58"/>
        <v>10.242501746323532</v>
      </c>
      <c r="J418">
        <f t="shared" si="63"/>
        <v>1313.69345528346</v>
      </c>
      <c r="K418">
        <f t="shared" si="59"/>
        <v>10.929149908088238</v>
      </c>
      <c r="L418">
        <f t="shared" si="60"/>
        <v>70.640610911920277</v>
      </c>
      <c r="M418">
        <f t="shared" si="54"/>
        <v>10.909954083288847</v>
      </c>
      <c r="N418">
        <f t="shared" si="55"/>
        <v>14.889060036884626</v>
      </c>
      <c r="O418" s="14">
        <f t="shared" si="56"/>
        <v>4.0018781641811448E-2</v>
      </c>
    </row>
    <row r="419" spans="1:15" x14ac:dyDescent="0.3">
      <c r="A419" s="1">
        <f t="shared" si="61"/>
        <v>12723</v>
      </c>
      <c r="B419" s="2">
        <v>8.9499999999999993</v>
      </c>
      <c r="C419" s="7">
        <v>0.44829999999999998</v>
      </c>
      <c r="D419" s="2">
        <v>0.48170000000000002</v>
      </c>
      <c r="E419" s="2">
        <v>13.5</v>
      </c>
      <c r="F419" s="10">
        <f t="shared" si="62"/>
        <v>1934.7916666666351</v>
      </c>
      <c r="G419" s="11">
        <f>G410*3/12+G422*9/12</f>
        <v>2.8724999999999996</v>
      </c>
      <c r="H419">
        <f t="shared" si="57"/>
        <v>206.36744259259262</v>
      </c>
      <c r="I419">
        <f t="shared" si="58"/>
        <v>10.336818381481484</v>
      </c>
      <c r="J419">
        <f t="shared" si="63"/>
        <v>1339.4245911737303</v>
      </c>
      <c r="K419">
        <f t="shared" si="59"/>
        <v>11.106949396296299</v>
      </c>
      <c r="L419">
        <f t="shared" si="60"/>
        <v>72.089477717138095</v>
      </c>
      <c r="M419">
        <f t="shared" si="54"/>
        <v>11.108352605351728</v>
      </c>
      <c r="N419">
        <f t="shared" si="55"/>
        <v>15.171974636031139</v>
      </c>
      <c r="O419" s="14">
        <f t="shared" si="56"/>
        <v>3.7366377272122275E-2</v>
      </c>
    </row>
    <row r="420" spans="1:15" x14ac:dyDescent="0.3">
      <c r="A420" s="1">
        <f t="shared" si="61"/>
        <v>12753</v>
      </c>
      <c r="B420" s="2">
        <v>9.1999999999999993</v>
      </c>
      <c r="C420" s="7">
        <v>0.44919999999999999</v>
      </c>
      <c r="D420" s="2">
        <v>0.48580000000000001</v>
      </c>
      <c r="E420" s="2">
        <v>13.5</v>
      </c>
      <c r="F420" s="10">
        <f t="shared" si="62"/>
        <v>1934.8749999999684</v>
      </c>
      <c r="G420" s="11">
        <f>G410*2/12+G422*10/12</f>
        <v>2.8449999999999998</v>
      </c>
      <c r="H420">
        <f t="shared" si="57"/>
        <v>212.13189629629633</v>
      </c>
      <c r="I420">
        <f t="shared" si="58"/>
        <v>10.357570414814816</v>
      </c>
      <c r="J420">
        <f t="shared" si="63"/>
        <v>1382.4408230161553</v>
      </c>
      <c r="K420">
        <f t="shared" si="59"/>
        <v>11.20148643703704</v>
      </c>
      <c r="L420">
        <f t="shared" si="60"/>
        <v>72.998886067526982</v>
      </c>
      <c r="M420">
        <f t="shared" si="54"/>
        <v>11.448808690205702</v>
      </c>
      <c r="N420">
        <f t="shared" si="55"/>
        <v>15.647600135571395</v>
      </c>
      <c r="O420" s="14">
        <f t="shared" si="56"/>
        <v>3.4964360171844865E-2</v>
      </c>
    </row>
    <row r="421" spans="1:15" x14ac:dyDescent="0.3">
      <c r="A421" s="1">
        <f t="shared" si="61"/>
        <v>12784</v>
      </c>
      <c r="B421" s="2">
        <v>9.26</v>
      </c>
      <c r="C421" s="7">
        <v>0.45</v>
      </c>
      <c r="D421" s="2">
        <v>0.49</v>
      </c>
      <c r="E421" s="2">
        <v>13.4</v>
      </c>
      <c r="F421" s="10">
        <f t="shared" si="62"/>
        <v>1934.9583333333017</v>
      </c>
      <c r="G421" s="11">
        <f>G410*1/12+G422*11/12</f>
        <v>2.8174999999999999</v>
      </c>
      <c r="H421">
        <f t="shared" si="57"/>
        <v>215.10876343283587</v>
      </c>
      <c r="I421">
        <f t="shared" si="58"/>
        <v>10.453449626865675</v>
      </c>
      <c r="J421">
        <f t="shared" si="63"/>
        <v>1407.5177478252881</v>
      </c>
      <c r="K421">
        <f t="shared" si="59"/>
        <v>11.382645149253733</v>
      </c>
      <c r="L421">
        <f t="shared" si="60"/>
        <v>74.479880824448287</v>
      </c>
      <c r="M421">
        <f t="shared" si="54"/>
        <v>11.639337566475888</v>
      </c>
      <c r="N421">
        <f t="shared" si="55"/>
        <v>15.918287827037336</v>
      </c>
      <c r="O421" s="14">
        <f t="shared" si="56"/>
        <v>3.2518880399899787E-2</v>
      </c>
    </row>
    <row r="422" spans="1:15" x14ac:dyDescent="0.3">
      <c r="A422" s="1">
        <f t="shared" si="61"/>
        <v>12815</v>
      </c>
      <c r="B422" s="2">
        <v>9.26</v>
      </c>
      <c r="C422" s="7">
        <v>0.45</v>
      </c>
      <c r="D422" s="2">
        <v>0.56999999999999995</v>
      </c>
      <c r="E422" s="2">
        <v>13.6</v>
      </c>
      <c r="F422" s="10">
        <f t="shared" si="62"/>
        <v>1935.0416666666349</v>
      </c>
      <c r="G422" s="11">
        <v>2.79</v>
      </c>
      <c r="H422">
        <f t="shared" si="57"/>
        <v>211.94539926470594</v>
      </c>
      <c r="I422">
        <f t="shared" si="58"/>
        <v>10.299722426470593</v>
      </c>
      <c r="J422">
        <f t="shared" si="63"/>
        <v>1392.4351249002291</v>
      </c>
      <c r="K422">
        <f t="shared" si="59"/>
        <v>13.046315073529415</v>
      </c>
      <c r="L422">
        <f t="shared" si="60"/>
        <v>85.711449372908277</v>
      </c>
      <c r="M422">
        <f t="shared" si="54"/>
        <v>11.4959079682016</v>
      </c>
      <c r="N422">
        <f t="shared" si="55"/>
        <v>15.731975583272801</v>
      </c>
      <c r="O422" s="14">
        <f t="shared" si="56"/>
        <v>3.5311025162538541E-2</v>
      </c>
    </row>
    <row r="423" spans="1:15" x14ac:dyDescent="0.3">
      <c r="A423" s="1">
        <f t="shared" si="61"/>
        <v>12843</v>
      </c>
      <c r="B423" s="2">
        <v>8.98</v>
      </c>
      <c r="C423" s="7">
        <v>0.45</v>
      </c>
      <c r="D423" s="2">
        <v>0.65</v>
      </c>
      <c r="E423" s="2">
        <v>13.7</v>
      </c>
      <c r="F423" s="10">
        <f t="shared" si="62"/>
        <v>1935.1249999999682</v>
      </c>
      <c r="G423" s="11">
        <f>G422*11/12+G434*1/12</f>
        <v>2.7783333333333333</v>
      </c>
      <c r="H423">
        <f t="shared" si="57"/>
        <v>204.03641532846723</v>
      </c>
      <c r="I423">
        <f t="shared" si="58"/>
        <v>10.224541970802925</v>
      </c>
      <c r="J423">
        <f t="shared" si="63"/>
        <v>1346.0725737219523</v>
      </c>
      <c r="K423">
        <f t="shared" si="59"/>
        <v>14.768782846715332</v>
      </c>
      <c r="L423">
        <f t="shared" si="60"/>
        <v>97.432870035553336</v>
      </c>
      <c r="M423">
        <f t="shared" si="54"/>
        <v>11.087812159055566</v>
      </c>
      <c r="N423">
        <f t="shared" si="55"/>
        <v>15.179973139310736</v>
      </c>
      <c r="O423" s="14">
        <f t="shared" si="56"/>
        <v>3.9911290060126524E-2</v>
      </c>
    </row>
    <row r="424" spans="1:15" x14ac:dyDescent="0.3">
      <c r="A424" s="1">
        <f t="shared" si="61"/>
        <v>12874</v>
      </c>
      <c r="B424" s="2">
        <v>8.41</v>
      </c>
      <c r="C424" s="7">
        <v>0.45</v>
      </c>
      <c r="D424" s="2">
        <v>0.73</v>
      </c>
      <c r="E424" s="2">
        <v>13.7</v>
      </c>
      <c r="F424" s="10">
        <f t="shared" si="62"/>
        <v>1935.2083333333014</v>
      </c>
      <c r="G424" s="11">
        <f>G422*10/12+G434*2/12</f>
        <v>2.7666666666666666</v>
      </c>
      <c r="H424">
        <f t="shared" si="57"/>
        <v>191.08532883211683</v>
      </c>
      <c r="I424">
        <f t="shared" si="58"/>
        <v>10.224541970802925</v>
      </c>
      <c r="J424">
        <f t="shared" si="63"/>
        <v>1266.252568654364</v>
      </c>
      <c r="K424">
        <f t="shared" si="59"/>
        <v>16.586479197080294</v>
      </c>
      <c r="L424">
        <f t="shared" si="60"/>
        <v>109.91252974050958</v>
      </c>
      <c r="M424">
        <f t="shared" si="54"/>
        <v>10.398272404790031</v>
      </c>
      <c r="N424">
        <f t="shared" si="55"/>
        <v>14.241120748640997</v>
      </c>
      <c r="O424" s="14">
        <f t="shared" si="56"/>
        <v>4.544215282497626E-2</v>
      </c>
    </row>
    <row r="425" spans="1:15" x14ac:dyDescent="0.3">
      <c r="A425" s="1">
        <f t="shared" si="61"/>
        <v>12904</v>
      </c>
      <c r="B425" s="2">
        <v>9.0399999999999991</v>
      </c>
      <c r="C425" s="7">
        <v>0.44666699999999998</v>
      </c>
      <c r="D425" s="2">
        <v>0.75666699999999998</v>
      </c>
      <c r="E425" s="2">
        <v>13.8</v>
      </c>
      <c r="F425" s="10">
        <f t="shared" si="62"/>
        <v>1935.2916666666347</v>
      </c>
      <c r="G425" s="11">
        <f>G422*9/12+G434*3/12</f>
        <v>2.7549999999999999</v>
      </c>
      <c r="H425">
        <f t="shared" si="57"/>
        <v>203.91128405797102</v>
      </c>
      <c r="I425">
        <f t="shared" si="58"/>
        <v>10.075270079239132</v>
      </c>
      <c r="J425">
        <f t="shared" si="63"/>
        <v>1356.8092425100715</v>
      </c>
      <c r="K425">
        <f t="shared" si="59"/>
        <v>17.067803050253627</v>
      </c>
      <c r="L425">
        <f t="shared" si="60"/>
        <v>113.56778529893457</v>
      </c>
      <c r="M425">
        <f t="shared" si="54"/>
        <v>11.104210207149521</v>
      </c>
      <c r="N425">
        <f t="shared" si="55"/>
        <v>15.203114450417093</v>
      </c>
      <c r="O425" s="14">
        <f t="shared" si="56"/>
        <v>4.0722612186610892E-2</v>
      </c>
    </row>
    <row r="426" spans="1:15" x14ac:dyDescent="0.3">
      <c r="A426" s="1">
        <f t="shared" si="61"/>
        <v>12935</v>
      </c>
      <c r="B426" s="2">
        <v>9.75</v>
      </c>
      <c r="C426" s="7">
        <v>0.44333299999999998</v>
      </c>
      <c r="D426" s="2">
        <v>0.78333299999999995</v>
      </c>
      <c r="E426" s="2">
        <v>13.8</v>
      </c>
      <c r="F426" s="10">
        <f t="shared" si="62"/>
        <v>1935.3749999999679</v>
      </c>
      <c r="G426" s="11">
        <f>G422*8/12+G434*4/12</f>
        <v>2.7433333333333332</v>
      </c>
      <c r="H426">
        <f t="shared" si="57"/>
        <v>219.92644021739133</v>
      </c>
      <c r="I426">
        <f t="shared" si="58"/>
        <v>10.00006651496377</v>
      </c>
      <c r="J426">
        <f t="shared" si="63"/>
        <v>1468.9177699630172</v>
      </c>
      <c r="K426">
        <f t="shared" si="59"/>
        <v>17.669296225108699</v>
      </c>
      <c r="L426">
        <f t="shared" si="60"/>
        <v>118.01556548701951</v>
      </c>
      <c r="M426">
        <f t="shared" si="54"/>
        <v>11.985576683480097</v>
      </c>
      <c r="N426">
        <f t="shared" si="55"/>
        <v>16.397052898465684</v>
      </c>
      <c r="O426" s="14">
        <f t="shared" si="56"/>
        <v>3.3650043199486133E-2</v>
      </c>
    </row>
    <row r="427" spans="1:15" x14ac:dyDescent="0.3">
      <c r="A427" s="1">
        <f t="shared" si="61"/>
        <v>12965</v>
      </c>
      <c r="B427" s="2">
        <v>10.119999999999999</v>
      </c>
      <c r="C427" s="7">
        <v>0.44</v>
      </c>
      <c r="D427" s="2">
        <v>0.81</v>
      </c>
      <c r="E427" s="2">
        <v>13.7</v>
      </c>
      <c r="F427" s="10">
        <f t="shared" si="62"/>
        <v>1935.4583333333012</v>
      </c>
      <c r="G427" s="11">
        <f>G422*7/12+G434*5/12</f>
        <v>2.7316666666666669</v>
      </c>
      <c r="H427">
        <f t="shared" si="57"/>
        <v>229.93858832116794</v>
      </c>
      <c r="I427">
        <f t="shared" si="58"/>
        <v>9.9973299270073035</v>
      </c>
      <c r="J427">
        <f t="shared" si="63"/>
        <v>1541.3546881793484</v>
      </c>
      <c r="K427">
        <f t="shared" si="59"/>
        <v>18.404175547445263</v>
      </c>
      <c r="L427">
        <f t="shared" si="60"/>
        <v>123.3692981645526</v>
      </c>
      <c r="M427">
        <f t="shared" si="54"/>
        <v>12.539519324443889</v>
      </c>
      <c r="N427">
        <f t="shared" si="55"/>
        <v>17.13650510203755</v>
      </c>
      <c r="O427" s="14">
        <f t="shared" si="56"/>
        <v>2.824791923225721E-2</v>
      </c>
    </row>
    <row r="428" spans="1:15" x14ac:dyDescent="0.3">
      <c r="A428" s="1">
        <f t="shared" si="61"/>
        <v>12996</v>
      </c>
      <c r="B428" s="2">
        <v>10.65</v>
      </c>
      <c r="C428" s="7">
        <v>0.44</v>
      </c>
      <c r="D428" s="2">
        <v>0.79333299999999995</v>
      </c>
      <c r="E428" s="2">
        <v>13.7</v>
      </c>
      <c r="F428" s="10">
        <f t="shared" si="62"/>
        <v>1935.5416666666345</v>
      </c>
      <c r="G428" s="11">
        <f>G422*6/12+G434*6/12</f>
        <v>2.72</v>
      </c>
      <c r="H428">
        <f t="shared" si="57"/>
        <v>241.98082664233584</v>
      </c>
      <c r="I428">
        <f t="shared" si="58"/>
        <v>9.9973299270073035</v>
      </c>
      <c r="J428">
        <f t="shared" si="63"/>
        <v>1627.6624276360315</v>
      </c>
      <c r="K428">
        <f t="shared" si="59"/>
        <v>18.025481234051099</v>
      </c>
      <c r="L428">
        <f t="shared" si="60"/>
        <v>121.246790300824</v>
      </c>
      <c r="M428">
        <f t="shared" si="54"/>
        <v>13.20213793651101</v>
      </c>
      <c r="N428">
        <f t="shared" si="55"/>
        <v>18.016989509797167</v>
      </c>
      <c r="O428" s="14">
        <f t="shared" si="56"/>
        <v>2.3253755404173015E-2</v>
      </c>
    </row>
    <row r="429" spans="1:15" x14ac:dyDescent="0.3">
      <c r="A429" s="1">
        <f t="shared" si="61"/>
        <v>13027</v>
      </c>
      <c r="B429" s="2">
        <v>11.37</v>
      </c>
      <c r="C429" s="7">
        <v>0.44</v>
      </c>
      <c r="D429" s="2">
        <v>0.776667</v>
      </c>
      <c r="E429" s="2">
        <v>13.7</v>
      </c>
      <c r="F429" s="10">
        <f t="shared" si="62"/>
        <v>1935.6249999999677</v>
      </c>
      <c r="G429" s="11">
        <f>G422*5/12+G434*7/12</f>
        <v>2.708333333333333</v>
      </c>
      <c r="H429">
        <f t="shared" si="57"/>
        <v>258.34009379562048</v>
      </c>
      <c r="I429">
        <f t="shared" si="58"/>
        <v>9.9973299270073035</v>
      </c>
      <c r="J429">
        <f t="shared" si="63"/>
        <v>1743.3054232771512</v>
      </c>
      <c r="K429">
        <f t="shared" si="59"/>
        <v>17.646809641861321</v>
      </c>
      <c r="L429">
        <f t="shared" si="60"/>
        <v>119.08247961129248</v>
      </c>
      <c r="M429">
        <f t="shared" si="54"/>
        <v>14.105056846668949</v>
      </c>
      <c r="N429">
        <f t="shared" si="55"/>
        <v>19.219226540421456</v>
      </c>
      <c r="O429" s="14">
        <f t="shared" si="56"/>
        <v>1.8521673753049459E-2</v>
      </c>
    </row>
    <row r="430" spans="1:15" x14ac:dyDescent="0.3">
      <c r="A430" s="1">
        <f t="shared" si="61"/>
        <v>13057</v>
      </c>
      <c r="B430" s="2">
        <v>11.61</v>
      </c>
      <c r="C430" s="7">
        <v>0.44</v>
      </c>
      <c r="D430" s="2">
        <v>0.76</v>
      </c>
      <c r="E430" s="2">
        <v>13.7</v>
      </c>
      <c r="F430" s="10">
        <f t="shared" si="62"/>
        <v>1935.708333333301</v>
      </c>
      <c r="G430" s="11">
        <f>G422*4/12+G434*8/12</f>
        <v>2.6966666666666668</v>
      </c>
      <c r="H430">
        <f t="shared" si="57"/>
        <v>263.79318284671535</v>
      </c>
      <c r="I430">
        <f t="shared" si="58"/>
        <v>9.9973299270073035</v>
      </c>
      <c r="J430">
        <f t="shared" si="63"/>
        <v>1785.7253441601777</v>
      </c>
      <c r="K430">
        <f t="shared" si="59"/>
        <v>17.268115328467157</v>
      </c>
      <c r="L430">
        <f t="shared" si="60"/>
        <v>116.8950268356361</v>
      </c>
      <c r="M430">
        <f t="shared" si="54"/>
        <v>14.418891702707427</v>
      </c>
      <c r="N430">
        <f t="shared" si="55"/>
        <v>19.615521489913739</v>
      </c>
      <c r="O430" s="14">
        <f t="shared" si="56"/>
        <v>1.7095239052496838E-2</v>
      </c>
    </row>
    <row r="431" spans="1:15" x14ac:dyDescent="0.3">
      <c r="A431" s="1">
        <f t="shared" si="61"/>
        <v>13088</v>
      </c>
      <c r="B431" s="2">
        <v>11.92</v>
      </c>
      <c r="C431" s="7">
        <v>0.45</v>
      </c>
      <c r="D431" s="2">
        <v>0.76</v>
      </c>
      <c r="E431" s="2">
        <v>13.7</v>
      </c>
      <c r="F431" s="10">
        <f t="shared" si="62"/>
        <v>1935.7916666666342</v>
      </c>
      <c r="G431" s="11">
        <f>G422*3/12+G434*9/12</f>
        <v>2.6850000000000001</v>
      </c>
      <c r="H431">
        <f t="shared" si="57"/>
        <v>270.83675620437964</v>
      </c>
      <c r="I431">
        <f t="shared" si="58"/>
        <v>10.224541970802925</v>
      </c>
      <c r="J431">
        <f t="shared" si="63"/>
        <v>1839.1740570883144</v>
      </c>
      <c r="K431">
        <f t="shared" si="59"/>
        <v>17.268115328467157</v>
      </c>
      <c r="L431">
        <f t="shared" si="60"/>
        <v>117.2627754519395</v>
      </c>
      <c r="M431">
        <f t="shared" si="54"/>
        <v>14.826232627114084</v>
      </c>
      <c r="N431">
        <f t="shared" si="55"/>
        <v>20.137764924492995</v>
      </c>
      <c r="O431" s="14">
        <f t="shared" si="56"/>
        <v>1.5306465382436366E-2</v>
      </c>
    </row>
    <row r="432" spans="1:15" x14ac:dyDescent="0.3">
      <c r="A432" s="1">
        <f t="shared" si="61"/>
        <v>13118</v>
      </c>
      <c r="B432" s="2">
        <v>13.04</v>
      </c>
      <c r="C432" s="7">
        <v>0.46</v>
      </c>
      <c r="D432" s="2">
        <v>0.76</v>
      </c>
      <c r="E432" s="2">
        <v>13.8</v>
      </c>
      <c r="F432" s="10">
        <f t="shared" si="62"/>
        <v>1935.8749999999675</v>
      </c>
      <c r="G432" s="11">
        <f>G422*2/12+G434*10/12</f>
        <v>2.6733333333333333</v>
      </c>
      <c r="H432">
        <f t="shared" si="57"/>
        <v>294.13751594202904</v>
      </c>
      <c r="I432">
        <f t="shared" si="58"/>
        <v>10.376016666666668</v>
      </c>
      <c r="J432">
        <f t="shared" si="63"/>
        <v>2003.2744860646703</v>
      </c>
      <c r="K432">
        <f t="shared" si="59"/>
        <v>17.142984057971017</v>
      </c>
      <c r="L432">
        <f t="shared" si="60"/>
        <v>116.75526145775686</v>
      </c>
      <c r="M432">
        <f t="shared" si="54"/>
        <v>16.129605163251142</v>
      </c>
      <c r="N432">
        <f t="shared" si="55"/>
        <v>21.868060170749079</v>
      </c>
      <c r="O432" s="14">
        <f t="shared" si="56"/>
        <v>9.0440330830283133E-3</v>
      </c>
    </row>
    <row r="433" spans="1:15" x14ac:dyDescent="0.3">
      <c r="A433" s="1">
        <f t="shared" si="61"/>
        <v>13149</v>
      </c>
      <c r="B433" s="2">
        <v>13.04</v>
      </c>
      <c r="C433" s="7">
        <v>0.47</v>
      </c>
      <c r="D433" s="2">
        <v>0.76</v>
      </c>
      <c r="E433" s="2">
        <v>13.8</v>
      </c>
      <c r="F433" s="10">
        <f t="shared" si="62"/>
        <v>1935.9583333333007</v>
      </c>
      <c r="G433" s="11">
        <f>G422*1/12+G434*11/12</f>
        <v>2.6616666666666666</v>
      </c>
      <c r="H433">
        <f t="shared" si="57"/>
        <v>294.13751594202904</v>
      </c>
      <c r="I433">
        <f t="shared" si="58"/>
        <v>10.601582246376815</v>
      </c>
      <c r="J433">
        <f t="shared" si="63"/>
        <v>2009.2914787055854</v>
      </c>
      <c r="K433">
        <f t="shared" si="59"/>
        <v>17.142984057971017</v>
      </c>
      <c r="L433">
        <f t="shared" si="60"/>
        <v>117.10594507793289</v>
      </c>
      <c r="M433">
        <f t="shared" si="54"/>
        <v>16.159192714615322</v>
      </c>
      <c r="N433">
        <f t="shared" si="55"/>
        <v>21.869913075541863</v>
      </c>
      <c r="O433" s="14">
        <f t="shared" si="56"/>
        <v>9.5898296415088402E-3</v>
      </c>
    </row>
    <row r="434" spans="1:15" x14ac:dyDescent="0.3">
      <c r="A434" s="1">
        <f t="shared" si="61"/>
        <v>13180</v>
      </c>
      <c r="B434" s="2">
        <v>13.76</v>
      </c>
      <c r="C434" s="7">
        <v>0.48</v>
      </c>
      <c r="D434" s="2">
        <v>0.77</v>
      </c>
      <c r="E434" s="2">
        <v>13.8</v>
      </c>
      <c r="F434" s="10">
        <f t="shared" si="62"/>
        <v>1936.041666666634</v>
      </c>
      <c r="G434" s="11">
        <v>2.65</v>
      </c>
      <c r="H434">
        <f t="shared" si="57"/>
        <v>310.37823768115948</v>
      </c>
      <c r="I434">
        <f t="shared" si="58"/>
        <v>10.827147826086957</v>
      </c>
      <c r="J434">
        <f t="shared" si="63"/>
        <v>2126.3974237835187</v>
      </c>
      <c r="K434">
        <f t="shared" si="59"/>
        <v>17.368549637681163</v>
      </c>
      <c r="L434">
        <f t="shared" si="60"/>
        <v>118.99171630183933</v>
      </c>
      <c r="M434">
        <f t="shared" si="54"/>
        <v>17.087359845997241</v>
      </c>
      <c r="N434">
        <f t="shared" si="55"/>
        <v>23.082290704692618</v>
      </c>
      <c r="O434" s="14">
        <f t="shared" si="56"/>
        <v>6.3450083552025263E-3</v>
      </c>
    </row>
    <row r="435" spans="1:15" x14ac:dyDescent="0.3">
      <c r="A435" s="1">
        <f t="shared" si="61"/>
        <v>13209</v>
      </c>
      <c r="B435" s="2">
        <v>14.55</v>
      </c>
      <c r="C435" s="7">
        <v>0.49</v>
      </c>
      <c r="D435" s="2">
        <v>0.78</v>
      </c>
      <c r="E435" s="2">
        <v>13.8</v>
      </c>
      <c r="F435" s="10">
        <f t="shared" si="62"/>
        <v>1936.1249999999673</v>
      </c>
      <c r="G435" s="11">
        <f>G434*11/12+G446*1/12</f>
        <v>2.6524999999999999</v>
      </c>
      <c r="H435">
        <f t="shared" si="57"/>
        <v>328.19791847826099</v>
      </c>
      <c r="I435">
        <f t="shared" si="58"/>
        <v>11.052713405797103</v>
      </c>
      <c r="J435">
        <f t="shared" si="63"/>
        <v>2254.7900007888588</v>
      </c>
      <c r="K435">
        <f t="shared" si="59"/>
        <v>17.594115217391309</v>
      </c>
      <c r="L435">
        <f t="shared" si="60"/>
        <v>120.87534024847488</v>
      </c>
      <c r="M435">
        <f t="shared" si="54"/>
        <v>18.104536459517792</v>
      </c>
      <c r="N435">
        <f t="shared" si="55"/>
        <v>24.406816425328515</v>
      </c>
      <c r="O435" s="14">
        <f t="shared" si="56"/>
        <v>3.0319918323534409E-3</v>
      </c>
    </row>
    <row r="436" spans="1:15" x14ac:dyDescent="0.3">
      <c r="A436" s="1">
        <f t="shared" si="61"/>
        <v>13240</v>
      </c>
      <c r="B436" s="2">
        <v>14.86</v>
      </c>
      <c r="C436" s="7">
        <v>0.5</v>
      </c>
      <c r="D436" s="2">
        <v>0.79</v>
      </c>
      <c r="E436" s="2">
        <v>13.7</v>
      </c>
      <c r="F436" s="10">
        <f t="shared" si="62"/>
        <v>1936.2083333333005</v>
      </c>
      <c r="G436" s="11">
        <f>G434*10/12+G446*2/12</f>
        <v>2.6550000000000002</v>
      </c>
      <c r="H436">
        <f t="shared" si="57"/>
        <v>337.63709708029205</v>
      </c>
      <c r="I436">
        <f t="shared" si="58"/>
        <v>11.360602189781025</v>
      </c>
      <c r="J436">
        <f t="shared" si="63"/>
        <v>2326.1433272241361</v>
      </c>
      <c r="K436">
        <f t="shared" si="59"/>
        <v>17.949751459854021</v>
      </c>
      <c r="L436">
        <f t="shared" si="60"/>
        <v>123.66441645404224</v>
      </c>
      <c r="M436">
        <f t="shared" si="54"/>
        <v>18.660478203926022</v>
      </c>
      <c r="N436">
        <f t="shared" si="55"/>
        <v>25.104585822781527</v>
      </c>
      <c r="O436" s="14">
        <f t="shared" si="56"/>
        <v>1.19866412916219E-3</v>
      </c>
    </row>
    <row r="437" spans="1:15" x14ac:dyDescent="0.3">
      <c r="A437" s="1">
        <f t="shared" si="61"/>
        <v>13270</v>
      </c>
      <c r="B437" s="2">
        <v>14.88</v>
      </c>
      <c r="C437" s="7">
        <v>0.51666699999999999</v>
      </c>
      <c r="D437" s="2">
        <v>0.82</v>
      </c>
      <c r="E437" s="2">
        <v>13.7</v>
      </c>
      <c r="F437" s="10">
        <f t="shared" si="62"/>
        <v>1936.2916666666338</v>
      </c>
      <c r="G437" s="11">
        <f>G434*9/12+G446*3/12</f>
        <v>2.6574999999999998</v>
      </c>
      <c r="H437">
        <f t="shared" si="57"/>
        <v>338.09152116788334</v>
      </c>
      <c r="I437">
        <f t="shared" si="58"/>
        <v>11.739296503175186</v>
      </c>
      <c r="J437">
        <f t="shared" si="63"/>
        <v>2336.0138739546251</v>
      </c>
      <c r="K437">
        <f t="shared" si="59"/>
        <v>18.63138759124088</v>
      </c>
      <c r="L437">
        <f t="shared" si="60"/>
        <v>128.73194735502636</v>
      </c>
      <c r="M437">
        <f t="shared" si="54"/>
        <v>18.718999665151497</v>
      </c>
      <c r="N437">
        <f t="shared" si="55"/>
        <v>25.132351826424653</v>
      </c>
      <c r="O437" s="14">
        <f t="shared" si="56"/>
        <v>4.605313200985936E-4</v>
      </c>
    </row>
    <row r="438" spans="1:15" x14ac:dyDescent="0.3">
      <c r="A438" s="1">
        <f t="shared" si="61"/>
        <v>13301</v>
      </c>
      <c r="B438" s="2">
        <v>14.09</v>
      </c>
      <c r="C438" s="7">
        <v>0.53333299999999995</v>
      </c>
      <c r="D438" s="2">
        <v>0.85</v>
      </c>
      <c r="E438" s="2">
        <v>13.7</v>
      </c>
      <c r="F438" s="10">
        <f t="shared" si="62"/>
        <v>1936.374999999967</v>
      </c>
      <c r="G438" s="11">
        <f>G434*8/12+G446*4/12</f>
        <v>2.66</v>
      </c>
      <c r="H438">
        <f t="shared" si="57"/>
        <v>320.1417697080293</v>
      </c>
      <c r="I438">
        <f t="shared" si="58"/>
        <v>12.117968095364967</v>
      </c>
      <c r="J438">
        <f t="shared" si="63"/>
        <v>2218.9689689498532</v>
      </c>
      <c r="K438">
        <f t="shared" si="59"/>
        <v>19.31302372262774</v>
      </c>
      <c r="L438">
        <f t="shared" si="60"/>
        <v>133.86257087348295</v>
      </c>
      <c r="M438">
        <f t="shared" si="54"/>
        <v>17.750192519328643</v>
      </c>
      <c r="N438">
        <f t="shared" si="55"/>
        <v>23.787637409301325</v>
      </c>
      <c r="O438" s="14">
        <f t="shared" si="56"/>
        <v>3.8968865356357948E-3</v>
      </c>
    </row>
    <row r="439" spans="1:15" x14ac:dyDescent="0.3">
      <c r="A439" s="1">
        <f t="shared" si="61"/>
        <v>13331</v>
      </c>
      <c r="B439" s="2">
        <v>14.69</v>
      </c>
      <c r="C439" s="7">
        <v>0.55000000000000004</v>
      </c>
      <c r="D439" s="2">
        <v>0.88</v>
      </c>
      <c r="E439" s="2">
        <v>13.8</v>
      </c>
      <c r="F439" s="10">
        <f t="shared" si="62"/>
        <v>1936.4583333333003</v>
      </c>
      <c r="G439" s="11">
        <f>G434*7/12+G446*5/12</f>
        <v>2.6625000000000001</v>
      </c>
      <c r="H439">
        <f t="shared" si="57"/>
        <v>331.35583659420291</v>
      </c>
      <c r="I439">
        <f t="shared" si="58"/>
        <v>12.406106884057975</v>
      </c>
      <c r="J439">
        <f t="shared" si="63"/>
        <v>2303.8617660098357</v>
      </c>
      <c r="K439">
        <f t="shared" si="59"/>
        <v>19.849771014492759</v>
      </c>
      <c r="L439">
        <f t="shared" si="60"/>
        <v>138.01214119051437</v>
      </c>
      <c r="M439">
        <f t="shared" si="54"/>
        <v>18.393001065831342</v>
      </c>
      <c r="N439">
        <f t="shared" si="55"/>
        <v>24.600188642602632</v>
      </c>
      <c r="O439" s="14">
        <f t="shared" si="56"/>
        <v>3.1610941699746695E-3</v>
      </c>
    </row>
    <row r="440" spans="1:15" x14ac:dyDescent="0.3">
      <c r="A440" s="1">
        <f t="shared" si="61"/>
        <v>13362</v>
      </c>
      <c r="B440" s="2">
        <v>15.56</v>
      </c>
      <c r="C440" s="7">
        <v>0.56999999999999995</v>
      </c>
      <c r="D440" s="2">
        <v>0.9</v>
      </c>
      <c r="E440" s="2">
        <v>13.9</v>
      </c>
      <c r="F440" s="10">
        <f t="shared" si="62"/>
        <v>1936.5416666666335</v>
      </c>
      <c r="G440" s="11">
        <f>G434*6/12+G446*6/12</f>
        <v>2.665</v>
      </c>
      <c r="H440">
        <f t="shared" si="57"/>
        <v>348.45500575539575</v>
      </c>
      <c r="I440">
        <f t="shared" si="58"/>
        <v>12.764739928057557</v>
      </c>
      <c r="J440">
        <f t="shared" si="63"/>
        <v>2430.1453574319121</v>
      </c>
      <c r="K440">
        <f t="shared" si="59"/>
        <v>20.154852517985617</v>
      </c>
      <c r="L440">
        <f t="shared" si="60"/>
        <v>140.56110679233427</v>
      </c>
      <c r="M440">
        <f t="shared" si="54"/>
        <v>19.360464512319126</v>
      </c>
      <c r="N440">
        <f t="shared" si="55"/>
        <v>25.838977130610242</v>
      </c>
      <c r="O440" s="14">
        <f t="shared" si="56"/>
        <v>2.2336429359787677E-3</v>
      </c>
    </row>
    <row r="441" spans="1:15" x14ac:dyDescent="0.3">
      <c r="A441" s="1">
        <f t="shared" si="61"/>
        <v>13393</v>
      </c>
      <c r="B441" s="2">
        <v>15.87</v>
      </c>
      <c r="C441" s="7">
        <v>0.59</v>
      </c>
      <c r="D441" s="2">
        <v>0.92</v>
      </c>
      <c r="E441" s="2">
        <v>14</v>
      </c>
      <c r="F441" s="10">
        <f t="shared" si="62"/>
        <v>1936.6249999999668</v>
      </c>
      <c r="G441" s="11">
        <f>G434*5/12+G446*7/12</f>
        <v>2.6675000000000004</v>
      </c>
      <c r="H441">
        <f t="shared" si="57"/>
        <v>352.85868107142863</v>
      </c>
      <c r="I441">
        <f t="shared" si="58"/>
        <v>13.118249642857146</v>
      </c>
      <c r="J441">
        <f t="shared" si="63"/>
        <v>2468.4807963260619</v>
      </c>
      <c r="K441">
        <f t="shared" si="59"/>
        <v>20.455575714285718</v>
      </c>
      <c r="L441">
        <f t="shared" si="60"/>
        <v>143.10033601890214</v>
      </c>
      <c r="M441">
        <f t="shared" si="54"/>
        <v>19.623060162983752</v>
      </c>
      <c r="N441">
        <f t="shared" si="55"/>
        <v>26.133390803641134</v>
      </c>
      <c r="O441" s="14">
        <f t="shared" si="56"/>
        <v>2.7788018202817913E-3</v>
      </c>
    </row>
    <row r="442" spans="1:15" x14ac:dyDescent="0.3">
      <c r="A442" s="1">
        <f t="shared" si="61"/>
        <v>13423</v>
      </c>
      <c r="B442" s="2">
        <v>16.05</v>
      </c>
      <c r="C442" s="7">
        <v>0.61</v>
      </c>
      <c r="D442" s="2">
        <v>0.94</v>
      </c>
      <c r="E442" s="2">
        <v>14</v>
      </c>
      <c r="F442" s="10">
        <f t="shared" si="62"/>
        <v>1936.7083333333001</v>
      </c>
      <c r="G442" s="11">
        <f>G434*4/12+G446*8/12</f>
        <v>2.67</v>
      </c>
      <c r="H442">
        <f t="shared" si="57"/>
        <v>356.86085892857153</v>
      </c>
      <c r="I442">
        <f t="shared" si="58"/>
        <v>13.562936071428576</v>
      </c>
      <c r="J442">
        <f t="shared" si="63"/>
        <v>2504.3855002003697</v>
      </c>
      <c r="K442">
        <f t="shared" si="59"/>
        <v>20.900262142857148</v>
      </c>
      <c r="L442">
        <f t="shared" si="60"/>
        <v>146.67429097746711</v>
      </c>
      <c r="M442">
        <f t="shared" si="54"/>
        <v>19.862024243287628</v>
      </c>
      <c r="N442">
        <f t="shared" si="55"/>
        <v>26.395710211981665</v>
      </c>
      <c r="O442" s="14">
        <f t="shared" si="56"/>
        <v>1.580104129227107E-3</v>
      </c>
    </row>
    <row r="443" spans="1:15" x14ac:dyDescent="0.3">
      <c r="A443" s="1">
        <f t="shared" si="61"/>
        <v>13454</v>
      </c>
      <c r="B443" s="2">
        <v>16.89</v>
      </c>
      <c r="C443" s="7">
        <v>0.64666699999999999</v>
      </c>
      <c r="D443" s="2">
        <v>0.96666700000000005</v>
      </c>
      <c r="E443" s="2">
        <v>14</v>
      </c>
      <c r="F443" s="10">
        <f t="shared" si="62"/>
        <v>1936.7916666666333</v>
      </c>
      <c r="G443" s="11">
        <f>G434*3/12+G446*9/12</f>
        <v>2.6725000000000003</v>
      </c>
      <c r="H443">
        <f t="shared" si="57"/>
        <v>375.53768892857153</v>
      </c>
      <c r="I443">
        <f t="shared" si="58"/>
        <v>14.378201935250003</v>
      </c>
      <c r="J443">
        <f t="shared" si="63"/>
        <v>2643.8647800564331</v>
      </c>
      <c r="K443">
        <f t="shared" si="59"/>
        <v>21.493184792392864</v>
      </c>
      <c r="L443">
        <f t="shared" si="60"/>
        <v>151.31656810792256</v>
      </c>
      <c r="M443">
        <f t="shared" ref="M443:M506" si="64">+H443/AVERAGE(K323:K442)</f>
        <v>20.913091852533114</v>
      </c>
      <c r="N443">
        <f t="shared" ref="N443:N506" si="65">J443/AVERAGE(L323:L442)</f>
        <v>27.733337274008381</v>
      </c>
      <c r="O443" s="14">
        <f t="shared" ref="O443:O506" si="66">1/M443-(G443/100-((E443/E323)^(1/10)-1))</f>
        <v>-1.5323636777370697E-3</v>
      </c>
    </row>
    <row r="444" spans="1:15" x14ac:dyDescent="0.3">
      <c r="A444" s="1">
        <f t="shared" si="61"/>
        <v>13484</v>
      </c>
      <c r="B444" s="2">
        <v>17.36</v>
      </c>
      <c r="C444" s="7">
        <v>0.68333299999999997</v>
      </c>
      <c r="D444" s="2">
        <v>0.99333300000000002</v>
      </c>
      <c r="E444" s="2">
        <v>14</v>
      </c>
      <c r="F444" s="10">
        <f t="shared" si="62"/>
        <v>1936.8749999999666</v>
      </c>
      <c r="G444" s="11">
        <f>G434*2/12+G446*10/12</f>
        <v>2.6749999999999998</v>
      </c>
      <c r="H444">
        <f t="shared" si="57"/>
        <v>385.98782000000011</v>
      </c>
      <c r="I444">
        <f t="shared" si="58"/>
        <v>15.193445564750004</v>
      </c>
      <c r="J444">
        <f t="shared" si="63"/>
        <v>2726.3496695929862</v>
      </c>
      <c r="K444">
        <f t="shared" si="59"/>
        <v>22.086085207607148</v>
      </c>
      <c r="L444">
        <f t="shared" si="60"/>
        <v>156.00075439780008</v>
      </c>
      <c r="M444">
        <f t="shared" si="64"/>
        <v>21.499765341024162</v>
      </c>
      <c r="N444">
        <f t="shared" si="65"/>
        <v>28.451474941810417</v>
      </c>
      <c r="O444" s="14">
        <f t="shared" si="66"/>
        <v>-3.4157639075073215E-3</v>
      </c>
    </row>
    <row r="445" spans="1:15" x14ac:dyDescent="0.3">
      <c r="A445" s="1">
        <f t="shared" si="61"/>
        <v>13515</v>
      </c>
      <c r="B445" s="2">
        <v>17.059999999999999</v>
      </c>
      <c r="C445" s="7">
        <v>0.72</v>
      </c>
      <c r="D445" s="2">
        <v>1.02</v>
      </c>
      <c r="E445" s="2">
        <v>14</v>
      </c>
      <c r="F445" s="10">
        <f t="shared" si="62"/>
        <v>1936.9583333332998</v>
      </c>
      <c r="G445" s="11">
        <f>G434*1/12+G446*11/12</f>
        <v>2.6774999999999998</v>
      </c>
      <c r="H445">
        <f t="shared" si="57"/>
        <v>379.31752357142858</v>
      </c>
      <c r="I445">
        <f t="shared" si="58"/>
        <v>16.008711428571434</v>
      </c>
      <c r="J445">
        <f t="shared" si="63"/>
        <v>2688.6581995064462</v>
      </c>
      <c r="K445">
        <f t="shared" si="59"/>
        <v>22.679007857142864</v>
      </c>
      <c r="L445">
        <f t="shared" si="60"/>
        <v>160.75213150624711</v>
      </c>
      <c r="M445">
        <f t="shared" si="64"/>
        <v>21.12566354815544</v>
      </c>
      <c r="N445">
        <f t="shared" si="65"/>
        <v>27.902761077390362</v>
      </c>
      <c r="O445" s="14">
        <f t="shared" si="66"/>
        <v>-2.6171082025578732E-3</v>
      </c>
    </row>
    <row r="446" spans="1:15" x14ac:dyDescent="0.3">
      <c r="A446" s="1">
        <f t="shared" si="61"/>
        <v>13546</v>
      </c>
      <c r="B446" s="2">
        <v>17.59</v>
      </c>
      <c r="C446" s="7">
        <v>0.73</v>
      </c>
      <c r="D446" s="2">
        <v>1.05</v>
      </c>
      <c r="E446" s="2">
        <v>14.1</v>
      </c>
      <c r="F446" s="10">
        <f t="shared" si="62"/>
        <v>1937.0416666666331</v>
      </c>
      <c r="G446" s="11">
        <v>2.68</v>
      </c>
      <c r="H446">
        <f t="shared" si="57"/>
        <v>388.32794290780151</v>
      </c>
      <c r="I446">
        <f t="shared" si="58"/>
        <v>16.115940780141848</v>
      </c>
      <c r="J446">
        <f t="shared" si="63"/>
        <v>2762.0447181704844</v>
      </c>
      <c r="K446">
        <f t="shared" si="59"/>
        <v>23.180462765957454</v>
      </c>
      <c r="L446">
        <f t="shared" si="60"/>
        <v>164.87475577481575</v>
      </c>
      <c r="M446">
        <f t="shared" si="64"/>
        <v>21.618741582953515</v>
      </c>
      <c r="N446">
        <f t="shared" si="65"/>
        <v>28.495637926638672</v>
      </c>
      <c r="O446" s="14">
        <f t="shared" si="66"/>
        <v>-1.9147817965586705E-3</v>
      </c>
    </row>
    <row r="447" spans="1:15" x14ac:dyDescent="0.3">
      <c r="A447" s="1">
        <f t="shared" si="61"/>
        <v>13574</v>
      </c>
      <c r="B447" s="2">
        <v>18.11</v>
      </c>
      <c r="C447" s="7">
        <v>0.74</v>
      </c>
      <c r="D447" s="2">
        <v>1.08</v>
      </c>
      <c r="E447" s="2">
        <v>14.1</v>
      </c>
      <c r="F447" s="10">
        <f t="shared" si="62"/>
        <v>1937.1249999999663</v>
      </c>
      <c r="G447" s="11">
        <f>G446*11/12+G458*1/12</f>
        <v>2.67</v>
      </c>
      <c r="H447">
        <f t="shared" si="57"/>
        <v>399.80779113475182</v>
      </c>
      <c r="I447">
        <f t="shared" si="58"/>
        <v>16.336707092198587</v>
      </c>
      <c r="J447">
        <f t="shared" si="63"/>
        <v>2853.380098750501</v>
      </c>
      <c r="K447">
        <f t="shared" si="59"/>
        <v>23.842761702127667</v>
      </c>
      <c r="L447">
        <f t="shared" si="60"/>
        <v>170.16292140533085</v>
      </c>
      <c r="M447">
        <f t="shared" si="64"/>
        <v>22.244221552805161</v>
      </c>
      <c r="N447">
        <f t="shared" si="65"/>
        <v>29.256928436697716</v>
      </c>
      <c r="O447" s="14">
        <f t="shared" si="66"/>
        <v>-2.5544665829974958E-3</v>
      </c>
    </row>
    <row r="448" spans="1:15" x14ac:dyDescent="0.3">
      <c r="A448" s="1">
        <f t="shared" si="61"/>
        <v>13605</v>
      </c>
      <c r="B448" s="2">
        <v>18.09</v>
      </c>
      <c r="C448" s="7">
        <v>0.75</v>
      </c>
      <c r="D448" s="2">
        <v>1.1100000000000001</v>
      </c>
      <c r="E448" s="2">
        <v>14.2</v>
      </c>
      <c r="F448" s="10">
        <f t="shared" si="62"/>
        <v>1937.2083333332996</v>
      </c>
      <c r="G448" s="11">
        <f>G446*10/12+G458*2/12</f>
        <v>2.66</v>
      </c>
      <c r="H448">
        <f t="shared" si="57"/>
        <v>396.55382007042266</v>
      </c>
      <c r="I448">
        <f t="shared" si="58"/>
        <v>16.440871478873245</v>
      </c>
      <c r="J448">
        <f t="shared" si="63"/>
        <v>2839.9349422551372</v>
      </c>
      <c r="K448">
        <f t="shared" si="59"/>
        <v>24.332489788732403</v>
      </c>
      <c r="L448">
        <f t="shared" si="60"/>
        <v>174.25803128265352</v>
      </c>
      <c r="M448">
        <f t="shared" si="64"/>
        <v>22.042197016050583</v>
      </c>
      <c r="N448">
        <f t="shared" si="65"/>
        <v>28.928361986280812</v>
      </c>
      <c r="O448" s="14">
        <f t="shared" si="66"/>
        <v>-7.8524098742355219E-4</v>
      </c>
    </row>
    <row r="449" spans="1:15" x14ac:dyDescent="0.3">
      <c r="A449" s="1">
        <f t="shared" si="61"/>
        <v>13635</v>
      </c>
      <c r="B449" s="2">
        <v>17.010000000000002</v>
      </c>
      <c r="C449" s="7">
        <v>0.78</v>
      </c>
      <c r="D449" s="2">
        <v>1.1299999999999999</v>
      </c>
      <c r="E449" s="2">
        <v>14.3</v>
      </c>
      <c r="F449" s="10">
        <f t="shared" si="62"/>
        <v>1937.2916666666329</v>
      </c>
      <c r="G449" s="11">
        <f>G446*9/12+G458*3/12</f>
        <v>2.6500000000000004</v>
      </c>
      <c r="H449">
        <f t="shared" si="57"/>
        <v>370.27141993007001</v>
      </c>
      <c r="I449">
        <f t="shared" si="58"/>
        <v>16.978936363636368</v>
      </c>
      <c r="J449">
        <f t="shared" si="63"/>
        <v>2661.8454958072566</v>
      </c>
      <c r="K449">
        <f t="shared" si="59"/>
        <v>24.597689860139862</v>
      </c>
      <c r="L449">
        <f t="shared" si="60"/>
        <v>176.83041800483244</v>
      </c>
      <c r="M449">
        <f t="shared" si="64"/>
        <v>20.556579457432857</v>
      </c>
      <c r="N449">
        <f t="shared" si="65"/>
        <v>26.928946868209671</v>
      </c>
      <c r="O449" s="14">
        <f t="shared" si="66"/>
        <v>3.2817335242659174E-3</v>
      </c>
    </row>
    <row r="450" spans="1:15" x14ac:dyDescent="0.3">
      <c r="A450" s="1">
        <f t="shared" si="61"/>
        <v>13666</v>
      </c>
      <c r="B450" s="2">
        <v>16.25</v>
      </c>
      <c r="C450" s="7">
        <v>0.81</v>
      </c>
      <c r="D450" s="2">
        <v>1.1499999999999999</v>
      </c>
      <c r="E450" s="2">
        <v>14.4</v>
      </c>
      <c r="F450" s="10">
        <f t="shared" si="62"/>
        <v>1937.3749999999661</v>
      </c>
      <c r="G450" s="11">
        <f>G446*8/12+G458*4/12</f>
        <v>2.64</v>
      </c>
      <c r="H450">
        <f t="shared" si="57"/>
        <v>351.27139756944456</v>
      </c>
      <c r="I450">
        <f t="shared" si="58"/>
        <v>17.509528125000006</v>
      </c>
      <c r="J450">
        <f t="shared" si="63"/>
        <v>2535.7456947426326</v>
      </c>
      <c r="K450">
        <f t="shared" si="59"/>
        <v>24.859206597222226</v>
      </c>
      <c r="L450">
        <f t="shared" si="60"/>
        <v>179.45277224332474</v>
      </c>
      <c r="M450">
        <f t="shared" si="64"/>
        <v>19.474174686572109</v>
      </c>
      <c r="N450">
        <f t="shared" si="65"/>
        <v>25.472602466914203</v>
      </c>
      <c r="O450" s="14">
        <f t="shared" si="66"/>
        <v>6.2037965103381998E-3</v>
      </c>
    </row>
    <row r="451" spans="1:15" x14ac:dyDescent="0.3">
      <c r="A451" s="1">
        <f t="shared" si="61"/>
        <v>13696</v>
      </c>
      <c r="B451" s="2">
        <v>15.64</v>
      </c>
      <c r="C451" s="7">
        <v>0.84</v>
      </c>
      <c r="D451" s="2">
        <v>1.17</v>
      </c>
      <c r="E451" s="2">
        <v>14.4</v>
      </c>
      <c r="F451" s="10">
        <f t="shared" si="62"/>
        <v>1937.4583333332994</v>
      </c>
      <c r="G451" s="11">
        <f>G446*7/12+G458*5/12</f>
        <v>2.63</v>
      </c>
      <c r="H451">
        <f t="shared" ref="H451:H514" si="67">+B451*E$1492/E451</f>
        <v>338.08520972222226</v>
      </c>
      <c r="I451">
        <f t="shared" ref="I451:I514" si="68">+C451*E$1492/E451</f>
        <v>18.158029166666669</v>
      </c>
      <c r="J451">
        <f t="shared" si="63"/>
        <v>2451.4809147327228</v>
      </c>
      <c r="K451">
        <f t="shared" ref="K451:K514" si="69">+D451*E$1492/E451</f>
        <v>25.291540625000003</v>
      </c>
      <c r="L451">
        <f t="shared" ref="L451:L514" si="70">+K451*J451/H451</f>
        <v>183.39083569292109</v>
      </c>
      <c r="M451">
        <f t="shared" si="64"/>
        <v>18.711659960364965</v>
      </c>
      <c r="N451">
        <f t="shared" si="65"/>
        <v>24.44656349720486</v>
      </c>
      <c r="O451" s="14">
        <f t="shared" si="66"/>
        <v>7.2755469322765207E-3</v>
      </c>
    </row>
    <row r="452" spans="1:15" x14ac:dyDescent="0.3">
      <c r="A452" s="1">
        <f t="shared" ref="A452:A515" si="71">EOMONTH(A451,1)</f>
        <v>13727</v>
      </c>
      <c r="B452" s="2">
        <v>16.57</v>
      </c>
      <c r="C452" s="7">
        <v>0.81666700000000003</v>
      </c>
      <c r="D452" s="2">
        <v>1.1866699999999999</v>
      </c>
      <c r="E452" s="2">
        <v>14.5</v>
      </c>
      <c r="F452" s="10">
        <f t="shared" ref="F452:F515" si="72">+F451+1/12</f>
        <v>1937.5416666666326</v>
      </c>
      <c r="G452" s="11">
        <f>G446*6/12+G458*6/12</f>
        <v>2.62</v>
      </c>
      <c r="H452">
        <f t="shared" si="67"/>
        <v>355.71847482758631</v>
      </c>
      <c r="I452">
        <f t="shared" si="68"/>
        <v>17.531897385758626</v>
      </c>
      <c r="J452">
        <f t="shared" ref="J452:J515" si="73">+J451*((H452+(I452/12))/H451)</f>
        <v>2589.9347842824591</v>
      </c>
      <c r="K452">
        <f t="shared" si="69"/>
        <v>25.474981443793105</v>
      </c>
      <c r="L452">
        <f t="shared" si="70"/>
        <v>185.47965663635878</v>
      </c>
      <c r="M452">
        <f t="shared" si="64"/>
        <v>19.646723279607635</v>
      </c>
      <c r="N452">
        <f t="shared" si="65"/>
        <v>25.628756089453578</v>
      </c>
      <c r="O452" s="14">
        <f t="shared" si="66"/>
        <v>7.1982377826599123E-3</v>
      </c>
    </row>
    <row r="453" spans="1:15" x14ac:dyDescent="0.3">
      <c r="A453" s="1">
        <f t="shared" si="71"/>
        <v>13758</v>
      </c>
      <c r="B453" s="2">
        <v>16.739999999999998</v>
      </c>
      <c r="C453" s="7">
        <v>0.79333299999999995</v>
      </c>
      <c r="D453" s="2">
        <v>1.20333</v>
      </c>
      <c r="E453" s="2">
        <v>14.5</v>
      </c>
      <c r="F453" s="10">
        <f t="shared" si="72"/>
        <v>1937.6249999999659</v>
      </c>
      <c r="G453" s="11">
        <f>G446*5/12+G458*7/12</f>
        <v>2.6100000000000003</v>
      </c>
      <c r="H453">
        <f t="shared" si="67"/>
        <v>359.36797034482765</v>
      </c>
      <c r="I453">
        <f t="shared" si="68"/>
        <v>17.030971924586211</v>
      </c>
      <c r="J453">
        <f t="shared" si="73"/>
        <v>2626.8395705033172</v>
      </c>
      <c r="K453">
        <f t="shared" si="69"/>
        <v>25.832632004482765</v>
      </c>
      <c r="L453">
        <f t="shared" si="70"/>
        <v>188.82645521945977</v>
      </c>
      <c r="M453">
        <f t="shared" si="64"/>
        <v>19.806982577380971</v>
      </c>
      <c r="N453">
        <f t="shared" si="65"/>
        <v>25.793551964451108</v>
      </c>
      <c r="O453" s="14">
        <f t="shared" si="66"/>
        <v>7.4561422622180587E-3</v>
      </c>
    </row>
    <row r="454" spans="1:15" x14ac:dyDescent="0.3">
      <c r="A454" s="1">
        <f t="shared" si="71"/>
        <v>13788</v>
      </c>
      <c r="B454" s="2">
        <v>14.37</v>
      </c>
      <c r="C454" s="7">
        <v>0.77</v>
      </c>
      <c r="D454" s="2">
        <v>1.22</v>
      </c>
      <c r="E454" s="2">
        <v>14.6</v>
      </c>
      <c r="F454" s="10">
        <f t="shared" si="72"/>
        <v>1937.7083333332992</v>
      </c>
      <c r="G454" s="11">
        <f>G446*4/12+G458*8/12</f>
        <v>2.6</v>
      </c>
      <c r="H454">
        <f t="shared" si="67"/>
        <v>306.37676609589045</v>
      </c>
      <c r="I454">
        <f t="shared" si="68"/>
        <v>16.41684828767124</v>
      </c>
      <c r="J454">
        <f t="shared" si="73"/>
        <v>2249.494617211582</v>
      </c>
      <c r="K454">
        <f t="shared" si="69"/>
        <v>26.011110273972609</v>
      </c>
      <c r="L454">
        <f t="shared" si="70"/>
        <v>190.98005796785876</v>
      </c>
      <c r="M454">
        <f t="shared" si="64"/>
        <v>16.847882862705813</v>
      </c>
      <c r="N454">
        <f t="shared" si="65"/>
        <v>21.913400533669702</v>
      </c>
      <c r="O454" s="14">
        <f t="shared" si="66"/>
        <v>1.65292955135799E-2</v>
      </c>
    </row>
    <row r="455" spans="1:15" x14ac:dyDescent="0.3">
      <c r="A455" s="1">
        <f t="shared" si="71"/>
        <v>13819</v>
      </c>
      <c r="B455" s="2">
        <v>12.28</v>
      </c>
      <c r="C455" s="7">
        <v>0.78</v>
      </c>
      <c r="D455" s="2">
        <v>1.19</v>
      </c>
      <c r="E455" s="2">
        <v>14.6</v>
      </c>
      <c r="F455" s="10">
        <f t="shared" si="72"/>
        <v>1937.7916666666324</v>
      </c>
      <c r="G455" s="11">
        <f>G446*3/12+G458*9/12</f>
        <v>2.59</v>
      </c>
      <c r="H455">
        <f t="shared" si="67"/>
        <v>261.81674931506853</v>
      </c>
      <c r="I455">
        <f t="shared" si="68"/>
        <v>16.630054109589047</v>
      </c>
      <c r="J455">
        <f t="shared" si="73"/>
        <v>1932.4990291911611</v>
      </c>
      <c r="K455">
        <f t="shared" si="69"/>
        <v>25.371492808219184</v>
      </c>
      <c r="L455">
        <f t="shared" si="70"/>
        <v>187.26985706331286</v>
      </c>
      <c r="M455">
        <f t="shared" si="64"/>
        <v>14.361659574753364</v>
      </c>
      <c r="N455">
        <f t="shared" si="65"/>
        <v>18.67277487158368</v>
      </c>
      <c r="O455" s="14">
        <f t="shared" si="66"/>
        <v>2.6337983197570559E-2</v>
      </c>
    </row>
    <row r="456" spans="1:15" x14ac:dyDescent="0.3">
      <c r="A456" s="1">
        <f t="shared" si="71"/>
        <v>13849</v>
      </c>
      <c r="B456" s="2">
        <v>11.2</v>
      </c>
      <c r="C456" s="7">
        <v>0.79</v>
      </c>
      <c r="D456" s="2">
        <v>1.1599999999999999</v>
      </c>
      <c r="E456" s="2">
        <v>14.5</v>
      </c>
      <c r="F456" s="10">
        <f t="shared" si="72"/>
        <v>1937.8749999999657</v>
      </c>
      <c r="G456" s="11">
        <f>G446*2/12+G458*10/12</f>
        <v>2.58</v>
      </c>
      <c r="H456">
        <f t="shared" si="67"/>
        <v>240.43735172413798</v>
      </c>
      <c r="I456">
        <f t="shared" si="68"/>
        <v>16.959420344827592</v>
      </c>
      <c r="J456">
        <f t="shared" si="73"/>
        <v>1785.1268948869085</v>
      </c>
      <c r="K456">
        <f t="shared" si="69"/>
        <v>24.902440000000002</v>
      </c>
      <c r="L456">
        <f t="shared" si="70"/>
        <v>184.88814268471549</v>
      </c>
      <c r="M456">
        <f t="shared" si="64"/>
        <v>13.158119166486072</v>
      </c>
      <c r="N456">
        <f t="shared" si="65"/>
        <v>17.113718043460704</v>
      </c>
      <c r="O456" s="14">
        <f t="shared" si="66"/>
        <v>3.2697868622299384E-2</v>
      </c>
    </row>
    <row r="457" spans="1:15" x14ac:dyDescent="0.3">
      <c r="A457" s="1">
        <f t="shared" si="71"/>
        <v>13880</v>
      </c>
      <c r="B457" s="2">
        <v>11.02</v>
      </c>
      <c r="C457" s="7">
        <v>0.8</v>
      </c>
      <c r="D457" s="2">
        <v>1.1299999999999999</v>
      </c>
      <c r="E457" s="2">
        <v>14.4</v>
      </c>
      <c r="F457" s="10">
        <f t="shared" si="72"/>
        <v>1937.9583333332989</v>
      </c>
      <c r="G457" s="11">
        <f>G446*1/12+G458*11/12</f>
        <v>2.57</v>
      </c>
      <c r="H457">
        <f t="shared" si="67"/>
        <v>238.2160493055556</v>
      </c>
      <c r="I457">
        <f t="shared" si="68"/>
        <v>17.293361111111114</v>
      </c>
      <c r="J457">
        <f t="shared" si="73"/>
        <v>1779.3343824345018</v>
      </c>
      <c r="K457">
        <f t="shared" si="69"/>
        <v>24.426872569444448</v>
      </c>
      <c r="L457">
        <f t="shared" si="70"/>
        <v>182.45443304455418</v>
      </c>
      <c r="M457">
        <f t="shared" si="64"/>
        <v>13.008483033706145</v>
      </c>
      <c r="N457">
        <f t="shared" si="65"/>
        <v>16.928806001197081</v>
      </c>
      <c r="O457" s="14">
        <f t="shared" si="66"/>
        <v>3.2992381382443967E-2</v>
      </c>
    </row>
    <row r="458" spans="1:15" x14ac:dyDescent="0.3">
      <c r="A458" s="1">
        <f t="shared" si="71"/>
        <v>13911</v>
      </c>
      <c r="B458" s="2">
        <v>11.31</v>
      </c>
      <c r="C458" s="7">
        <v>0.79333299999999995</v>
      </c>
      <c r="D458" s="2">
        <v>1.07667</v>
      </c>
      <c r="E458" s="2">
        <v>14.2</v>
      </c>
      <c r="F458" s="10">
        <f t="shared" si="72"/>
        <v>1938.0416666666322</v>
      </c>
      <c r="G458" s="11">
        <v>2.56</v>
      </c>
      <c r="H458">
        <f t="shared" si="67"/>
        <v>247.92834190140854</v>
      </c>
      <c r="I458">
        <f t="shared" si="68"/>
        <v>17.390781190598595</v>
      </c>
      <c r="J458">
        <f t="shared" si="73"/>
        <v>1862.7044329206606</v>
      </c>
      <c r="K458">
        <f t="shared" si="69"/>
        <v>23.601857460211274</v>
      </c>
      <c r="L458">
        <f t="shared" si="70"/>
        <v>177.32254480925619</v>
      </c>
      <c r="M458">
        <f t="shared" si="64"/>
        <v>13.511461918562423</v>
      </c>
      <c r="N458">
        <f t="shared" si="65"/>
        <v>17.591202047422151</v>
      </c>
      <c r="O458" s="14">
        <f t="shared" si="66"/>
        <v>2.8858466812653596E-2</v>
      </c>
    </row>
    <row r="459" spans="1:15" x14ac:dyDescent="0.3">
      <c r="A459" s="1">
        <f t="shared" si="71"/>
        <v>13939</v>
      </c>
      <c r="B459" s="2">
        <v>11.04</v>
      </c>
      <c r="C459" s="7">
        <v>0.78666700000000001</v>
      </c>
      <c r="D459" s="2">
        <v>1.0233300000000001</v>
      </c>
      <c r="E459" s="2">
        <v>14.1</v>
      </c>
      <c r="F459" s="10">
        <f t="shared" si="72"/>
        <v>1938.1249999999654</v>
      </c>
      <c r="G459" s="11">
        <f>G458*11/12+G470*1/12</f>
        <v>2.5433333333333334</v>
      </c>
      <c r="H459">
        <f t="shared" si="67"/>
        <v>243.72600851063834</v>
      </c>
      <c r="I459">
        <f t="shared" si="68"/>
        <v>17.366957240673763</v>
      </c>
      <c r="J459">
        <f t="shared" si="73"/>
        <v>1842.0052557187789</v>
      </c>
      <c r="K459">
        <f t="shared" si="69"/>
        <v>22.591679011702134</v>
      </c>
      <c r="L459">
        <f t="shared" si="70"/>
        <v>170.74087303756323</v>
      </c>
      <c r="M459">
        <f t="shared" si="64"/>
        <v>13.263076236460874</v>
      </c>
      <c r="N459">
        <f t="shared" si="65"/>
        <v>17.27813115769796</v>
      </c>
      <c r="O459" s="14">
        <f t="shared" si="66"/>
        <v>3.0858458141780856E-2</v>
      </c>
    </row>
    <row r="460" spans="1:15" x14ac:dyDescent="0.3">
      <c r="A460" s="1">
        <f t="shared" si="71"/>
        <v>13970</v>
      </c>
      <c r="B460" s="2">
        <v>10.31</v>
      </c>
      <c r="C460" s="7">
        <v>0.78</v>
      </c>
      <c r="D460" s="2">
        <v>0.97</v>
      </c>
      <c r="E460" s="2">
        <v>14.1</v>
      </c>
      <c r="F460" s="10">
        <f t="shared" si="72"/>
        <v>1938.2083333332987</v>
      </c>
      <c r="G460" s="11">
        <f>G458*10/12+G470*2/12</f>
        <v>2.5266666666666664</v>
      </c>
      <c r="H460">
        <f t="shared" si="67"/>
        <v>227.61006773049652</v>
      </c>
      <c r="I460">
        <f t="shared" si="68"/>
        <v>17.219772340425536</v>
      </c>
      <c r="J460">
        <f t="shared" si="73"/>
        <v>1731.0511347900665</v>
      </c>
      <c r="K460">
        <f t="shared" si="69"/>
        <v>21.414332269503554</v>
      </c>
      <c r="L460">
        <f t="shared" si="70"/>
        <v>162.86320084833798</v>
      </c>
      <c r="M460">
        <f t="shared" si="64"/>
        <v>12.377286234697692</v>
      </c>
      <c r="N460">
        <f t="shared" si="65"/>
        <v>16.140609995378355</v>
      </c>
      <c r="O460" s="14">
        <f t="shared" si="66"/>
        <v>3.6420989784192059E-2</v>
      </c>
    </row>
    <row r="461" spans="1:15" x14ac:dyDescent="0.3">
      <c r="A461" s="1">
        <f t="shared" si="71"/>
        <v>14000</v>
      </c>
      <c r="B461" s="2">
        <v>9.89</v>
      </c>
      <c r="C461" s="7">
        <v>0.76666699999999999</v>
      </c>
      <c r="D461" s="2">
        <v>0.90333300000000005</v>
      </c>
      <c r="E461" s="2">
        <v>14.2</v>
      </c>
      <c r="F461" s="10">
        <f t="shared" si="72"/>
        <v>1938.291666666632</v>
      </c>
      <c r="G461" s="11">
        <f>G458*9/12+G470*3/12</f>
        <v>2.5099999999999998</v>
      </c>
      <c r="H461">
        <f t="shared" si="67"/>
        <v>216.80029190140851</v>
      </c>
      <c r="I461">
        <f t="shared" si="68"/>
        <v>16.806231485457751</v>
      </c>
      <c r="J461">
        <f t="shared" si="73"/>
        <v>1659.4905734707065</v>
      </c>
      <c r="K461">
        <f t="shared" si="69"/>
        <v>19.802109007500007</v>
      </c>
      <c r="L461">
        <f t="shared" si="70"/>
        <v>151.57458020273143</v>
      </c>
      <c r="M461">
        <f t="shared" si="64"/>
        <v>11.789517720684186</v>
      </c>
      <c r="N461">
        <f t="shared" si="65"/>
        <v>15.393610143198442</v>
      </c>
      <c r="O461" s="14">
        <f t="shared" si="66"/>
        <v>4.130907317683162E-2</v>
      </c>
    </row>
    <row r="462" spans="1:15" x14ac:dyDescent="0.3">
      <c r="A462" s="1">
        <f t="shared" si="71"/>
        <v>14031</v>
      </c>
      <c r="B462" s="2">
        <v>9.98</v>
      </c>
      <c r="C462" s="7">
        <v>0.75333300000000003</v>
      </c>
      <c r="D462" s="2">
        <v>0.83666700000000005</v>
      </c>
      <c r="E462" s="2">
        <v>14.1</v>
      </c>
      <c r="F462" s="10">
        <f t="shared" si="72"/>
        <v>1938.3749999999652</v>
      </c>
      <c r="G462" s="11">
        <f>G458*8/12+G470*4/12</f>
        <v>2.4933333333333332</v>
      </c>
      <c r="H462">
        <f t="shared" si="67"/>
        <v>220.32477943262418</v>
      </c>
      <c r="I462">
        <f t="shared" si="68"/>
        <v>16.631054816063834</v>
      </c>
      <c r="J462">
        <f t="shared" si="73"/>
        <v>1697.0771329140132</v>
      </c>
      <c r="K462">
        <f t="shared" si="69"/>
        <v>18.47078880095745</v>
      </c>
      <c r="L462">
        <f t="shared" si="70"/>
        <v>142.27339013665014</v>
      </c>
      <c r="M462">
        <f t="shared" si="64"/>
        <v>11.992275930545697</v>
      </c>
      <c r="N462">
        <f t="shared" si="65"/>
        <v>15.677821270315919</v>
      </c>
      <c r="O462" s="14">
        <f t="shared" si="66"/>
        <v>3.8776390744273151E-2</v>
      </c>
    </row>
    <row r="463" spans="1:15" x14ac:dyDescent="0.3">
      <c r="A463" s="1">
        <f t="shared" si="71"/>
        <v>14061</v>
      </c>
      <c r="B463" s="2">
        <v>10.210000000000001</v>
      </c>
      <c r="C463" s="7">
        <v>0.74</v>
      </c>
      <c r="D463" s="2">
        <v>0.77</v>
      </c>
      <c r="E463" s="2">
        <v>14.1</v>
      </c>
      <c r="F463" s="10">
        <f t="shared" si="72"/>
        <v>1938.4583333332985</v>
      </c>
      <c r="G463" s="11">
        <f>G458*7/12+G470*5/12</f>
        <v>2.4766666666666666</v>
      </c>
      <c r="H463">
        <f t="shared" si="67"/>
        <v>225.40240460992916</v>
      </c>
      <c r="I463">
        <f t="shared" si="68"/>
        <v>16.336707092198587</v>
      </c>
      <c r="J463">
        <f t="shared" si="73"/>
        <v>1746.6744105125356</v>
      </c>
      <c r="K463">
        <f t="shared" si="69"/>
        <v>16.9990060283688</v>
      </c>
      <c r="L463">
        <f t="shared" si="70"/>
        <v>131.72764898086703</v>
      </c>
      <c r="M463">
        <f t="shared" si="64"/>
        <v>12.288966307788129</v>
      </c>
      <c r="N463">
        <f t="shared" si="65"/>
        <v>16.083606052598885</v>
      </c>
      <c r="O463" s="14">
        <f t="shared" si="66"/>
        <v>3.7501644440433156E-2</v>
      </c>
    </row>
    <row r="464" spans="1:15" x14ac:dyDescent="0.3">
      <c r="A464" s="1">
        <f t="shared" si="71"/>
        <v>14092</v>
      </c>
      <c r="B464" s="2">
        <v>12.24</v>
      </c>
      <c r="C464" s="7">
        <v>0.71333299999999999</v>
      </c>
      <c r="D464" s="2">
        <v>0.72</v>
      </c>
      <c r="E464" s="2">
        <v>14.1</v>
      </c>
      <c r="F464" s="10">
        <f t="shared" si="72"/>
        <v>1938.5416666666317</v>
      </c>
      <c r="G464" s="11">
        <f>G458*6/12+G470*6/12</f>
        <v>2.46</v>
      </c>
      <c r="H464">
        <f t="shared" si="67"/>
        <v>270.21796595744689</v>
      </c>
      <c r="I464">
        <f t="shared" si="68"/>
        <v>15.747989567836884</v>
      </c>
      <c r="J464">
        <f t="shared" si="73"/>
        <v>2104.1258399718849</v>
      </c>
      <c r="K464">
        <f t="shared" si="69"/>
        <v>15.895174468085111</v>
      </c>
      <c r="L464">
        <f t="shared" si="70"/>
        <v>123.7721082336403</v>
      </c>
      <c r="M464">
        <f t="shared" si="64"/>
        <v>14.770328017492067</v>
      </c>
      <c r="N464">
        <f t="shared" si="65"/>
        <v>19.332142114203588</v>
      </c>
      <c r="O464" s="14">
        <f t="shared" si="66"/>
        <v>2.3997805336053363E-2</v>
      </c>
    </row>
    <row r="465" spans="1:15" x14ac:dyDescent="0.3">
      <c r="A465" s="1">
        <f t="shared" si="71"/>
        <v>14123</v>
      </c>
      <c r="B465" s="2">
        <v>12.31</v>
      </c>
      <c r="C465" s="7">
        <v>0.68666700000000003</v>
      </c>
      <c r="D465" s="2">
        <v>0.67</v>
      </c>
      <c r="E465" s="2">
        <v>14.1</v>
      </c>
      <c r="F465" s="10">
        <f t="shared" si="72"/>
        <v>1938.624999999965</v>
      </c>
      <c r="G465" s="11">
        <f>G458*5/12+G470*7/12</f>
        <v>2.4433333333333334</v>
      </c>
      <c r="H465">
        <f t="shared" si="67"/>
        <v>271.76333014184405</v>
      </c>
      <c r="I465">
        <f t="shared" si="68"/>
        <v>15.159294120106388</v>
      </c>
      <c r="J465">
        <f t="shared" si="73"/>
        <v>2125.9960706617835</v>
      </c>
      <c r="K465">
        <f t="shared" si="69"/>
        <v>14.791342907801424</v>
      </c>
      <c r="L465">
        <f t="shared" si="70"/>
        <v>115.71221505632778</v>
      </c>
      <c r="M465">
        <f t="shared" si="64"/>
        <v>14.903588512604363</v>
      </c>
      <c r="N465">
        <f t="shared" si="65"/>
        <v>19.505140465262333</v>
      </c>
      <c r="O465" s="14">
        <f t="shared" si="66"/>
        <v>2.355910264939684E-2</v>
      </c>
    </row>
    <row r="466" spans="1:15" x14ac:dyDescent="0.3">
      <c r="A466" s="1">
        <f t="shared" si="71"/>
        <v>14153</v>
      </c>
      <c r="B466" s="2">
        <v>11.75</v>
      </c>
      <c r="C466" s="7">
        <v>0.66</v>
      </c>
      <c r="D466" s="2">
        <v>0.62</v>
      </c>
      <c r="E466" s="2">
        <v>14.1</v>
      </c>
      <c r="F466" s="10">
        <f t="shared" si="72"/>
        <v>1938.7083333332982</v>
      </c>
      <c r="G466" s="11">
        <f>G458*4/12+G470*8/12</f>
        <v>2.4266666666666667</v>
      </c>
      <c r="H466">
        <f t="shared" si="67"/>
        <v>259.40041666666673</v>
      </c>
      <c r="I466">
        <f t="shared" si="68"/>
        <v>14.570576595744686</v>
      </c>
      <c r="J466">
        <f t="shared" si="73"/>
        <v>2038.780147373059</v>
      </c>
      <c r="K466">
        <f t="shared" si="69"/>
        <v>13.687511347517734</v>
      </c>
      <c r="L466">
        <f t="shared" si="70"/>
        <v>107.57818649968482</v>
      </c>
      <c r="M466">
        <f t="shared" si="64"/>
        <v>14.282330508639969</v>
      </c>
      <c r="N466">
        <f t="shared" si="65"/>
        <v>18.692886470097672</v>
      </c>
      <c r="O466" s="14">
        <f t="shared" si="66"/>
        <v>2.5504494672704117E-2</v>
      </c>
    </row>
    <row r="467" spans="1:15" x14ac:dyDescent="0.3">
      <c r="A467" s="1">
        <f t="shared" si="71"/>
        <v>14184</v>
      </c>
      <c r="B467" s="2">
        <v>13.06</v>
      </c>
      <c r="C467" s="7">
        <v>0.61</v>
      </c>
      <c r="D467" s="2">
        <v>0.62666699999999997</v>
      </c>
      <c r="E467" s="2">
        <v>14</v>
      </c>
      <c r="F467" s="10">
        <f t="shared" si="72"/>
        <v>1938.7916666666315</v>
      </c>
      <c r="G467" s="11">
        <f>G458*3/12+G470*9/12</f>
        <v>2.4099999999999997</v>
      </c>
      <c r="H467">
        <f t="shared" si="67"/>
        <v>290.38023785714296</v>
      </c>
      <c r="I467">
        <f t="shared" si="68"/>
        <v>13.562936071428576</v>
      </c>
      <c r="J467">
        <f t="shared" si="73"/>
        <v>2291.1520041871672</v>
      </c>
      <c r="K467">
        <f t="shared" si="69"/>
        <v>13.933515506678575</v>
      </c>
      <c r="L467">
        <f t="shared" si="70"/>
        <v>109.93792902051756</v>
      </c>
      <c r="M467">
        <f t="shared" si="64"/>
        <v>16.061147643333442</v>
      </c>
      <c r="N467">
        <f t="shared" si="65"/>
        <v>21.007760685339598</v>
      </c>
      <c r="O467" s="14">
        <f t="shared" si="66"/>
        <v>1.7787274932387652E-2</v>
      </c>
    </row>
    <row r="468" spans="1:15" x14ac:dyDescent="0.3">
      <c r="A468" s="1">
        <f t="shared" si="71"/>
        <v>14214</v>
      </c>
      <c r="B468" s="2">
        <v>13.07</v>
      </c>
      <c r="C468" s="7">
        <v>0.56000000000000005</v>
      </c>
      <c r="D468" s="2">
        <v>0.63333300000000003</v>
      </c>
      <c r="E468" s="2">
        <v>14</v>
      </c>
      <c r="F468" s="10">
        <f t="shared" si="72"/>
        <v>1938.8749999999648</v>
      </c>
      <c r="G468" s="11">
        <f>G458*2/12+G470*10/12</f>
        <v>2.3933333333333331</v>
      </c>
      <c r="H468">
        <f t="shared" si="67"/>
        <v>290.60258107142869</v>
      </c>
      <c r="I468">
        <f t="shared" si="68"/>
        <v>12.451220000000005</v>
      </c>
      <c r="J468">
        <f t="shared" si="73"/>
        <v>2301.0931946086021</v>
      </c>
      <c r="K468">
        <f t="shared" si="69"/>
        <v>14.081729493321433</v>
      </c>
      <c r="L468">
        <f t="shared" si="70"/>
        <v>111.5040746917406</v>
      </c>
      <c r="M468">
        <f t="shared" si="64"/>
        <v>16.14957180071551</v>
      </c>
      <c r="N468">
        <f t="shared" si="65"/>
        <v>21.10073946765084</v>
      </c>
      <c r="O468" s="14">
        <f t="shared" si="66"/>
        <v>1.7613036620319072E-2</v>
      </c>
    </row>
    <row r="469" spans="1:15" x14ac:dyDescent="0.3">
      <c r="A469" s="1">
        <f t="shared" si="71"/>
        <v>14245</v>
      </c>
      <c r="B469" s="2">
        <v>12.69</v>
      </c>
      <c r="C469" s="7">
        <v>0.51</v>
      </c>
      <c r="D469" s="2">
        <v>0.64</v>
      </c>
      <c r="E469" s="2">
        <v>14</v>
      </c>
      <c r="F469" s="10">
        <f t="shared" si="72"/>
        <v>1938.958333333298</v>
      </c>
      <c r="G469" s="11">
        <f>G458*1/12+G470*11/12</f>
        <v>2.3766666666666665</v>
      </c>
      <c r="H469">
        <f t="shared" si="67"/>
        <v>282.15353892857149</v>
      </c>
      <c r="I469">
        <f t="shared" si="68"/>
        <v>11.339503928571432</v>
      </c>
      <c r="J469">
        <f t="shared" si="73"/>
        <v>2241.6732287952582</v>
      </c>
      <c r="K469">
        <f t="shared" si="69"/>
        <v>14.229965714285717</v>
      </c>
      <c r="L469">
        <f t="shared" si="70"/>
        <v>113.05522982103744</v>
      </c>
      <c r="M469">
        <f t="shared" si="64"/>
        <v>15.756484438994004</v>
      </c>
      <c r="N469">
        <f t="shared" si="65"/>
        <v>20.558601794186661</v>
      </c>
      <c r="O469" s="14">
        <f t="shared" si="66"/>
        <v>1.9895869007101587E-2</v>
      </c>
    </row>
    <row r="470" spans="1:15" x14ac:dyDescent="0.3">
      <c r="A470" s="1">
        <f t="shared" si="71"/>
        <v>14276</v>
      </c>
      <c r="B470" s="2">
        <v>12.5</v>
      </c>
      <c r="C470" s="7">
        <v>0.51333300000000004</v>
      </c>
      <c r="D470" s="2">
        <v>0.66333299999999995</v>
      </c>
      <c r="E470" s="2">
        <v>14</v>
      </c>
      <c r="F470" s="10">
        <f t="shared" si="72"/>
        <v>1939.0416666666313</v>
      </c>
      <c r="G470" s="11">
        <v>2.36</v>
      </c>
      <c r="H470">
        <f t="shared" si="67"/>
        <v>277.92901785714292</v>
      </c>
      <c r="I470">
        <f t="shared" si="68"/>
        <v>11.413610921892859</v>
      </c>
      <c r="J470">
        <f t="shared" si="73"/>
        <v>2215.6665955006952</v>
      </c>
      <c r="K470">
        <f t="shared" si="69"/>
        <v>14.748759136178574</v>
      </c>
      <c r="L470">
        <f t="shared" si="70"/>
        <v>117.577981583461</v>
      </c>
      <c r="M470">
        <f t="shared" si="64"/>
        <v>15.599634410919284</v>
      </c>
      <c r="N470">
        <f t="shared" si="65"/>
        <v>20.324966524351222</v>
      </c>
      <c r="O470" s="14">
        <f t="shared" si="66"/>
        <v>2.0700668161540869E-2</v>
      </c>
    </row>
    <row r="471" spans="1:15" x14ac:dyDescent="0.3">
      <c r="A471" s="1">
        <f t="shared" si="71"/>
        <v>14304</v>
      </c>
      <c r="B471" s="2">
        <v>12.4</v>
      </c>
      <c r="C471" s="7">
        <v>0.51666699999999999</v>
      </c>
      <c r="D471" s="2">
        <v>0.68666700000000003</v>
      </c>
      <c r="E471" s="2">
        <v>13.9</v>
      </c>
      <c r="F471" s="10">
        <f t="shared" si="72"/>
        <v>1939.1249999999645</v>
      </c>
      <c r="G471" s="11">
        <f>G470*11/12+G482*1/12</f>
        <v>2.3474999999999997</v>
      </c>
      <c r="H471">
        <f t="shared" si="67"/>
        <v>277.68907913669074</v>
      </c>
      <c r="I471">
        <f t="shared" si="68"/>
        <v>11.570385762122305</v>
      </c>
      <c r="J471">
        <f t="shared" si="73"/>
        <v>2221.4404398693591</v>
      </c>
      <c r="K471">
        <f t="shared" si="69"/>
        <v>15.377413459964034</v>
      </c>
      <c r="L471">
        <f t="shared" si="70"/>
        <v>123.01530988094945</v>
      </c>
      <c r="M471">
        <f t="shared" si="64"/>
        <v>15.664696928954768</v>
      </c>
      <c r="N471">
        <f t="shared" si="65"/>
        <v>20.378795316805167</v>
      </c>
      <c r="O471" s="14">
        <f t="shared" si="66"/>
        <v>1.985701408343514E-2</v>
      </c>
    </row>
    <row r="472" spans="1:15" x14ac:dyDescent="0.3">
      <c r="A472" s="1">
        <f t="shared" si="71"/>
        <v>14335</v>
      </c>
      <c r="B472" s="2">
        <v>12.39</v>
      </c>
      <c r="C472" s="7">
        <v>0.52</v>
      </c>
      <c r="D472" s="2">
        <v>0.71</v>
      </c>
      <c r="E472" s="2">
        <v>13.9</v>
      </c>
      <c r="F472" s="10">
        <f t="shared" si="72"/>
        <v>1939.2083333332978</v>
      </c>
      <c r="G472" s="11">
        <f>G470*10/12+G482*2/12</f>
        <v>2.335</v>
      </c>
      <c r="H472">
        <f t="shared" si="67"/>
        <v>277.46513633093531</v>
      </c>
      <c r="I472">
        <f t="shared" si="68"/>
        <v>11.645025899280579</v>
      </c>
      <c r="J472">
        <f t="shared" si="73"/>
        <v>2227.4120539550295</v>
      </c>
      <c r="K472">
        <f t="shared" si="69"/>
        <v>15.899939208633096</v>
      </c>
      <c r="L472">
        <f t="shared" si="70"/>
        <v>127.64023876578456</v>
      </c>
      <c r="M472">
        <f t="shared" si="64"/>
        <v>15.729223743214222</v>
      </c>
      <c r="N472">
        <f t="shared" si="65"/>
        <v>20.428999210181164</v>
      </c>
      <c r="O472" s="14">
        <f t="shared" si="66"/>
        <v>2.0294782447704884E-2</v>
      </c>
    </row>
    <row r="473" spans="1:15" x14ac:dyDescent="0.3">
      <c r="A473" s="1">
        <f t="shared" si="71"/>
        <v>14365</v>
      </c>
      <c r="B473" s="2">
        <v>10.83</v>
      </c>
      <c r="C473" s="7">
        <v>0.52333300000000005</v>
      </c>
      <c r="D473" s="2">
        <v>0.72666699999999995</v>
      </c>
      <c r="E473" s="2">
        <v>13.8</v>
      </c>
      <c r="F473" s="10">
        <f t="shared" si="72"/>
        <v>1939.291666666631</v>
      </c>
      <c r="G473" s="11">
        <f>G470*9/12+G482*3/12</f>
        <v>2.3224999999999998</v>
      </c>
      <c r="H473">
        <f t="shared" si="67"/>
        <v>244.28752282608698</v>
      </c>
      <c r="I473">
        <f t="shared" si="68"/>
        <v>11.80459115264493</v>
      </c>
      <c r="J473">
        <f t="shared" si="73"/>
        <v>1968.9685014726451</v>
      </c>
      <c r="K473">
        <f t="shared" si="69"/>
        <v>16.391106311123192</v>
      </c>
      <c r="L473">
        <f t="shared" si="70"/>
        <v>132.11305946995591</v>
      </c>
      <c r="M473">
        <f t="shared" si="64"/>
        <v>13.916994579812402</v>
      </c>
      <c r="N473">
        <f t="shared" si="65"/>
        <v>18.052037760640456</v>
      </c>
      <c r="O473" s="14">
        <f t="shared" si="66"/>
        <v>2.8569036467798195E-2</v>
      </c>
    </row>
    <row r="474" spans="1:15" x14ac:dyDescent="0.3">
      <c r="A474" s="1">
        <f t="shared" si="71"/>
        <v>14396</v>
      </c>
      <c r="B474" s="2">
        <v>11.23</v>
      </c>
      <c r="C474" s="7">
        <v>0.526667</v>
      </c>
      <c r="D474" s="2">
        <v>0.74333300000000002</v>
      </c>
      <c r="E474" s="2">
        <v>13.8</v>
      </c>
      <c r="F474" s="10">
        <f t="shared" si="72"/>
        <v>1939.3749999999643</v>
      </c>
      <c r="G474" s="11">
        <f>G470*8/12+G482*4/12</f>
        <v>2.31</v>
      </c>
      <c r="H474">
        <f t="shared" si="67"/>
        <v>253.3101460144928</v>
      </c>
      <c r="I474">
        <f t="shared" si="68"/>
        <v>11.879794716920292</v>
      </c>
      <c r="J474">
        <f t="shared" si="73"/>
        <v>2049.6705601124868</v>
      </c>
      <c r="K474">
        <f t="shared" si="69"/>
        <v>16.767033906268122</v>
      </c>
      <c r="L474">
        <f t="shared" si="70"/>
        <v>135.67121695993725</v>
      </c>
      <c r="M474">
        <f t="shared" si="64"/>
        <v>14.502929499657771</v>
      </c>
      <c r="N474">
        <f t="shared" si="65"/>
        <v>18.782552949801367</v>
      </c>
      <c r="O474" s="14">
        <f t="shared" si="66"/>
        <v>2.5213062237963685E-2</v>
      </c>
    </row>
    <row r="475" spans="1:15" x14ac:dyDescent="0.3">
      <c r="A475" s="1">
        <f t="shared" si="71"/>
        <v>14426</v>
      </c>
      <c r="B475" s="2">
        <v>11.43</v>
      </c>
      <c r="C475" s="7">
        <v>0.53</v>
      </c>
      <c r="D475" s="2">
        <v>0.76</v>
      </c>
      <c r="E475" s="2">
        <v>13.8</v>
      </c>
      <c r="F475" s="10">
        <f t="shared" si="72"/>
        <v>1939.4583333332976</v>
      </c>
      <c r="G475" s="11">
        <f>G470*7/12+G482*5/12</f>
        <v>2.2975000000000003</v>
      </c>
      <c r="H475">
        <f t="shared" si="67"/>
        <v>257.82145760869571</v>
      </c>
      <c r="I475">
        <f t="shared" si="68"/>
        <v>11.954975724637682</v>
      </c>
      <c r="J475">
        <f t="shared" si="73"/>
        <v>2094.2352287168915</v>
      </c>
      <c r="K475">
        <f t="shared" si="69"/>
        <v>17.142984057971017</v>
      </c>
      <c r="L475">
        <f t="shared" si="70"/>
        <v>139.24923655510389</v>
      </c>
      <c r="M475">
        <f t="shared" si="64"/>
        <v>14.833828921489786</v>
      </c>
      <c r="N475">
        <f t="shared" si="65"/>
        <v>19.177986644847678</v>
      </c>
      <c r="O475" s="14">
        <f t="shared" si="66"/>
        <v>2.3225714827656528E-2</v>
      </c>
    </row>
    <row r="476" spans="1:15" x14ac:dyDescent="0.3">
      <c r="A476" s="1">
        <f t="shared" si="71"/>
        <v>14457</v>
      </c>
      <c r="B476" s="2">
        <v>11.71</v>
      </c>
      <c r="C476" s="7">
        <v>0.54</v>
      </c>
      <c r="D476" s="2">
        <v>0.776667</v>
      </c>
      <c r="E476" s="2">
        <v>13.8</v>
      </c>
      <c r="F476" s="10">
        <f t="shared" si="72"/>
        <v>1939.5416666666308</v>
      </c>
      <c r="G476" s="11">
        <f>G470*6/12+G482*6/12</f>
        <v>2.2850000000000001</v>
      </c>
      <c r="H476">
        <f t="shared" si="67"/>
        <v>264.13729384057979</v>
      </c>
      <c r="I476">
        <f t="shared" si="68"/>
        <v>12.180541304347829</v>
      </c>
      <c r="J476">
        <f t="shared" si="73"/>
        <v>2153.782599612166</v>
      </c>
      <c r="K476">
        <f t="shared" si="69"/>
        <v>17.518934209673915</v>
      </c>
      <c r="L476">
        <f t="shared" si="70"/>
        <v>142.84986082775251</v>
      </c>
      <c r="M476">
        <f t="shared" si="64"/>
        <v>15.270952598570261</v>
      </c>
      <c r="N476">
        <f t="shared" si="65"/>
        <v>19.706503149702879</v>
      </c>
      <c r="O476" s="14">
        <f t="shared" si="66"/>
        <v>2.0283560367290808E-2</v>
      </c>
    </row>
    <row r="477" spans="1:15" x14ac:dyDescent="0.3">
      <c r="A477" s="1">
        <f t="shared" si="71"/>
        <v>14488</v>
      </c>
      <c r="B477" s="2">
        <v>11.54</v>
      </c>
      <c r="C477" s="7">
        <v>0.55000000000000004</v>
      </c>
      <c r="D477" s="2">
        <v>0.79333299999999995</v>
      </c>
      <c r="E477" s="2">
        <v>13.8</v>
      </c>
      <c r="F477" s="10">
        <f t="shared" si="72"/>
        <v>1939.6249999999641</v>
      </c>
      <c r="G477" s="11">
        <f>G470*5/12+G482*7/12</f>
        <v>2.2725</v>
      </c>
      <c r="H477">
        <f t="shared" si="67"/>
        <v>260.30267898550727</v>
      </c>
      <c r="I477">
        <f t="shared" si="68"/>
        <v>12.406106884057975</v>
      </c>
      <c r="J477">
        <f t="shared" si="73"/>
        <v>2130.9450243672031</v>
      </c>
      <c r="K477">
        <f t="shared" si="69"/>
        <v>17.894861804818845</v>
      </c>
      <c r="L477">
        <f t="shared" si="70"/>
        <v>146.49471481943732</v>
      </c>
      <c r="M477">
        <f t="shared" si="64"/>
        <v>15.120082343333987</v>
      </c>
      <c r="N477">
        <f t="shared" si="65"/>
        <v>19.476322694888811</v>
      </c>
      <c r="O477" s="14">
        <f t="shared" si="66"/>
        <v>2.1061966700567147E-2</v>
      </c>
    </row>
    <row r="478" spans="1:15" x14ac:dyDescent="0.3">
      <c r="A478" s="1">
        <f t="shared" si="71"/>
        <v>14518</v>
      </c>
      <c r="B478" s="2">
        <v>12.77</v>
      </c>
      <c r="C478" s="7">
        <v>0.56000000000000005</v>
      </c>
      <c r="D478" s="2">
        <v>0.81</v>
      </c>
      <c r="E478" s="2">
        <v>14.1</v>
      </c>
      <c r="F478" s="10">
        <f t="shared" si="72"/>
        <v>1939.7083333332973</v>
      </c>
      <c r="G478" s="11">
        <f>G470*4/12+G482*8/12</f>
        <v>2.2599999999999998</v>
      </c>
      <c r="H478">
        <f t="shared" si="67"/>
        <v>281.91858049645396</v>
      </c>
      <c r="I478">
        <f t="shared" si="68"/>
        <v>12.36291347517731</v>
      </c>
      <c r="J478">
        <f t="shared" si="73"/>
        <v>2316.3356961283434</v>
      </c>
      <c r="K478">
        <f t="shared" si="69"/>
        <v>17.882071276595752</v>
      </c>
      <c r="L478">
        <f t="shared" si="70"/>
        <v>146.92497367767882</v>
      </c>
      <c r="M478">
        <f t="shared" si="64"/>
        <v>16.452835577060963</v>
      </c>
      <c r="N478">
        <f t="shared" si="65"/>
        <v>21.145000339724806</v>
      </c>
      <c r="O478" s="14">
        <f t="shared" si="66"/>
        <v>1.7934373511527428E-2</v>
      </c>
    </row>
    <row r="479" spans="1:15" x14ac:dyDescent="0.3">
      <c r="A479" s="1">
        <f t="shared" si="71"/>
        <v>14549</v>
      </c>
      <c r="B479" s="2">
        <v>12.9</v>
      </c>
      <c r="C479" s="7">
        <v>0.57999999999999996</v>
      </c>
      <c r="D479" s="2">
        <v>0.84</v>
      </c>
      <c r="E479" s="2">
        <v>14</v>
      </c>
      <c r="F479" s="10">
        <f t="shared" si="72"/>
        <v>1939.7916666666306</v>
      </c>
      <c r="G479" s="11">
        <f>G470*3/12+G482*9/12</f>
        <v>2.2475000000000001</v>
      </c>
      <c r="H479">
        <f t="shared" si="67"/>
        <v>286.82274642857152</v>
      </c>
      <c r="I479">
        <f t="shared" si="68"/>
        <v>12.895906428571431</v>
      </c>
      <c r="J479">
        <f t="shared" si="73"/>
        <v>2365.4596853434155</v>
      </c>
      <c r="K479">
        <f t="shared" si="69"/>
        <v>18.676830000000002</v>
      </c>
      <c r="L479">
        <f t="shared" si="70"/>
        <v>154.02993299910608</v>
      </c>
      <c r="M479">
        <f t="shared" si="64"/>
        <v>16.821204806265637</v>
      </c>
      <c r="N479">
        <f t="shared" si="65"/>
        <v>21.569692820968005</v>
      </c>
      <c r="O479" s="14">
        <f t="shared" si="66"/>
        <v>1.6031261671560368E-2</v>
      </c>
    </row>
    <row r="480" spans="1:15" x14ac:dyDescent="0.3">
      <c r="A480" s="1">
        <f t="shared" si="71"/>
        <v>14579</v>
      </c>
      <c r="B480" s="2">
        <v>12.67</v>
      </c>
      <c r="C480" s="7">
        <v>0.6</v>
      </c>
      <c r="D480" s="2">
        <v>0.87</v>
      </c>
      <c r="E480" s="2">
        <v>14</v>
      </c>
      <c r="F480" s="10">
        <f t="shared" si="72"/>
        <v>1939.8749999999638</v>
      </c>
      <c r="G480" s="11">
        <f>G470*2/12+G482*10/12</f>
        <v>2.2350000000000003</v>
      </c>
      <c r="H480">
        <f t="shared" si="67"/>
        <v>281.70885250000003</v>
      </c>
      <c r="I480">
        <f t="shared" si="68"/>
        <v>13.340592857142861</v>
      </c>
      <c r="J480">
        <f t="shared" si="73"/>
        <v>2332.4532711293209</v>
      </c>
      <c r="K480">
        <f t="shared" si="69"/>
        <v>19.343859642857147</v>
      </c>
      <c r="L480">
        <f t="shared" si="70"/>
        <v>160.16056400019806</v>
      </c>
      <c r="M480">
        <f t="shared" si="64"/>
        <v>16.599238509946641</v>
      </c>
      <c r="N480">
        <f t="shared" si="65"/>
        <v>21.237270183870674</v>
      </c>
      <c r="O480" s="14">
        <f t="shared" si="66"/>
        <v>1.695121525565662E-2</v>
      </c>
    </row>
    <row r="481" spans="1:15" x14ac:dyDescent="0.3">
      <c r="A481" s="1">
        <f t="shared" si="71"/>
        <v>14610</v>
      </c>
      <c r="B481" s="2">
        <v>12.37</v>
      </c>
      <c r="C481" s="7">
        <v>0.62</v>
      </c>
      <c r="D481" s="2">
        <v>0.9</v>
      </c>
      <c r="E481" s="2">
        <v>14</v>
      </c>
      <c r="F481" s="10">
        <f t="shared" si="72"/>
        <v>1939.9583333332971</v>
      </c>
      <c r="G481" s="11">
        <f>G470*1/12+G482*11/12</f>
        <v>2.2225000000000001</v>
      </c>
      <c r="H481">
        <f t="shared" si="67"/>
        <v>275.03855607142862</v>
      </c>
      <c r="I481">
        <f t="shared" si="68"/>
        <v>13.785279285714291</v>
      </c>
      <c r="J481">
        <f t="shared" si="73"/>
        <v>2286.7369415583835</v>
      </c>
      <c r="K481">
        <f t="shared" si="69"/>
        <v>20.010889285714292</v>
      </c>
      <c r="L481">
        <f t="shared" si="70"/>
        <v>166.37536357336666</v>
      </c>
      <c r="M481">
        <f t="shared" si="64"/>
        <v>16.280412901283832</v>
      </c>
      <c r="N481">
        <f t="shared" si="65"/>
        <v>20.784015129907619</v>
      </c>
      <c r="O481" s="14">
        <f t="shared" si="66"/>
        <v>1.8823727111642083E-2</v>
      </c>
    </row>
    <row r="482" spans="1:15" x14ac:dyDescent="0.3">
      <c r="A482" s="1">
        <f t="shared" si="71"/>
        <v>14641</v>
      </c>
      <c r="B482" s="2">
        <v>12.3</v>
      </c>
      <c r="C482" s="7">
        <v>0.62333300000000003</v>
      </c>
      <c r="D482" s="2">
        <v>0.93</v>
      </c>
      <c r="E482" s="2">
        <v>13.9</v>
      </c>
      <c r="F482" s="10">
        <f t="shared" si="72"/>
        <v>1940.0416666666304</v>
      </c>
      <c r="G482" s="11">
        <v>2.21</v>
      </c>
      <c r="H482">
        <f t="shared" si="67"/>
        <v>275.44965107913674</v>
      </c>
      <c r="I482">
        <f t="shared" si="68"/>
        <v>13.959094093992809</v>
      </c>
      <c r="J482">
        <f t="shared" si="73"/>
        <v>2299.8264911473266</v>
      </c>
      <c r="K482">
        <f t="shared" si="69"/>
        <v>20.826680935251805</v>
      </c>
      <c r="L482">
        <f t="shared" si="70"/>
        <v>173.88932006235885</v>
      </c>
      <c r="M482">
        <f t="shared" si="64"/>
        <v>16.378480342613667</v>
      </c>
      <c r="N482">
        <f t="shared" si="65"/>
        <v>20.860773184593892</v>
      </c>
      <c r="O482" s="14">
        <f t="shared" si="66"/>
        <v>1.8449926158429539E-2</v>
      </c>
    </row>
    <row r="483" spans="1:15" x14ac:dyDescent="0.3">
      <c r="A483" s="1">
        <f t="shared" si="71"/>
        <v>14670</v>
      </c>
      <c r="B483" s="2">
        <v>12.22</v>
      </c>
      <c r="C483" s="7">
        <v>0.62666699999999997</v>
      </c>
      <c r="D483" s="2">
        <v>0.96</v>
      </c>
      <c r="E483" s="2">
        <v>14</v>
      </c>
      <c r="F483" s="10">
        <f t="shared" si="72"/>
        <v>1940.1249999999636</v>
      </c>
      <c r="G483" s="11">
        <f>G482*11/12+G494*1/12</f>
        <v>2.1883333333333335</v>
      </c>
      <c r="H483">
        <f t="shared" si="67"/>
        <v>271.70340785714291</v>
      </c>
      <c r="I483">
        <f t="shared" si="68"/>
        <v>13.933515506678575</v>
      </c>
      <c r="J483">
        <f t="shared" si="73"/>
        <v>2278.2424362229231</v>
      </c>
      <c r="K483">
        <f t="shared" si="69"/>
        <v>21.344948571428574</v>
      </c>
      <c r="L483">
        <f t="shared" si="70"/>
        <v>178.97812919590885</v>
      </c>
      <c r="M483">
        <f t="shared" si="64"/>
        <v>16.216119847731054</v>
      </c>
      <c r="N483">
        <f t="shared" si="65"/>
        <v>20.606533623194927</v>
      </c>
      <c r="O483" s="14">
        <f t="shared" si="66"/>
        <v>2.0555367211535197E-2</v>
      </c>
    </row>
    <row r="484" spans="1:15" x14ac:dyDescent="0.3">
      <c r="A484" s="1">
        <f t="shared" si="71"/>
        <v>14701</v>
      </c>
      <c r="B484" s="2">
        <v>12.15</v>
      </c>
      <c r="C484" s="7">
        <v>0.63</v>
      </c>
      <c r="D484" s="2">
        <v>0.99</v>
      </c>
      <c r="E484" s="2">
        <v>14</v>
      </c>
      <c r="F484" s="10">
        <f t="shared" si="72"/>
        <v>1940.2083333332969</v>
      </c>
      <c r="G484" s="11">
        <f>G482*10/12+G494*2/12</f>
        <v>2.166666666666667</v>
      </c>
      <c r="H484">
        <f t="shared" si="67"/>
        <v>270.14700535714292</v>
      </c>
      <c r="I484">
        <f t="shared" si="68"/>
        <v>14.007622500000002</v>
      </c>
      <c r="J484">
        <f t="shared" si="73"/>
        <v>2274.9798140761227</v>
      </c>
      <c r="K484">
        <f t="shared" si="69"/>
        <v>22.011978214285723</v>
      </c>
      <c r="L484">
        <f t="shared" si="70"/>
        <v>185.3687255913878</v>
      </c>
      <c r="M484">
        <f t="shared" si="64"/>
        <v>16.172906305307894</v>
      </c>
      <c r="N484">
        <f t="shared" si="65"/>
        <v>20.505754657089831</v>
      </c>
      <c r="O484" s="14">
        <f t="shared" si="66"/>
        <v>2.1515605176069652E-2</v>
      </c>
    </row>
    <row r="485" spans="1:15" x14ac:dyDescent="0.3">
      <c r="A485" s="1">
        <f t="shared" si="71"/>
        <v>14731</v>
      </c>
      <c r="B485" s="2">
        <v>12.27</v>
      </c>
      <c r="C485" s="7">
        <v>0.63666699999999998</v>
      </c>
      <c r="D485" s="2">
        <v>1.00667</v>
      </c>
      <c r="E485" s="2">
        <v>14</v>
      </c>
      <c r="F485" s="10">
        <f t="shared" si="72"/>
        <v>1940.2916666666301</v>
      </c>
      <c r="G485" s="11">
        <f>G482*9/12+G494*3/12</f>
        <v>2.145</v>
      </c>
      <c r="H485">
        <f t="shared" si="67"/>
        <v>272.8151239285715</v>
      </c>
      <c r="I485">
        <f t="shared" si="68"/>
        <v>14.155858720964289</v>
      </c>
      <c r="J485">
        <f t="shared" si="73"/>
        <v>2307.3829382569047</v>
      </c>
      <c r="K485">
        <f t="shared" si="69"/>
        <v>22.382624352500006</v>
      </c>
      <c r="L485">
        <f t="shared" si="70"/>
        <v>189.30506784474966</v>
      </c>
      <c r="M485">
        <f t="shared" si="64"/>
        <v>16.370988707128785</v>
      </c>
      <c r="N485">
        <f t="shared" si="65"/>
        <v>20.710720299995653</v>
      </c>
      <c r="O485" s="14">
        <f t="shared" si="66"/>
        <v>2.0405333024727489E-2</v>
      </c>
    </row>
    <row r="486" spans="1:15" x14ac:dyDescent="0.3">
      <c r="A486" s="1">
        <f t="shared" si="71"/>
        <v>14762</v>
      </c>
      <c r="B486" s="2">
        <v>10.58</v>
      </c>
      <c r="C486" s="7">
        <v>0.64333300000000004</v>
      </c>
      <c r="D486" s="2">
        <v>1.0233300000000001</v>
      </c>
      <c r="E486" s="2">
        <v>14</v>
      </c>
      <c r="F486" s="10">
        <f t="shared" si="72"/>
        <v>1940.3749999999634</v>
      </c>
      <c r="G486" s="11">
        <f>G482*8/12+G494*4/12</f>
        <v>2.1233333333333335</v>
      </c>
      <c r="H486">
        <f t="shared" si="67"/>
        <v>235.23912071428578</v>
      </c>
      <c r="I486">
        <f t="shared" si="68"/>
        <v>14.304072707607148</v>
      </c>
      <c r="J486">
        <f t="shared" si="73"/>
        <v>1999.6587437443238</v>
      </c>
      <c r="K486">
        <f t="shared" si="69"/>
        <v>22.753048147500007</v>
      </c>
      <c r="L486">
        <f t="shared" si="70"/>
        <v>193.41311741359917</v>
      </c>
      <c r="M486">
        <f t="shared" si="64"/>
        <v>14.138747694800728</v>
      </c>
      <c r="N486">
        <f t="shared" si="65"/>
        <v>17.861798289357669</v>
      </c>
      <c r="O486" s="14">
        <f t="shared" si="66"/>
        <v>3.0844754648737399E-2</v>
      </c>
    </row>
    <row r="487" spans="1:15" x14ac:dyDescent="0.3">
      <c r="A487" s="1">
        <f t="shared" si="71"/>
        <v>14792</v>
      </c>
      <c r="B487" s="2">
        <v>9.67</v>
      </c>
      <c r="C487" s="7">
        <v>0.65</v>
      </c>
      <c r="D487" s="2">
        <v>1.04</v>
      </c>
      <c r="E487" s="2">
        <v>14.1</v>
      </c>
      <c r="F487" s="10">
        <f t="shared" si="72"/>
        <v>1940.4583333332967</v>
      </c>
      <c r="G487" s="11">
        <f>G482*7/12+G494*5/12</f>
        <v>2.1016666666666666</v>
      </c>
      <c r="H487">
        <f t="shared" si="67"/>
        <v>213.48102375886529</v>
      </c>
      <c r="I487">
        <f t="shared" si="68"/>
        <v>14.349810283687948</v>
      </c>
      <c r="J487">
        <f t="shared" si="73"/>
        <v>1824.8683358724431</v>
      </c>
      <c r="K487">
        <f t="shared" si="69"/>
        <v>22.959696453900719</v>
      </c>
      <c r="L487">
        <f t="shared" si="70"/>
        <v>196.26298545060408</v>
      </c>
      <c r="M487">
        <f t="shared" si="64"/>
        <v>12.843765598268806</v>
      </c>
      <c r="N487">
        <f t="shared" si="65"/>
        <v>16.212647751148253</v>
      </c>
      <c r="O487" s="14">
        <f t="shared" si="66"/>
        <v>3.9474300571291102E-2</v>
      </c>
    </row>
    <row r="488" spans="1:15" x14ac:dyDescent="0.3">
      <c r="A488" s="1">
        <f t="shared" si="71"/>
        <v>14823</v>
      </c>
      <c r="B488" s="2">
        <v>9.99</v>
      </c>
      <c r="C488" s="7">
        <v>0.656667</v>
      </c>
      <c r="D488" s="2">
        <v>1.0533300000000001</v>
      </c>
      <c r="E488" s="2">
        <v>14</v>
      </c>
      <c r="F488" s="10">
        <f t="shared" si="72"/>
        <v>1940.5416666666299</v>
      </c>
      <c r="G488" s="11">
        <f>G482*6/12+G494*6/12</f>
        <v>2.08</v>
      </c>
      <c r="H488">
        <f t="shared" si="67"/>
        <v>222.12087107142864</v>
      </c>
      <c r="I488">
        <f t="shared" si="68"/>
        <v>14.600545149535717</v>
      </c>
      <c r="J488">
        <f t="shared" si="73"/>
        <v>1909.1237083090816</v>
      </c>
      <c r="K488">
        <f t="shared" si="69"/>
        <v>23.420077790357148</v>
      </c>
      <c r="L488">
        <f t="shared" si="70"/>
        <v>201.29502258991039</v>
      </c>
      <c r="M488">
        <f t="shared" si="64"/>
        <v>13.369884763210058</v>
      </c>
      <c r="N488">
        <f t="shared" si="65"/>
        <v>16.862230313337168</v>
      </c>
      <c r="O488" s="14">
        <f t="shared" si="66"/>
        <v>3.7104691099934833E-2</v>
      </c>
    </row>
    <row r="489" spans="1:15" x14ac:dyDescent="0.3">
      <c r="A489" s="1">
        <f t="shared" si="71"/>
        <v>14854</v>
      </c>
      <c r="B489" s="2">
        <v>10.199999999999999</v>
      </c>
      <c r="C489" s="7">
        <v>0.66333299999999995</v>
      </c>
      <c r="D489" s="2">
        <v>1.06667</v>
      </c>
      <c r="E489" s="2">
        <v>14</v>
      </c>
      <c r="F489" s="10">
        <f t="shared" si="72"/>
        <v>1940.6249999999632</v>
      </c>
      <c r="G489" s="11">
        <f>G482*5/12+G494*7/12</f>
        <v>2.0583333333333336</v>
      </c>
      <c r="H489">
        <f t="shared" si="67"/>
        <v>226.79007857142861</v>
      </c>
      <c r="I489">
        <f t="shared" si="68"/>
        <v>14.748759136178574</v>
      </c>
      <c r="J489">
        <f t="shared" si="73"/>
        <v>1959.8192079899511</v>
      </c>
      <c r="K489">
        <f t="shared" si="69"/>
        <v>23.716683638214288</v>
      </c>
      <c r="L489">
        <f t="shared" si="70"/>
        <v>204.94905437123933</v>
      </c>
      <c r="M489">
        <f t="shared" si="64"/>
        <v>13.649399392391635</v>
      </c>
      <c r="N489">
        <f t="shared" si="65"/>
        <v>17.199450235230625</v>
      </c>
      <c r="O489" s="14">
        <f t="shared" si="66"/>
        <v>3.6383899673062041E-2</v>
      </c>
    </row>
    <row r="490" spans="1:15" x14ac:dyDescent="0.3">
      <c r="A490" s="1">
        <f t="shared" si="71"/>
        <v>14884</v>
      </c>
      <c r="B490" s="2">
        <v>10.63</v>
      </c>
      <c r="C490" s="7">
        <v>0.67</v>
      </c>
      <c r="D490" s="2">
        <v>1.08</v>
      </c>
      <c r="E490" s="2">
        <v>14</v>
      </c>
      <c r="F490" s="10">
        <f t="shared" si="72"/>
        <v>1940.7083333332964</v>
      </c>
      <c r="G490" s="11">
        <f>G482*4/12+G494*8/12</f>
        <v>2.0366666666666666</v>
      </c>
      <c r="H490">
        <f t="shared" si="67"/>
        <v>236.35083678571436</v>
      </c>
      <c r="I490">
        <f t="shared" si="68"/>
        <v>14.896995357142861</v>
      </c>
      <c r="J490">
        <f t="shared" si="73"/>
        <v>2053.1668058868581</v>
      </c>
      <c r="K490">
        <f t="shared" si="69"/>
        <v>24.01306714285715</v>
      </c>
      <c r="L490">
        <f t="shared" si="70"/>
        <v>208.60020229142114</v>
      </c>
      <c r="M490">
        <f t="shared" si="64"/>
        <v>14.214842598620637</v>
      </c>
      <c r="N490">
        <f t="shared" si="65"/>
        <v>17.894527295628059</v>
      </c>
      <c r="O490" s="14">
        <f t="shared" si="66"/>
        <v>3.3092066814589156E-2</v>
      </c>
    </row>
    <row r="491" spans="1:15" x14ac:dyDescent="0.3">
      <c r="A491" s="1">
        <f t="shared" si="71"/>
        <v>14915</v>
      </c>
      <c r="B491" s="2">
        <v>10.73</v>
      </c>
      <c r="C491" s="7">
        <v>0.67</v>
      </c>
      <c r="D491" s="2">
        <v>1.07</v>
      </c>
      <c r="E491" s="2">
        <v>14</v>
      </c>
      <c r="F491" s="10">
        <f t="shared" si="72"/>
        <v>1940.7916666666297</v>
      </c>
      <c r="G491" s="11">
        <f>G482*3/12+G494*9/12</f>
        <v>2.0150000000000001</v>
      </c>
      <c r="H491">
        <f t="shared" si="67"/>
        <v>238.57426892857148</v>
      </c>
      <c r="I491">
        <f t="shared" si="68"/>
        <v>14.896995357142861</v>
      </c>
      <c r="J491">
        <f t="shared" si="73"/>
        <v>2083.2657548285983</v>
      </c>
      <c r="K491">
        <f t="shared" si="69"/>
        <v>23.790723928571435</v>
      </c>
      <c r="L491">
        <f t="shared" si="70"/>
        <v>207.74411534637468</v>
      </c>
      <c r="M491">
        <f t="shared" si="64"/>
        <v>14.328290323104953</v>
      </c>
      <c r="N491">
        <f t="shared" si="65"/>
        <v>18.021167440415663</v>
      </c>
      <c r="O491" s="14">
        <f t="shared" si="66"/>
        <v>3.3345933452265053E-2</v>
      </c>
    </row>
    <row r="492" spans="1:15" x14ac:dyDescent="0.3">
      <c r="A492" s="1">
        <f t="shared" si="71"/>
        <v>14945</v>
      </c>
      <c r="B492" s="2">
        <v>10.98</v>
      </c>
      <c r="C492" s="7">
        <v>0.67</v>
      </c>
      <c r="D492" s="2">
        <v>1.06</v>
      </c>
      <c r="E492" s="2">
        <v>14</v>
      </c>
      <c r="F492" s="10">
        <f t="shared" si="72"/>
        <v>1940.8749999999629</v>
      </c>
      <c r="G492" s="11">
        <f>G482*2/12+G494*10/12</f>
        <v>1.9933333333333334</v>
      </c>
      <c r="H492">
        <f t="shared" si="67"/>
        <v>244.13284928571437</v>
      </c>
      <c r="I492">
        <f t="shared" si="68"/>
        <v>14.896995357142861</v>
      </c>
      <c r="J492">
        <f t="shared" si="73"/>
        <v>2142.6443298536137</v>
      </c>
      <c r="K492">
        <f t="shared" si="69"/>
        <v>23.56838071428572</v>
      </c>
      <c r="L492">
        <f t="shared" si="70"/>
        <v>206.84908831009383</v>
      </c>
      <c r="M492">
        <f t="shared" si="64"/>
        <v>14.636689248763606</v>
      </c>
      <c r="N492">
        <f t="shared" si="65"/>
        <v>18.393381330164441</v>
      </c>
      <c r="O492" s="14">
        <f t="shared" si="66"/>
        <v>3.2690244174055846E-2</v>
      </c>
    </row>
    <row r="493" spans="1:15" x14ac:dyDescent="0.3">
      <c r="A493" s="1">
        <f t="shared" si="71"/>
        <v>14976</v>
      </c>
      <c r="B493" s="2">
        <v>10.53</v>
      </c>
      <c r="C493" s="7">
        <v>0.67</v>
      </c>
      <c r="D493" s="2">
        <v>1.05</v>
      </c>
      <c r="E493" s="2">
        <v>14.1</v>
      </c>
      <c r="F493" s="10">
        <f t="shared" si="72"/>
        <v>1940.9583333332962</v>
      </c>
      <c r="G493" s="11">
        <f>G482*1/12+G494*11/12</f>
        <v>1.9716666666666665</v>
      </c>
      <c r="H493">
        <f t="shared" si="67"/>
        <v>232.46692659574472</v>
      </c>
      <c r="I493">
        <f t="shared" si="68"/>
        <v>14.791342907801424</v>
      </c>
      <c r="J493">
        <f t="shared" si="73"/>
        <v>2051.0758487914104</v>
      </c>
      <c r="K493">
        <f t="shared" si="69"/>
        <v>23.180462765957454</v>
      </c>
      <c r="L493">
        <f t="shared" si="70"/>
        <v>204.52323278546831</v>
      </c>
      <c r="M493">
        <f t="shared" si="64"/>
        <v>13.908426122353834</v>
      </c>
      <c r="N493">
        <f t="shared" si="65"/>
        <v>17.470115111948232</v>
      </c>
      <c r="O493" s="14">
        <f t="shared" si="66"/>
        <v>3.9005332223909617E-2</v>
      </c>
    </row>
    <row r="494" spans="1:15" x14ac:dyDescent="0.3">
      <c r="A494" s="1">
        <f t="shared" si="71"/>
        <v>15007</v>
      </c>
      <c r="B494" s="2">
        <v>10.55</v>
      </c>
      <c r="C494" s="7">
        <v>0.67333299999999996</v>
      </c>
      <c r="D494" s="2">
        <v>1.0533300000000001</v>
      </c>
      <c r="E494" s="2">
        <v>14.1</v>
      </c>
      <c r="F494" s="10">
        <f t="shared" si="72"/>
        <v>1941.0416666666295</v>
      </c>
      <c r="G494" s="11">
        <v>1.95</v>
      </c>
      <c r="H494">
        <f t="shared" si="67"/>
        <v>232.90845921985823</v>
      </c>
      <c r="I494">
        <f t="shared" si="68"/>
        <v>14.864924319609932</v>
      </c>
      <c r="J494">
        <f t="shared" si="73"/>
        <v>2065.9010724239229</v>
      </c>
      <c r="K494">
        <f t="shared" si="69"/>
        <v>23.253977947872347</v>
      </c>
      <c r="L494">
        <f t="shared" si="70"/>
        <v>206.26308783092801</v>
      </c>
      <c r="M494">
        <f t="shared" si="64"/>
        <v>13.904158267950827</v>
      </c>
      <c r="N494">
        <f t="shared" si="65"/>
        <v>17.459724031152366</v>
      </c>
      <c r="O494" s="14">
        <f t="shared" si="66"/>
        <v>4.047838438753476E-2</v>
      </c>
    </row>
    <row r="495" spans="1:15" x14ac:dyDescent="0.3">
      <c r="A495" s="1">
        <f t="shared" si="71"/>
        <v>15035</v>
      </c>
      <c r="B495" s="2">
        <v>9.89</v>
      </c>
      <c r="C495" s="7">
        <v>0.67666700000000002</v>
      </c>
      <c r="D495" s="2">
        <v>1.05667</v>
      </c>
      <c r="E495" s="2">
        <v>14.1</v>
      </c>
      <c r="F495" s="10">
        <f t="shared" si="72"/>
        <v>1941.1249999999627</v>
      </c>
      <c r="G495" s="11">
        <f>G494*11/12+G506*1/12</f>
        <v>1.9924999999999999</v>
      </c>
      <c r="H495">
        <f t="shared" si="67"/>
        <v>218.33788262411352</v>
      </c>
      <c r="I495">
        <f t="shared" si="68"/>
        <v>14.938527808049649</v>
      </c>
      <c r="J495">
        <f t="shared" si="73"/>
        <v>1947.7019459419037</v>
      </c>
      <c r="K495">
        <f t="shared" si="69"/>
        <v>23.327713896099297</v>
      </c>
      <c r="L495">
        <f t="shared" si="70"/>
        <v>208.09688728194453</v>
      </c>
      <c r="M495">
        <f t="shared" si="64"/>
        <v>13.002943303402443</v>
      </c>
      <c r="N495">
        <f t="shared" si="65"/>
        <v>16.330448496085069</v>
      </c>
      <c r="O495" s="14">
        <f t="shared" si="66"/>
        <v>4.6289633068266944E-2</v>
      </c>
    </row>
    <row r="496" spans="1:15" x14ac:dyDescent="0.3">
      <c r="A496" s="1">
        <f t="shared" si="71"/>
        <v>15066</v>
      </c>
      <c r="B496" s="2">
        <v>9.9499999999999993</v>
      </c>
      <c r="C496" s="7">
        <v>0.68</v>
      </c>
      <c r="D496" s="2">
        <v>1.06</v>
      </c>
      <c r="E496" s="2">
        <v>14.2</v>
      </c>
      <c r="F496" s="10">
        <f t="shared" si="72"/>
        <v>1941.208333333296</v>
      </c>
      <c r="G496" s="11">
        <f>G494*10/12+G506*2/12</f>
        <v>2.0350000000000001</v>
      </c>
      <c r="H496">
        <f t="shared" si="67"/>
        <v>218.11556161971836</v>
      </c>
      <c r="I496">
        <f t="shared" si="68"/>
        <v>14.906390140845074</v>
      </c>
      <c r="J496">
        <f t="shared" si="73"/>
        <v>1956.7998573087552</v>
      </c>
      <c r="K496">
        <f t="shared" si="69"/>
        <v>23.236431690140851</v>
      </c>
      <c r="L496">
        <f t="shared" si="70"/>
        <v>208.4631003766111</v>
      </c>
      <c r="M496">
        <f t="shared" si="64"/>
        <v>12.955719822063324</v>
      </c>
      <c r="N496">
        <f t="shared" si="65"/>
        <v>16.274201363786219</v>
      </c>
      <c r="O496" s="14">
        <f t="shared" si="66"/>
        <v>4.7477159338851223E-2</v>
      </c>
    </row>
    <row r="497" spans="1:15" x14ac:dyDescent="0.3">
      <c r="A497" s="1">
        <f t="shared" si="71"/>
        <v>15096</v>
      </c>
      <c r="B497" s="2">
        <v>9.64</v>
      </c>
      <c r="C497" s="7">
        <v>0.68333299999999997</v>
      </c>
      <c r="D497" s="2">
        <v>1.07</v>
      </c>
      <c r="E497" s="2">
        <v>14.3</v>
      </c>
      <c r="F497" s="10">
        <f t="shared" si="72"/>
        <v>1941.2916666666292</v>
      </c>
      <c r="G497" s="11">
        <f>G494*9/12+G506*3/12</f>
        <v>2.0775000000000001</v>
      </c>
      <c r="H497">
        <f t="shared" si="67"/>
        <v>209.84223916083923</v>
      </c>
      <c r="I497">
        <f t="shared" si="68"/>
        <v>14.874701951503498</v>
      </c>
      <c r="J497">
        <f t="shared" si="73"/>
        <v>1893.6972147610259</v>
      </c>
      <c r="K497">
        <f t="shared" si="69"/>
        <v>23.291617832167837</v>
      </c>
      <c r="L497">
        <f t="shared" si="70"/>
        <v>210.19253317368231</v>
      </c>
      <c r="M497">
        <f t="shared" si="64"/>
        <v>12.429370389220781</v>
      </c>
      <c r="N497">
        <f t="shared" si="65"/>
        <v>15.620596350743048</v>
      </c>
      <c r="O497" s="14">
        <f t="shared" si="66"/>
        <v>5.1653928535461108E-2</v>
      </c>
    </row>
    <row r="498" spans="1:15" x14ac:dyDescent="0.3">
      <c r="A498" s="1">
        <f t="shared" si="71"/>
        <v>15127</v>
      </c>
      <c r="B498" s="2">
        <v>9.43</v>
      </c>
      <c r="C498" s="7">
        <v>0.68666700000000003</v>
      </c>
      <c r="D498" s="2">
        <v>1.08</v>
      </c>
      <c r="E498" s="2">
        <v>14.4</v>
      </c>
      <c r="F498" s="10">
        <f t="shared" si="72"/>
        <v>1941.3749999999625</v>
      </c>
      <c r="G498" s="11">
        <f>G494*8/12+G506*4/12</f>
        <v>2.12</v>
      </c>
      <c r="H498">
        <f t="shared" si="67"/>
        <v>203.84549409722226</v>
      </c>
      <c r="I498">
        <f t="shared" si="68"/>
        <v>14.843475492604171</v>
      </c>
      <c r="J498">
        <f t="shared" si="73"/>
        <v>1850.7430470133613</v>
      </c>
      <c r="K498">
        <f t="shared" si="69"/>
        <v>23.346037500000005</v>
      </c>
      <c r="L498">
        <f t="shared" si="70"/>
        <v>211.96208809909123</v>
      </c>
      <c r="M498">
        <f t="shared" si="64"/>
        <v>12.037206512481573</v>
      </c>
      <c r="N498">
        <f t="shared" si="65"/>
        <v>15.13852474474472</v>
      </c>
      <c r="O498" s="14">
        <f t="shared" si="66"/>
        <v>5.5831630874339899E-2</v>
      </c>
    </row>
    <row r="499" spans="1:15" x14ac:dyDescent="0.3">
      <c r="A499" s="1">
        <f t="shared" si="71"/>
        <v>15157</v>
      </c>
      <c r="B499" s="2">
        <v>9.76</v>
      </c>
      <c r="C499" s="7">
        <v>0.69</v>
      </c>
      <c r="D499" s="2">
        <v>1.0900000000000001</v>
      </c>
      <c r="E499" s="2">
        <v>14.7</v>
      </c>
      <c r="F499" s="10">
        <f t="shared" si="72"/>
        <v>1941.4583333332957</v>
      </c>
      <c r="G499" s="11">
        <f>G494*7/12+G506*5/12</f>
        <v>2.1625000000000001</v>
      </c>
      <c r="H499">
        <f t="shared" si="67"/>
        <v>206.67331156462592</v>
      </c>
      <c r="I499">
        <f t="shared" si="68"/>
        <v>14.611125510204085</v>
      </c>
      <c r="J499">
        <f t="shared" si="73"/>
        <v>1887.4719273585742</v>
      </c>
      <c r="K499">
        <f t="shared" si="69"/>
        <v>23.081343197278922</v>
      </c>
      <c r="L499">
        <f t="shared" si="70"/>
        <v>210.79348369066045</v>
      </c>
      <c r="M499">
        <f t="shared" si="64"/>
        <v>12.164306590628442</v>
      </c>
      <c r="N499">
        <f t="shared" si="65"/>
        <v>15.307415379169964</v>
      </c>
      <c r="O499" s="14">
        <f t="shared" si="66"/>
        <v>5.7901603030118695E-2</v>
      </c>
    </row>
    <row r="500" spans="1:15" x14ac:dyDescent="0.3">
      <c r="A500" s="1">
        <f t="shared" si="71"/>
        <v>15188</v>
      </c>
      <c r="B500" s="2">
        <v>10.26</v>
      </c>
      <c r="C500" s="7">
        <v>0.69333299999999998</v>
      </c>
      <c r="D500" s="2">
        <v>1.1233299999999999</v>
      </c>
      <c r="E500" s="2">
        <v>14.7</v>
      </c>
      <c r="F500" s="10">
        <f t="shared" si="72"/>
        <v>1941.541666666629</v>
      </c>
      <c r="G500" s="11">
        <f>G494*6/12+G506*6/12</f>
        <v>2.2050000000000001</v>
      </c>
      <c r="H500">
        <f t="shared" si="67"/>
        <v>217.26108367346944</v>
      </c>
      <c r="I500">
        <f t="shared" si="68"/>
        <v>14.681703599081636</v>
      </c>
      <c r="J500">
        <f t="shared" si="73"/>
        <v>1995.3397393288844</v>
      </c>
      <c r="K500">
        <f t="shared" si="69"/>
        <v>23.787124086054426</v>
      </c>
      <c r="L500">
        <f t="shared" si="70"/>
        <v>218.46247459847129</v>
      </c>
      <c r="M500">
        <f t="shared" si="64"/>
        <v>12.744996277919578</v>
      </c>
      <c r="N500">
        <f t="shared" si="65"/>
        <v>16.045059460934301</v>
      </c>
      <c r="O500" s="14">
        <f t="shared" si="66"/>
        <v>5.3731040578336373E-2</v>
      </c>
    </row>
    <row r="501" spans="1:15" x14ac:dyDescent="0.3">
      <c r="A501" s="1">
        <f t="shared" si="71"/>
        <v>15219</v>
      </c>
      <c r="B501" s="2">
        <v>10.210000000000001</v>
      </c>
      <c r="C501" s="7">
        <v>0.69666700000000004</v>
      </c>
      <c r="D501" s="2">
        <v>1.1566700000000001</v>
      </c>
      <c r="E501" s="2">
        <v>14.9</v>
      </c>
      <c r="F501" s="10">
        <f t="shared" si="72"/>
        <v>1941.6249999999623</v>
      </c>
      <c r="G501" s="11">
        <f>G494*5/12+G506*7/12</f>
        <v>2.2474999999999996</v>
      </c>
      <c r="H501">
        <f t="shared" si="67"/>
        <v>213.30026208053698</v>
      </c>
      <c r="I501">
        <f t="shared" si="68"/>
        <v>14.554285375402689</v>
      </c>
      <c r="J501">
        <f t="shared" si="73"/>
        <v>1970.1022571570288</v>
      </c>
      <c r="K501">
        <f t="shared" si="69"/>
        <v>24.164350062751684</v>
      </c>
      <c r="L501">
        <f t="shared" si="70"/>
        <v>223.18885188891483</v>
      </c>
      <c r="M501">
        <f t="shared" si="64"/>
        <v>12.463173720387804</v>
      </c>
      <c r="N501">
        <f t="shared" si="65"/>
        <v>15.698062133844468</v>
      </c>
      <c r="O501" s="14">
        <f t="shared" si="66"/>
        <v>5.642892003608932E-2</v>
      </c>
    </row>
    <row r="502" spans="1:15" x14ac:dyDescent="0.3">
      <c r="A502" s="1">
        <f t="shared" si="71"/>
        <v>15249</v>
      </c>
      <c r="B502" s="2">
        <v>10.24</v>
      </c>
      <c r="C502" s="7">
        <v>0.7</v>
      </c>
      <c r="D502" s="2">
        <v>1.19</v>
      </c>
      <c r="E502" s="2">
        <v>15.1</v>
      </c>
      <c r="F502" s="10">
        <f t="shared" si="72"/>
        <v>1941.7083333332955</v>
      </c>
      <c r="G502" s="11">
        <f>G494*4/12+G506*8/12</f>
        <v>2.29</v>
      </c>
      <c r="H502">
        <f t="shared" si="67"/>
        <v>211.09353112582787</v>
      </c>
      <c r="I502">
        <f t="shared" si="68"/>
        <v>14.430221854304639</v>
      </c>
      <c r="J502">
        <f t="shared" si="73"/>
        <v>1960.8270634544531</v>
      </c>
      <c r="K502">
        <f t="shared" si="69"/>
        <v>24.531377152317887</v>
      </c>
      <c r="L502">
        <f t="shared" si="70"/>
        <v>227.869551319414</v>
      </c>
      <c r="M502">
        <f t="shared" si="64"/>
        <v>12.279729272093077</v>
      </c>
      <c r="N502">
        <f t="shared" si="65"/>
        <v>15.475689806719119</v>
      </c>
      <c r="O502" s="14">
        <f t="shared" si="66"/>
        <v>5.9199695162733643E-2</v>
      </c>
    </row>
    <row r="503" spans="1:15" x14ac:dyDescent="0.3">
      <c r="A503" s="1">
        <f t="shared" si="71"/>
        <v>15280</v>
      </c>
      <c r="B503" s="2">
        <v>9.83</v>
      </c>
      <c r="C503" s="7">
        <v>0.70333299999999999</v>
      </c>
      <c r="D503" s="2">
        <v>1.18</v>
      </c>
      <c r="E503" s="2">
        <v>15.3</v>
      </c>
      <c r="F503" s="10">
        <f t="shared" si="72"/>
        <v>1941.7916666666288</v>
      </c>
      <c r="G503" s="11">
        <f>G494*3/12+G506*9/12</f>
        <v>2.3325</v>
      </c>
      <c r="H503">
        <f t="shared" si="67"/>
        <v>199.9926349673203</v>
      </c>
      <c r="I503">
        <f t="shared" si="68"/>
        <v>14.30940182395425</v>
      </c>
      <c r="J503">
        <f t="shared" si="73"/>
        <v>1868.7884823443399</v>
      </c>
      <c r="K503">
        <f t="shared" si="69"/>
        <v>24.007254248366017</v>
      </c>
      <c r="L503">
        <f t="shared" si="70"/>
        <v>224.33066217358299</v>
      </c>
      <c r="M503">
        <f t="shared" si="64"/>
        <v>11.577814956574072</v>
      </c>
      <c r="N503">
        <f t="shared" si="65"/>
        <v>14.603833689036156</v>
      </c>
      <c r="O503" s="14">
        <f t="shared" si="66"/>
        <v>6.56997571585895E-2</v>
      </c>
    </row>
    <row r="504" spans="1:15" x14ac:dyDescent="0.3">
      <c r="A504" s="1">
        <f t="shared" si="71"/>
        <v>15310</v>
      </c>
      <c r="B504" s="2">
        <v>9.3699999999999992</v>
      </c>
      <c r="C504" s="7">
        <v>0.70666700000000005</v>
      </c>
      <c r="D504" s="2">
        <v>1.17</v>
      </c>
      <c r="E504" s="2">
        <v>15.4</v>
      </c>
      <c r="F504" s="10">
        <f t="shared" si="72"/>
        <v>1941.874999999962</v>
      </c>
      <c r="G504" s="11">
        <f>G494*2/12+G506*10/12</f>
        <v>2.3750000000000004</v>
      </c>
      <c r="H504">
        <f t="shared" si="67"/>
        <v>189.39599253246755</v>
      </c>
      <c r="I504">
        <f t="shared" si="68"/>
        <v>14.283873837240263</v>
      </c>
      <c r="J504">
        <f t="shared" si="73"/>
        <v>1780.8931367942967</v>
      </c>
      <c r="K504">
        <f t="shared" si="69"/>
        <v>23.649232792207798</v>
      </c>
      <c r="L504">
        <f t="shared" si="70"/>
        <v>222.37406297218007</v>
      </c>
      <c r="M504">
        <f t="shared" si="64"/>
        <v>10.911668685916961</v>
      </c>
      <c r="N504">
        <f t="shared" si="65"/>
        <v>13.782187279853888</v>
      </c>
      <c r="O504" s="14">
        <f t="shared" si="66"/>
        <v>7.2557850219299377E-2</v>
      </c>
    </row>
    <row r="505" spans="1:15" x14ac:dyDescent="0.3">
      <c r="A505" s="1">
        <f t="shared" si="71"/>
        <v>15341</v>
      </c>
      <c r="B505" s="2">
        <v>8.76</v>
      </c>
      <c r="C505" s="7">
        <v>0.71</v>
      </c>
      <c r="D505" s="2">
        <v>1.1599999999999999</v>
      </c>
      <c r="E505" s="2">
        <v>15.5</v>
      </c>
      <c r="F505" s="10">
        <f t="shared" si="72"/>
        <v>1941.9583333332953</v>
      </c>
      <c r="G505" s="11">
        <f>G494*1/12+G506*11/12</f>
        <v>2.4175</v>
      </c>
      <c r="H505">
        <f t="shared" si="67"/>
        <v>175.9236890322581</v>
      </c>
      <c r="I505">
        <f t="shared" si="68"/>
        <v>14.258655161290326</v>
      </c>
      <c r="J505">
        <f t="shared" si="73"/>
        <v>1665.3857416548367</v>
      </c>
      <c r="K505">
        <f t="shared" si="69"/>
        <v>23.295830967741939</v>
      </c>
      <c r="L505">
        <f t="shared" si="70"/>
        <v>220.53053199995554</v>
      </c>
      <c r="M505">
        <f t="shared" si="64"/>
        <v>10.086593309917902</v>
      </c>
      <c r="N505">
        <f t="shared" si="65"/>
        <v>12.764729919112968</v>
      </c>
      <c r="O505" s="14">
        <f t="shared" si="66"/>
        <v>8.0966277439067438E-2</v>
      </c>
    </row>
    <row r="506" spans="1:15" x14ac:dyDescent="0.3">
      <c r="A506" s="1">
        <f t="shared" si="71"/>
        <v>15372</v>
      </c>
      <c r="B506" s="2">
        <v>8.93</v>
      </c>
      <c r="C506" s="7">
        <v>0.70333299999999999</v>
      </c>
      <c r="D506" s="2">
        <v>1.1200000000000001</v>
      </c>
      <c r="E506" s="2">
        <v>15.7</v>
      </c>
      <c r="F506" s="10">
        <f t="shared" si="72"/>
        <v>1942.0416666666285</v>
      </c>
      <c r="G506" s="11">
        <v>2.46</v>
      </c>
      <c r="H506">
        <f t="shared" si="67"/>
        <v>177.05317611464972</v>
      </c>
      <c r="I506">
        <f t="shared" si="68"/>
        <v>13.944831076847137</v>
      </c>
      <c r="J506">
        <f t="shared" si="73"/>
        <v>1687.0788136556694</v>
      </c>
      <c r="K506">
        <f t="shared" si="69"/>
        <v>22.205997452229308</v>
      </c>
      <c r="L506">
        <f t="shared" si="70"/>
        <v>211.59331145513437</v>
      </c>
      <c r="M506">
        <f t="shared" si="64"/>
        <v>10.101686431929249</v>
      </c>
      <c r="N506">
        <f t="shared" si="65"/>
        <v>12.807799723300162</v>
      </c>
      <c r="O506" s="14">
        <f t="shared" si="66"/>
        <v>8.3777244250419589E-2</v>
      </c>
    </row>
    <row r="507" spans="1:15" x14ac:dyDescent="0.3">
      <c r="A507" s="1">
        <f t="shared" si="71"/>
        <v>15400</v>
      </c>
      <c r="B507" s="2">
        <v>8.65</v>
      </c>
      <c r="C507" s="7">
        <v>0.69666700000000004</v>
      </c>
      <c r="D507" s="2">
        <v>1.08</v>
      </c>
      <c r="E507" s="2">
        <v>15.8</v>
      </c>
      <c r="F507" s="10">
        <f t="shared" si="72"/>
        <v>1942.1249999999618</v>
      </c>
      <c r="G507" s="11">
        <f>G506*11/12+G518*1/12</f>
        <v>2.4608333333333334</v>
      </c>
      <c r="H507">
        <f t="shared" si="67"/>
        <v>170.41622310126587</v>
      </c>
      <c r="I507">
        <f t="shared" si="68"/>
        <v>13.72524380338608</v>
      </c>
      <c r="J507">
        <f t="shared" si="73"/>
        <v>1634.7361652487616</v>
      </c>
      <c r="K507">
        <f t="shared" si="69"/>
        <v>21.277401265822789</v>
      </c>
      <c r="L507">
        <f t="shared" si="70"/>
        <v>204.10578710620373</v>
      </c>
      <c r="M507">
        <f t="shared" ref="M507:M570" si="74">+H507/AVERAGE(K387:K506)</f>
        <v>9.6802555917493578</v>
      </c>
      <c r="N507">
        <f t="shared" ref="N507:N570" si="75">J507/AVERAGE(L387:L506)</f>
        <v>12.300243464664575</v>
      </c>
      <c r="O507" s="14">
        <f t="shared" ref="O507:O570" si="76">1/M507-(G507/100-((E507/E387)^(1/10)-1))</f>
        <v>9.014327718468039E-2</v>
      </c>
    </row>
    <row r="508" spans="1:15" x14ac:dyDescent="0.3">
      <c r="A508" s="1">
        <f t="shared" si="71"/>
        <v>15431</v>
      </c>
      <c r="B508" s="2">
        <v>8.18</v>
      </c>
      <c r="C508" s="7">
        <v>0.69</v>
      </c>
      <c r="D508" s="2">
        <v>1.04</v>
      </c>
      <c r="E508" s="2">
        <v>16</v>
      </c>
      <c r="F508" s="10">
        <f t="shared" si="72"/>
        <v>1942.2083333332951</v>
      </c>
      <c r="G508" s="11">
        <f>G506*10/12+G518*2/12</f>
        <v>2.4616666666666669</v>
      </c>
      <c r="H508">
        <f t="shared" si="67"/>
        <v>159.14215562500004</v>
      </c>
      <c r="I508">
        <f t="shared" si="68"/>
        <v>13.423971562500002</v>
      </c>
      <c r="J508">
        <f t="shared" si="73"/>
        <v>1537.3193551122793</v>
      </c>
      <c r="K508">
        <f t="shared" si="69"/>
        <v>20.233232500000007</v>
      </c>
      <c r="L508">
        <f t="shared" si="70"/>
        <v>195.4538055399475</v>
      </c>
      <c r="M508">
        <f t="shared" si="74"/>
        <v>9.0034266177609688</v>
      </c>
      <c r="N508">
        <f t="shared" si="75"/>
        <v>11.470465379020199</v>
      </c>
      <c r="O508" s="14">
        <f t="shared" si="76"/>
        <v>9.9894847201602216E-2</v>
      </c>
    </row>
    <row r="509" spans="1:15" x14ac:dyDescent="0.3">
      <c r="A509" s="1">
        <f t="shared" si="71"/>
        <v>15461</v>
      </c>
      <c r="B509" s="2">
        <v>7.84</v>
      </c>
      <c r="C509" s="7">
        <v>0.68</v>
      </c>
      <c r="D509" s="2">
        <v>1.02</v>
      </c>
      <c r="E509" s="2">
        <v>16.100000000000001</v>
      </c>
      <c r="F509" s="10">
        <f t="shared" si="72"/>
        <v>1942.2916666666283</v>
      </c>
      <c r="G509" s="11">
        <f>G506*9/12+G518*3/12</f>
        <v>2.4624999999999999</v>
      </c>
      <c r="H509">
        <f t="shared" si="67"/>
        <v>151.5800695652174</v>
      </c>
      <c r="I509">
        <f t="shared" si="68"/>
        <v>13.147250931677021</v>
      </c>
      <c r="J509">
        <f t="shared" si="73"/>
        <v>1474.8528916201165</v>
      </c>
      <c r="K509">
        <f t="shared" si="69"/>
        <v>19.720876397515532</v>
      </c>
      <c r="L509">
        <f t="shared" si="70"/>
        <v>191.88137110363763</v>
      </c>
      <c r="M509">
        <f t="shared" si="74"/>
        <v>8.5442557075882561</v>
      </c>
      <c r="N509">
        <f t="shared" si="75"/>
        <v>10.918206150831152</v>
      </c>
      <c r="O509" s="14">
        <f t="shared" si="76"/>
        <v>0.10721421232122595</v>
      </c>
    </row>
    <row r="510" spans="1:15" x14ac:dyDescent="0.3">
      <c r="A510" s="1">
        <f t="shared" si="71"/>
        <v>15492</v>
      </c>
      <c r="B510" s="2">
        <v>7.93</v>
      </c>
      <c r="C510" s="7">
        <v>0.67</v>
      </c>
      <c r="D510" s="2">
        <v>1</v>
      </c>
      <c r="E510" s="2">
        <v>16.3</v>
      </c>
      <c r="F510" s="10">
        <f t="shared" si="72"/>
        <v>1942.3749999999616</v>
      </c>
      <c r="G510" s="11">
        <f>G506*8/12+G518*4/12</f>
        <v>2.4633333333333334</v>
      </c>
      <c r="H510">
        <f t="shared" si="67"/>
        <v>151.43891809815955</v>
      </c>
      <c r="I510">
        <f t="shared" si="68"/>
        <v>12.794965337423317</v>
      </c>
      <c r="J510">
        <f t="shared" si="73"/>
        <v>1483.8539429461468</v>
      </c>
      <c r="K510">
        <f t="shared" si="69"/>
        <v>19.096963190184052</v>
      </c>
      <c r="L510">
        <f t="shared" si="70"/>
        <v>187.11903441943844</v>
      </c>
      <c r="M510">
        <f t="shared" si="74"/>
        <v>8.50611625969605</v>
      </c>
      <c r="N510">
        <f t="shared" si="75"/>
        <v>10.901248386825081</v>
      </c>
      <c r="O510" s="14">
        <f t="shared" si="76"/>
        <v>0.1104579168774196</v>
      </c>
    </row>
    <row r="511" spans="1:15" x14ac:dyDescent="0.3">
      <c r="A511" s="1">
        <f t="shared" si="71"/>
        <v>15522</v>
      </c>
      <c r="B511" s="2">
        <v>8.33</v>
      </c>
      <c r="C511" s="7">
        <v>0.66</v>
      </c>
      <c r="D511" s="2">
        <v>0.98</v>
      </c>
      <c r="E511" s="2">
        <v>16.3</v>
      </c>
      <c r="F511" s="10">
        <f t="shared" si="72"/>
        <v>1942.4583333332948</v>
      </c>
      <c r="G511" s="11">
        <f>G506*7/12+G518*5/12</f>
        <v>2.4641666666666664</v>
      </c>
      <c r="H511">
        <f t="shared" si="67"/>
        <v>159.07770337423315</v>
      </c>
      <c r="I511">
        <f t="shared" si="68"/>
        <v>12.603995705521475</v>
      </c>
      <c r="J511">
        <f t="shared" si="73"/>
        <v>1568.9931036069913</v>
      </c>
      <c r="K511">
        <f t="shared" si="69"/>
        <v>18.715023926380372</v>
      </c>
      <c r="L511">
        <f t="shared" si="70"/>
        <v>184.5874239537637</v>
      </c>
      <c r="M511">
        <f t="shared" si="74"/>
        <v>8.9054569285180509</v>
      </c>
      <c r="N511">
        <f t="shared" si="75"/>
        <v>11.442697243987238</v>
      </c>
      <c r="O511" s="14">
        <f t="shared" si="76"/>
        <v>0.10592353761816536</v>
      </c>
    </row>
    <row r="512" spans="1:15" x14ac:dyDescent="0.3">
      <c r="A512" s="1">
        <f t="shared" si="71"/>
        <v>15553</v>
      </c>
      <c r="B512" s="2">
        <v>8.64</v>
      </c>
      <c r="C512" s="7">
        <v>0.64666699999999999</v>
      </c>
      <c r="D512" s="2">
        <v>0.96666700000000005</v>
      </c>
      <c r="E512" s="2">
        <v>16.399999999999999</v>
      </c>
      <c r="F512" s="10">
        <f t="shared" si="72"/>
        <v>1942.5416666666281</v>
      </c>
      <c r="G512" s="11">
        <f>G506*6/12+G518*6/12</f>
        <v>2.4649999999999999</v>
      </c>
      <c r="H512">
        <f t="shared" si="67"/>
        <v>163.99167804878056</v>
      </c>
      <c r="I512">
        <f t="shared" si="68"/>
        <v>12.274074822774393</v>
      </c>
      <c r="J512">
        <f t="shared" si="73"/>
        <v>1627.5482650611714</v>
      </c>
      <c r="K512">
        <f t="shared" si="69"/>
        <v>18.347840676432934</v>
      </c>
      <c r="L512">
        <f t="shared" si="70"/>
        <v>182.09458318771843</v>
      </c>
      <c r="M512">
        <f t="shared" si="74"/>
        <v>9.1504889009947377</v>
      </c>
      <c r="N512">
        <f t="shared" si="75"/>
        <v>11.784997227682226</v>
      </c>
      <c r="O512" s="14">
        <f t="shared" si="76"/>
        <v>0.10353127198083717</v>
      </c>
    </row>
    <row r="513" spans="1:15" x14ac:dyDescent="0.3">
      <c r="A513" s="1">
        <f t="shared" si="71"/>
        <v>15584</v>
      </c>
      <c r="B513" s="2">
        <v>8.59</v>
      </c>
      <c r="C513" s="7">
        <v>0.63333300000000003</v>
      </c>
      <c r="D513" s="2">
        <v>0.95333299999999999</v>
      </c>
      <c r="E513" s="2">
        <v>16.5</v>
      </c>
      <c r="F513" s="10">
        <f t="shared" si="72"/>
        <v>1942.6249999999613</v>
      </c>
      <c r="G513" s="11">
        <f>G506*5/12+G518*7/12</f>
        <v>2.4658333333333338</v>
      </c>
      <c r="H513">
        <f t="shared" si="67"/>
        <v>162.05451484848487</v>
      </c>
      <c r="I513">
        <f t="shared" si="68"/>
        <v>11.948134115545457</v>
      </c>
      <c r="J513">
        <f t="shared" si="73"/>
        <v>1618.204419823775</v>
      </c>
      <c r="K513">
        <f t="shared" si="69"/>
        <v>17.985089267060609</v>
      </c>
      <c r="L513">
        <f t="shared" si="70"/>
        <v>179.59111457087997</v>
      </c>
      <c r="M513">
        <f t="shared" si="74"/>
        <v>9.0128230475642912</v>
      </c>
      <c r="N513">
        <f t="shared" si="75"/>
        <v>11.634971805540607</v>
      </c>
      <c r="O513" s="14">
        <f t="shared" si="76"/>
        <v>0.10656446054631466</v>
      </c>
    </row>
    <row r="514" spans="1:15" x14ac:dyDescent="0.3">
      <c r="A514" s="1">
        <f t="shared" si="71"/>
        <v>15614</v>
      </c>
      <c r="B514" s="2">
        <v>8.68</v>
      </c>
      <c r="C514" s="7">
        <v>0.62</v>
      </c>
      <c r="D514" s="2">
        <v>0.94</v>
      </c>
      <c r="E514" s="2">
        <v>16.5</v>
      </c>
      <c r="F514" s="10">
        <f t="shared" si="72"/>
        <v>1942.7083333332946</v>
      </c>
      <c r="G514" s="11">
        <f>G506*4/12+G518*8/12</f>
        <v>2.4666666666666668</v>
      </c>
      <c r="H514">
        <f t="shared" si="67"/>
        <v>163.75240848484853</v>
      </c>
      <c r="I514">
        <f t="shared" si="68"/>
        <v>11.69660060606061</v>
      </c>
      <c r="J514">
        <f t="shared" si="73"/>
        <v>1644.8919199566858</v>
      </c>
      <c r="K514">
        <f t="shared" si="69"/>
        <v>17.733555757575761</v>
      </c>
      <c r="L514">
        <f t="shared" si="70"/>
        <v>178.13345676950283</v>
      </c>
      <c r="M514">
        <f t="shared" si="74"/>
        <v>9.0778298393715016</v>
      </c>
      <c r="N514">
        <f t="shared" si="75"/>
        <v>11.745145809200272</v>
      </c>
      <c r="O514" s="14">
        <f t="shared" si="76"/>
        <v>0.10652043750087253</v>
      </c>
    </row>
    <row r="515" spans="1:15" x14ac:dyDescent="0.3">
      <c r="A515" s="1">
        <f t="shared" si="71"/>
        <v>15645</v>
      </c>
      <c r="B515" s="2">
        <v>9.32</v>
      </c>
      <c r="C515" s="7">
        <v>0.61</v>
      </c>
      <c r="D515" s="2">
        <v>0.97</v>
      </c>
      <c r="E515" s="2">
        <v>16.7</v>
      </c>
      <c r="F515" s="10">
        <f t="shared" si="72"/>
        <v>1942.7916666666279</v>
      </c>
      <c r="G515" s="11">
        <f>G506*3/12+G518*9/12</f>
        <v>2.4675000000000002</v>
      </c>
      <c r="H515">
        <f t="shared" ref="H515:H578" si="77">+B515*E$1492/E515</f>
        <v>173.72061437125754</v>
      </c>
      <c r="I515">
        <f t="shared" ref="I515:I578" si="78">+C515*E$1492/E515</f>
        <v>11.370126047904195</v>
      </c>
      <c r="J515">
        <f t="shared" si="73"/>
        <v>1754.5402228869646</v>
      </c>
      <c r="K515">
        <f t="shared" ref="K515:K578" si="79">+D515*E$1492/E515</f>
        <v>18.080364371257492</v>
      </c>
      <c r="L515">
        <f t="shared" ref="L515:L578" si="80">+K515*J515/H515</f>
        <v>182.60772706012401</v>
      </c>
      <c r="M515">
        <f t="shared" si="74"/>
        <v>9.5991767493529832</v>
      </c>
      <c r="N515">
        <f t="shared" si="75"/>
        <v>12.442152869609714</v>
      </c>
      <c r="O515" s="14">
        <f t="shared" si="76"/>
        <v>0.10252615661656957</v>
      </c>
    </row>
    <row r="516" spans="1:15" x14ac:dyDescent="0.3">
      <c r="A516" s="1">
        <f t="shared" ref="A516:A579" si="81">EOMONTH(A515,1)</f>
        <v>15675</v>
      </c>
      <c r="B516" s="2">
        <v>9.4700000000000006</v>
      </c>
      <c r="C516" s="7">
        <v>0.6</v>
      </c>
      <c r="D516" s="2">
        <v>1</v>
      </c>
      <c r="E516" s="2">
        <v>16.8</v>
      </c>
      <c r="F516" s="10">
        <f t="shared" ref="F516:F579" si="82">+F515+1/12</f>
        <v>1942.8749999999611</v>
      </c>
      <c r="G516" s="11">
        <f>G506*2/12+G518*10/12</f>
        <v>2.4683333333333337</v>
      </c>
      <c r="H516">
        <f t="shared" si="77"/>
        <v>175.46585327380959</v>
      </c>
      <c r="I516">
        <f t="shared" si="78"/>
        <v>11.117160714285717</v>
      </c>
      <c r="J516">
        <f t="shared" ref="J516:J579" si="83">+J515*((H516+(I516/12))/H515)</f>
        <v>1781.5234952704195</v>
      </c>
      <c r="K516">
        <f t="shared" si="79"/>
        <v>18.528601190476195</v>
      </c>
      <c r="L516">
        <f t="shared" si="80"/>
        <v>188.12286116899884</v>
      </c>
      <c r="M516">
        <f t="shared" si="74"/>
        <v>9.6613341521716531</v>
      </c>
      <c r="N516">
        <f t="shared" si="75"/>
        <v>12.543111801092826</v>
      </c>
      <c r="O516" s="14">
        <f t="shared" si="76"/>
        <v>0.10323139333544554</v>
      </c>
    </row>
    <row r="517" spans="1:15" x14ac:dyDescent="0.3">
      <c r="A517" s="1">
        <f t="shared" si="81"/>
        <v>15706</v>
      </c>
      <c r="B517" s="2">
        <v>9.52</v>
      </c>
      <c r="C517" s="7">
        <v>0.59</v>
      </c>
      <c r="D517" s="2">
        <v>1.03</v>
      </c>
      <c r="E517" s="2">
        <v>16.899999999999999</v>
      </c>
      <c r="F517" s="10">
        <f t="shared" si="82"/>
        <v>1942.9583333332944</v>
      </c>
      <c r="G517" s="11">
        <f>G506*1/12+G518*11/12</f>
        <v>2.4691666666666667</v>
      </c>
      <c r="H517">
        <f t="shared" si="77"/>
        <v>175.34854201183438</v>
      </c>
      <c r="I517">
        <f t="shared" si="78"/>
        <v>10.867189053254441</v>
      </c>
      <c r="J517">
        <f t="shared" si="83"/>
        <v>1789.5270655177869</v>
      </c>
      <c r="K517">
        <f t="shared" si="79"/>
        <v>18.971533431952668</v>
      </c>
      <c r="L517">
        <f t="shared" si="80"/>
        <v>193.61479805497063</v>
      </c>
      <c r="M517">
        <f t="shared" si="74"/>
        <v>9.6175141032831721</v>
      </c>
      <c r="N517">
        <f t="shared" si="75"/>
        <v>12.504872502621096</v>
      </c>
      <c r="O517" s="14">
        <f t="shared" si="76"/>
        <v>0.10508258054935478</v>
      </c>
    </row>
    <row r="518" spans="1:15" x14ac:dyDescent="0.3">
      <c r="A518" s="1">
        <f t="shared" si="81"/>
        <v>15737</v>
      </c>
      <c r="B518" s="2">
        <v>10.09</v>
      </c>
      <c r="C518" s="7">
        <v>0.59</v>
      </c>
      <c r="D518" s="2">
        <v>1.0433300000000001</v>
      </c>
      <c r="E518" s="2">
        <v>16.899999999999999</v>
      </c>
      <c r="F518" s="10">
        <f t="shared" si="82"/>
        <v>1943.0416666666276</v>
      </c>
      <c r="G518" s="11">
        <v>2.4700000000000002</v>
      </c>
      <c r="H518">
        <f t="shared" si="77"/>
        <v>185.84735177514798</v>
      </c>
      <c r="I518">
        <f t="shared" si="78"/>
        <v>10.867189053254441</v>
      </c>
      <c r="J518">
        <f t="shared" si="83"/>
        <v>1905.9152491382099</v>
      </c>
      <c r="K518">
        <f t="shared" si="79"/>
        <v>19.217058228698232</v>
      </c>
      <c r="L518">
        <f t="shared" si="80"/>
        <v>197.07617015692452</v>
      </c>
      <c r="M518">
        <f t="shared" si="74"/>
        <v>10.150534220432078</v>
      </c>
      <c r="N518">
        <f t="shared" si="75"/>
        <v>13.213565770538386</v>
      </c>
      <c r="O518" s="14">
        <f t="shared" si="76"/>
        <v>0.10119365235814602</v>
      </c>
    </row>
    <row r="519" spans="1:15" x14ac:dyDescent="0.3">
      <c r="A519" s="1">
        <f t="shared" si="81"/>
        <v>15765</v>
      </c>
      <c r="B519" s="2">
        <v>10.69</v>
      </c>
      <c r="C519" s="7">
        <v>0.59</v>
      </c>
      <c r="D519" s="2">
        <v>1.05667</v>
      </c>
      <c r="E519" s="2">
        <v>16.899999999999999</v>
      </c>
      <c r="F519" s="10">
        <f t="shared" si="82"/>
        <v>1943.1249999999609</v>
      </c>
      <c r="G519" s="11">
        <f>G518*11/12+G530*1/12</f>
        <v>2.4708333333333332</v>
      </c>
      <c r="H519">
        <f t="shared" si="77"/>
        <v>196.89873047337284</v>
      </c>
      <c r="I519">
        <f t="shared" si="78"/>
        <v>10.867189053254441</v>
      </c>
      <c r="J519">
        <f t="shared" si="83"/>
        <v>2028.5373154644954</v>
      </c>
      <c r="K519">
        <f t="shared" si="79"/>
        <v>19.462767215088764</v>
      </c>
      <c r="L519">
        <f t="shared" si="80"/>
        <v>200.5139873837108</v>
      </c>
      <c r="M519">
        <f t="shared" si="74"/>
        <v>10.708982995221264</v>
      </c>
      <c r="N519">
        <f t="shared" si="75"/>
        <v>13.95260180059095</v>
      </c>
      <c r="O519" s="14">
        <f t="shared" si="76"/>
        <v>9.7654449052904879E-2</v>
      </c>
    </row>
    <row r="520" spans="1:15" x14ac:dyDescent="0.3">
      <c r="A520" s="1">
        <f t="shared" si="81"/>
        <v>15796</v>
      </c>
      <c r="B520" s="2">
        <v>11.07</v>
      </c>
      <c r="C520" s="7">
        <v>0.59</v>
      </c>
      <c r="D520" s="2">
        <v>1.07</v>
      </c>
      <c r="E520" s="2">
        <v>17.2</v>
      </c>
      <c r="F520" s="10">
        <f t="shared" si="82"/>
        <v>1943.2083333332941</v>
      </c>
      <c r="G520" s="11">
        <f>G518*10/12+G530*2/12</f>
        <v>2.4716666666666667</v>
      </c>
      <c r="H520">
        <f t="shared" si="77"/>
        <v>200.34157761627915</v>
      </c>
      <c r="I520">
        <f t="shared" si="78"/>
        <v>10.677645058139538</v>
      </c>
      <c r="J520">
        <f t="shared" si="83"/>
        <v>2073.1741904704404</v>
      </c>
      <c r="K520">
        <f t="shared" si="79"/>
        <v>19.364542732558146</v>
      </c>
      <c r="L520">
        <f t="shared" si="80"/>
        <v>200.38811055134335</v>
      </c>
      <c r="M520">
        <f t="shared" si="74"/>
        <v>10.8505417440368</v>
      </c>
      <c r="N520">
        <f t="shared" si="75"/>
        <v>14.146459872218619</v>
      </c>
      <c r="O520" s="14">
        <f t="shared" si="76"/>
        <v>9.9055216600679966E-2</v>
      </c>
    </row>
    <row r="521" spans="1:15" x14ac:dyDescent="0.3">
      <c r="A521" s="1">
        <f t="shared" si="81"/>
        <v>15826</v>
      </c>
      <c r="B521" s="2">
        <v>11.44</v>
      </c>
      <c r="C521" s="7">
        <v>0.59</v>
      </c>
      <c r="D521" s="2">
        <v>1.08</v>
      </c>
      <c r="E521" s="2">
        <v>17.399999999999999</v>
      </c>
      <c r="F521" s="10">
        <f t="shared" si="82"/>
        <v>1943.2916666666274</v>
      </c>
      <c r="G521" s="11">
        <f>G518*9/12+G530*3/12</f>
        <v>2.4725000000000001</v>
      </c>
      <c r="H521">
        <f t="shared" si="77"/>
        <v>204.65798390804602</v>
      </c>
      <c r="I521">
        <f t="shared" si="78"/>
        <v>10.554913505747129</v>
      </c>
      <c r="J521">
        <f t="shared" si="83"/>
        <v>2126.9432421557799</v>
      </c>
      <c r="K521">
        <f t="shared" si="79"/>
        <v>19.320858620689663</v>
      </c>
      <c r="L521">
        <f t="shared" si="80"/>
        <v>200.79534104267859</v>
      </c>
      <c r="M521">
        <f t="shared" si="74"/>
        <v>11.039227142939689</v>
      </c>
      <c r="N521">
        <f t="shared" si="75"/>
        <v>14.40021050260752</v>
      </c>
      <c r="O521" s="14">
        <f t="shared" si="76"/>
        <v>9.8664954260692647E-2</v>
      </c>
    </row>
    <row r="522" spans="1:15" x14ac:dyDescent="0.3">
      <c r="A522" s="1">
        <f t="shared" si="81"/>
        <v>15857</v>
      </c>
      <c r="B522" s="2">
        <v>11.89</v>
      </c>
      <c r="C522" s="7">
        <v>0.59</v>
      </c>
      <c r="D522" s="2">
        <v>1.0900000000000001</v>
      </c>
      <c r="E522" s="2">
        <v>17.5</v>
      </c>
      <c r="F522" s="10">
        <f t="shared" si="82"/>
        <v>1943.3749999999607</v>
      </c>
      <c r="G522" s="11">
        <f>G518*8/12+G530*4/12</f>
        <v>2.4733333333333336</v>
      </c>
      <c r="H522">
        <f t="shared" si="77"/>
        <v>211.49286542857149</v>
      </c>
      <c r="I522">
        <f t="shared" si="78"/>
        <v>10.494599714285716</v>
      </c>
      <c r="J522">
        <f t="shared" si="83"/>
        <v>2207.0648328686561</v>
      </c>
      <c r="K522">
        <f t="shared" si="79"/>
        <v>19.388328285714294</v>
      </c>
      <c r="L522">
        <f t="shared" si="80"/>
        <v>202.32974498123093</v>
      </c>
      <c r="M522">
        <f t="shared" si="74"/>
        <v>11.362215800613692</v>
      </c>
      <c r="N522">
        <f t="shared" si="75"/>
        <v>14.827344489187837</v>
      </c>
      <c r="O522" s="14">
        <f t="shared" si="76"/>
        <v>9.6673607448530596E-2</v>
      </c>
    </row>
    <row r="523" spans="1:15" x14ac:dyDescent="0.3">
      <c r="A523" s="1">
        <f t="shared" si="81"/>
        <v>15887</v>
      </c>
      <c r="B523" s="2">
        <v>12.1</v>
      </c>
      <c r="C523" s="7">
        <v>0.59</v>
      </c>
      <c r="D523" s="2">
        <v>1.1000000000000001</v>
      </c>
      <c r="E523" s="2">
        <v>17.5</v>
      </c>
      <c r="F523" s="10">
        <f t="shared" si="82"/>
        <v>1943.4583333332939</v>
      </c>
      <c r="G523" s="11">
        <f>G518*7/12+G530*5/12</f>
        <v>2.4741666666666671</v>
      </c>
      <c r="H523">
        <f t="shared" si="77"/>
        <v>215.22823142857146</v>
      </c>
      <c r="I523">
        <f t="shared" si="78"/>
        <v>10.494599714285716</v>
      </c>
      <c r="J523">
        <f t="shared" si="83"/>
        <v>2255.1722875239789</v>
      </c>
      <c r="K523">
        <f t="shared" si="79"/>
        <v>19.566202857142862</v>
      </c>
      <c r="L523">
        <f t="shared" si="80"/>
        <v>205.01566250217991</v>
      </c>
      <c r="M523">
        <f t="shared" si="74"/>
        <v>11.51674478645123</v>
      </c>
      <c r="N523">
        <f t="shared" si="75"/>
        <v>15.033775620802519</v>
      </c>
      <c r="O523" s="14">
        <f t="shared" si="76"/>
        <v>9.4667767857563784E-2</v>
      </c>
    </row>
    <row r="524" spans="1:15" x14ac:dyDescent="0.3">
      <c r="A524" s="1">
        <f t="shared" si="81"/>
        <v>15918</v>
      </c>
      <c r="B524" s="2">
        <v>12.35</v>
      </c>
      <c r="C524" s="7">
        <v>0.593333</v>
      </c>
      <c r="D524" s="2">
        <v>1.0933299999999999</v>
      </c>
      <c r="E524" s="2">
        <v>17.399999999999999</v>
      </c>
      <c r="F524" s="10">
        <f t="shared" si="82"/>
        <v>1943.5416666666272</v>
      </c>
      <c r="G524" s="11">
        <f>G518*6/12+G530*6/12</f>
        <v>2.4750000000000001</v>
      </c>
      <c r="H524">
        <f t="shared" si="77"/>
        <v>220.9375962643679</v>
      </c>
      <c r="I524">
        <f t="shared" si="78"/>
        <v>10.614539822212647</v>
      </c>
      <c r="J524">
        <f t="shared" si="83"/>
        <v>2324.2636079144609</v>
      </c>
      <c r="K524">
        <f t="shared" si="79"/>
        <v>19.559328107183912</v>
      </c>
      <c r="L524">
        <f t="shared" si="80"/>
        <v>205.76414011668962</v>
      </c>
      <c r="M524">
        <f t="shared" si="74"/>
        <v>11.774213341781655</v>
      </c>
      <c r="N524">
        <f t="shared" si="75"/>
        <v>15.373683748422982</v>
      </c>
      <c r="O524" s="14">
        <f t="shared" si="76"/>
        <v>8.897387762529993E-2</v>
      </c>
    </row>
    <row r="525" spans="1:15" x14ac:dyDescent="0.3">
      <c r="A525" s="1">
        <f t="shared" si="81"/>
        <v>15949</v>
      </c>
      <c r="B525" s="2">
        <v>11.74</v>
      </c>
      <c r="C525" s="7">
        <v>0.59666699999999995</v>
      </c>
      <c r="D525" s="2">
        <v>1.08667</v>
      </c>
      <c r="E525" s="2">
        <v>17.3</v>
      </c>
      <c r="F525" s="10">
        <f t="shared" si="82"/>
        <v>1943.6249999999604</v>
      </c>
      <c r="G525" s="11">
        <f>G518*5/12+G530*7/12</f>
        <v>2.4758333333333331</v>
      </c>
      <c r="H525">
        <f t="shared" si="77"/>
        <v>211.23890578034687</v>
      </c>
      <c r="I525">
        <f t="shared" si="78"/>
        <v>10.735884514075146</v>
      </c>
      <c r="J525">
        <f t="shared" si="83"/>
        <v>2231.6451723191235</v>
      </c>
      <c r="K525">
        <f t="shared" si="79"/>
        <v>19.552553811271679</v>
      </c>
      <c r="L525">
        <f t="shared" si="80"/>
        <v>206.56404253867308</v>
      </c>
      <c r="M525">
        <f t="shared" si="74"/>
        <v>11.210545904158966</v>
      </c>
      <c r="N525">
        <f t="shared" si="75"/>
        <v>14.645291104906269</v>
      </c>
      <c r="O525" s="14">
        <f t="shared" si="76"/>
        <v>9.1861500047827865E-2</v>
      </c>
    </row>
    <row r="526" spans="1:15" x14ac:dyDescent="0.3">
      <c r="A526" s="1">
        <f t="shared" si="81"/>
        <v>15979</v>
      </c>
      <c r="B526" s="2">
        <v>11.99</v>
      </c>
      <c r="C526" s="7">
        <v>0.6</v>
      </c>
      <c r="D526" s="2">
        <v>1.08</v>
      </c>
      <c r="E526" s="2">
        <v>17.399999999999999</v>
      </c>
      <c r="F526" s="10">
        <f t="shared" si="82"/>
        <v>1943.7083333332937</v>
      </c>
      <c r="G526" s="11">
        <f>G518*4/12+G530*8/12</f>
        <v>2.4766666666666666</v>
      </c>
      <c r="H526">
        <f t="shared" si="77"/>
        <v>214.49731005747134</v>
      </c>
      <c r="I526">
        <f t="shared" si="78"/>
        <v>10.733810344827589</v>
      </c>
      <c r="J526">
        <f t="shared" si="83"/>
        <v>2275.5185936316302</v>
      </c>
      <c r="K526">
        <f t="shared" si="79"/>
        <v>19.320858620689663</v>
      </c>
      <c r="L526">
        <f t="shared" si="80"/>
        <v>204.96747965989667</v>
      </c>
      <c r="M526">
        <f t="shared" si="74"/>
        <v>11.336281939610286</v>
      </c>
      <c r="N526">
        <f t="shared" si="75"/>
        <v>14.816447618832871</v>
      </c>
      <c r="O526" s="14">
        <f t="shared" si="76"/>
        <v>9.1456132605392343E-2</v>
      </c>
    </row>
    <row r="527" spans="1:15" x14ac:dyDescent="0.3">
      <c r="A527" s="1">
        <f t="shared" si="81"/>
        <v>16010</v>
      </c>
      <c r="B527" s="2">
        <v>11.88</v>
      </c>
      <c r="C527" s="7">
        <v>0.60333300000000001</v>
      </c>
      <c r="D527" s="2">
        <v>1.0333300000000001</v>
      </c>
      <c r="E527" s="2">
        <v>17.399999999999999</v>
      </c>
      <c r="F527" s="10">
        <f t="shared" si="82"/>
        <v>1943.791666666627</v>
      </c>
      <c r="G527" s="11">
        <f>G518*3/12+G530*9/12</f>
        <v>2.4775</v>
      </c>
      <c r="H527">
        <f t="shared" si="77"/>
        <v>212.5294448275863</v>
      </c>
      <c r="I527">
        <f t="shared" si="78"/>
        <v>10.793436661293107</v>
      </c>
      <c r="J527">
        <f t="shared" si="83"/>
        <v>2264.184224129669</v>
      </c>
      <c r="K527">
        <f t="shared" si="79"/>
        <v>18.485947072701158</v>
      </c>
      <c r="L527">
        <f t="shared" si="80"/>
        <v>196.94019228282079</v>
      </c>
      <c r="M527">
        <f t="shared" si="74"/>
        <v>11.187335503326034</v>
      </c>
      <c r="N527">
        <f t="shared" si="75"/>
        <v>14.629987013874121</v>
      </c>
      <c r="O527" s="14">
        <f t="shared" si="76"/>
        <v>9.2622244629765926E-2</v>
      </c>
    </row>
    <row r="528" spans="1:15" x14ac:dyDescent="0.3">
      <c r="A528" s="1">
        <f t="shared" si="81"/>
        <v>16040</v>
      </c>
      <c r="B528" s="2">
        <v>11.33</v>
      </c>
      <c r="C528" s="7">
        <v>0.60666699999999996</v>
      </c>
      <c r="D528" s="2">
        <v>0.98666699999999996</v>
      </c>
      <c r="E528" s="2">
        <v>17.399999999999999</v>
      </c>
      <c r="F528" s="10">
        <f t="shared" si="82"/>
        <v>1943.8749999999602</v>
      </c>
      <c r="G528" s="11">
        <f>G518*2/12+G530*10/12</f>
        <v>2.4783333333333335</v>
      </c>
      <c r="H528">
        <f t="shared" si="77"/>
        <v>202.69011867816099</v>
      </c>
      <c r="I528">
        <f t="shared" si="78"/>
        <v>10.853080867442531</v>
      </c>
      <c r="J528">
        <f t="shared" si="83"/>
        <v>2168.9961627621342</v>
      </c>
      <c r="K528">
        <f t="shared" si="79"/>
        <v>17.651160752500004</v>
      </c>
      <c r="L528">
        <f t="shared" si="80"/>
        <v>188.88587263230596</v>
      </c>
      <c r="M528">
        <f t="shared" si="74"/>
        <v>10.631033673001419</v>
      </c>
      <c r="N528">
        <f t="shared" si="75"/>
        <v>13.915069560218232</v>
      </c>
      <c r="O528" s="14">
        <f t="shared" si="76"/>
        <v>9.7291352451369911E-2</v>
      </c>
    </row>
    <row r="529" spans="1:15" x14ac:dyDescent="0.3">
      <c r="A529" s="1">
        <f t="shared" si="81"/>
        <v>16071</v>
      </c>
      <c r="B529" s="2">
        <v>11.48</v>
      </c>
      <c r="C529" s="7">
        <v>0.61</v>
      </c>
      <c r="D529" s="2">
        <v>0.94</v>
      </c>
      <c r="E529" s="2">
        <v>17.399999999999999</v>
      </c>
      <c r="F529" s="10">
        <f t="shared" si="82"/>
        <v>1943.9583333332935</v>
      </c>
      <c r="G529" s="11">
        <f>G518*1/12+G530*11/12</f>
        <v>2.479166666666667</v>
      </c>
      <c r="H529">
        <f t="shared" si="77"/>
        <v>205.37357126436788</v>
      </c>
      <c r="I529">
        <f t="shared" si="78"/>
        <v>10.912707183908049</v>
      </c>
      <c r="J529">
        <f t="shared" si="83"/>
        <v>2207.4433586451637</v>
      </c>
      <c r="K529">
        <f t="shared" si="79"/>
        <v>16.816302873563224</v>
      </c>
      <c r="L529">
        <f t="shared" si="80"/>
        <v>180.7488464395866</v>
      </c>
      <c r="M529">
        <f t="shared" si="74"/>
        <v>10.737360316041073</v>
      </c>
      <c r="N529">
        <f t="shared" si="75"/>
        <v>14.068001177874812</v>
      </c>
      <c r="O529" s="14">
        <f t="shared" si="76"/>
        <v>9.6351548668495643E-2</v>
      </c>
    </row>
    <row r="530" spans="1:15" x14ac:dyDescent="0.3">
      <c r="A530" s="1">
        <f t="shared" si="81"/>
        <v>16102</v>
      </c>
      <c r="B530" s="2">
        <v>11.85</v>
      </c>
      <c r="C530" s="7">
        <v>0.61333300000000002</v>
      </c>
      <c r="D530" s="2">
        <v>0.93666700000000003</v>
      </c>
      <c r="E530" s="2">
        <v>17.399999999999999</v>
      </c>
      <c r="F530" s="10">
        <f t="shared" si="82"/>
        <v>1944.0416666666267</v>
      </c>
      <c r="G530" s="11">
        <v>2.48</v>
      </c>
      <c r="H530">
        <f t="shared" si="77"/>
        <v>211.99275431034491</v>
      </c>
      <c r="I530">
        <f t="shared" si="78"/>
        <v>10.972333500373567</v>
      </c>
      <c r="J530">
        <f t="shared" si="83"/>
        <v>2288.417127299871</v>
      </c>
      <c r="K530">
        <f t="shared" si="79"/>
        <v>16.756676557097709</v>
      </c>
      <c r="L530">
        <f t="shared" si="80"/>
        <v>180.88479370266572</v>
      </c>
      <c r="M530">
        <f t="shared" si="74"/>
        <v>11.052412763977475</v>
      </c>
      <c r="N530">
        <f t="shared" si="75"/>
        <v>14.494846472285817</v>
      </c>
      <c r="O530" s="14">
        <f t="shared" si="76"/>
        <v>9.3688437178742839E-2</v>
      </c>
    </row>
    <row r="531" spans="1:15" x14ac:dyDescent="0.3">
      <c r="A531" s="1">
        <f t="shared" si="81"/>
        <v>16131</v>
      </c>
      <c r="B531" s="2">
        <v>11.77</v>
      </c>
      <c r="C531" s="7">
        <v>0.61666699999999997</v>
      </c>
      <c r="D531" s="2">
        <v>0.93333299999999997</v>
      </c>
      <c r="E531" s="2">
        <v>17.399999999999999</v>
      </c>
      <c r="F531" s="10">
        <f t="shared" si="82"/>
        <v>1944.12499999996</v>
      </c>
      <c r="G531" s="11">
        <f>G530*11/12+G542*1/12</f>
        <v>2.4708333333333332</v>
      </c>
      <c r="H531">
        <f t="shared" si="77"/>
        <v>210.56157959770121</v>
      </c>
      <c r="I531">
        <f t="shared" si="78"/>
        <v>11.031977706522991</v>
      </c>
      <c r="J531">
        <f t="shared" si="83"/>
        <v>2282.8918873732373</v>
      </c>
      <c r="K531">
        <f t="shared" si="79"/>
        <v>16.69703235094828</v>
      </c>
      <c r="L531">
        <f t="shared" si="80"/>
        <v>181.02789582988322</v>
      </c>
      <c r="M531">
        <f t="shared" si="74"/>
        <v>10.947918887724725</v>
      </c>
      <c r="N531">
        <f t="shared" si="75"/>
        <v>14.372484109547676</v>
      </c>
      <c r="O531" s="14">
        <f t="shared" si="76"/>
        <v>9.3868115119619927E-2</v>
      </c>
    </row>
    <row r="532" spans="1:15" x14ac:dyDescent="0.3">
      <c r="A532" s="1">
        <f t="shared" si="81"/>
        <v>16162</v>
      </c>
      <c r="B532" s="2">
        <v>12.1</v>
      </c>
      <c r="C532" s="7">
        <v>0.62</v>
      </c>
      <c r="D532" s="2">
        <v>0.93</v>
      </c>
      <c r="E532" s="2">
        <v>17.399999999999999</v>
      </c>
      <c r="F532" s="10">
        <f t="shared" si="82"/>
        <v>1944.2083333332932</v>
      </c>
      <c r="G532" s="11">
        <f>G530*10/12+G542*2/12</f>
        <v>2.4616666666666669</v>
      </c>
      <c r="H532">
        <f t="shared" si="77"/>
        <v>216.46517528735637</v>
      </c>
      <c r="I532">
        <f t="shared" si="78"/>
        <v>11.091604022988509</v>
      </c>
      <c r="J532">
        <f t="shared" si="83"/>
        <v>2356.9193926420662</v>
      </c>
      <c r="K532">
        <f t="shared" si="79"/>
        <v>16.637406034482765</v>
      </c>
      <c r="L532">
        <f t="shared" si="80"/>
        <v>181.15165579810923</v>
      </c>
      <c r="M532">
        <f t="shared" si="74"/>
        <v>11.224693196180684</v>
      </c>
      <c r="N532">
        <f t="shared" si="75"/>
        <v>14.74956422999095</v>
      </c>
      <c r="O532" s="14">
        <f t="shared" si="76"/>
        <v>9.1707515562675562E-2</v>
      </c>
    </row>
    <row r="533" spans="1:15" x14ac:dyDescent="0.3">
      <c r="A533" s="1">
        <f t="shared" si="81"/>
        <v>16192</v>
      </c>
      <c r="B533" s="2">
        <v>11.89</v>
      </c>
      <c r="C533" s="7">
        <v>0.62333300000000003</v>
      </c>
      <c r="D533" s="2">
        <v>0.92666700000000002</v>
      </c>
      <c r="E533" s="2">
        <v>17.5</v>
      </c>
      <c r="F533" s="10">
        <f t="shared" si="82"/>
        <v>1944.2916666666265</v>
      </c>
      <c r="G533" s="11">
        <f>G530*9/12+G542*3/12</f>
        <v>2.4525000000000001</v>
      </c>
      <c r="H533">
        <f t="shared" si="77"/>
        <v>211.49286542857149</v>
      </c>
      <c r="I533">
        <f t="shared" si="78"/>
        <v>11.087509023228574</v>
      </c>
      <c r="J533">
        <f t="shared" si="83"/>
        <v>2312.8400785738772</v>
      </c>
      <c r="K533">
        <f t="shared" si="79"/>
        <v>16.483049548200004</v>
      </c>
      <c r="L533">
        <f t="shared" si="80"/>
        <v>180.25505274111177</v>
      </c>
      <c r="M533">
        <f t="shared" si="74"/>
        <v>10.938275188239405</v>
      </c>
      <c r="N533">
        <f t="shared" si="75"/>
        <v>14.387983948343393</v>
      </c>
      <c r="O533" s="14">
        <f t="shared" si="76"/>
        <v>9.4720823089110964E-2</v>
      </c>
    </row>
    <row r="534" spans="1:15" x14ac:dyDescent="0.3">
      <c r="A534" s="1">
        <f t="shared" si="81"/>
        <v>16223</v>
      </c>
      <c r="B534" s="2">
        <v>12.1</v>
      </c>
      <c r="C534" s="7">
        <v>0.62666699999999997</v>
      </c>
      <c r="D534" s="2">
        <v>0.92333299999999996</v>
      </c>
      <c r="E534" s="2">
        <v>17.5</v>
      </c>
      <c r="F534" s="10">
        <f t="shared" si="82"/>
        <v>1944.3749999999598</v>
      </c>
      <c r="G534" s="11">
        <f>G530*8/12+G542*4/12</f>
        <v>2.4433333333333334</v>
      </c>
      <c r="H534">
        <f t="shared" si="77"/>
        <v>215.22823142857146</v>
      </c>
      <c r="I534">
        <f t="shared" si="78"/>
        <v>11.14681240534286</v>
      </c>
      <c r="J534">
        <f t="shared" si="83"/>
        <v>2363.8474906255019</v>
      </c>
      <c r="K534">
        <f t="shared" si="79"/>
        <v>16.423746166085717</v>
      </c>
      <c r="L534">
        <f t="shared" si="80"/>
        <v>180.38168554229063</v>
      </c>
      <c r="M534">
        <f t="shared" si="74"/>
        <v>11.103736936792625</v>
      </c>
      <c r="N534">
        <f t="shared" si="75"/>
        <v>14.620020758909003</v>
      </c>
      <c r="O534" s="14">
        <f t="shared" si="76"/>
        <v>9.3450168289046176E-2</v>
      </c>
    </row>
    <row r="535" spans="1:15" x14ac:dyDescent="0.3">
      <c r="A535" s="1">
        <f t="shared" si="81"/>
        <v>16253</v>
      </c>
      <c r="B535" s="2">
        <v>12.67</v>
      </c>
      <c r="C535" s="7">
        <v>0.63</v>
      </c>
      <c r="D535" s="2">
        <v>0.92</v>
      </c>
      <c r="E535" s="2">
        <v>17.600000000000001</v>
      </c>
      <c r="F535" s="10">
        <f t="shared" si="82"/>
        <v>1944.458333333293</v>
      </c>
      <c r="G535" s="11">
        <f>G530*7/12+G542*5/12</f>
        <v>2.4341666666666666</v>
      </c>
      <c r="H535">
        <f t="shared" si="77"/>
        <v>224.08658721590911</v>
      </c>
      <c r="I535">
        <f t="shared" si="78"/>
        <v>11.142426988636364</v>
      </c>
      <c r="J535">
        <f t="shared" si="83"/>
        <v>2471.3367286859107</v>
      </c>
      <c r="K535">
        <f t="shared" si="79"/>
        <v>16.271480681818183</v>
      </c>
      <c r="L535">
        <f t="shared" si="80"/>
        <v>179.44986506638026</v>
      </c>
      <c r="M535">
        <f t="shared" si="74"/>
        <v>11.532785272532511</v>
      </c>
      <c r="N535">
        <f t="shared" si="75"/>
        <v>15.197274767915012</v>
      </c>
      <c r="O535" s="14">
        <f t="shared" si="76"/>
        <v>9.0007150820361218E-2</v>
      </c>
    </row>
    <row r="536" spans="1:15" x14ac:dyDescent="0.3">
      <c r="A536" s="1">
        <f t="shared" si="81"/>
        <v>16284</v>
      </c>
      <c r="B536" s="2">
        <v>13</v>
      </c>
      <c r="C536" s="7">
        <v>0.63333300000000003</v>
      </c>
      <c r="D536" s="2">
        <v>0.91333299999999995</v>
      </c>
      <c r="E536" s="2">
        <v>17.7</v>
      </c>
      <c r="F536" s="10">
        <f t="shared" si="82"/>
        <v>1944.5416666666263</v>
      </c>
      <c r="G536" s="11">
        <f>G530*6/12+G542*6/12</f>
        <v>2.4249999999999998</v>
      </c>
      <c r="H536">
        <f t="shared" si="77"/>
        <v>228.6240960451978</v>
      </c>
      <c r="I536">
        <f t="shared" si="78"/>
        <v>11.13809112466102</v>
      </c>
      <c r="J536">
        <f t="shared" si="83"/>
        <v>2531.6149610187631</v>
      </c>
      <c r="K536">
        <f t="shared" si="79"/>
        <v>16.06230242409605</v>
      </c>
      <c r="L536">
        <f t="shared" si="80"/>
        <v>177.86211439939618</v>
      </c>
      <c r="M536">
        <f t="shared" si="74"/>
        <v>11.738774750180722</v>
      </c>
      <c r="N536">
        <f t="shared" si="75"/>
        <v>15.480309849362937</v>
      </c>
      <c r="O536" s="14">
        <f t="shared" si="76"/>
        <v>8.9159659602390903E-2</v>
      </c>
    </row>
    <row r="537" spans="1:15" x14ac:dyDescent="0.3">
      <c r="A537" s="1">
        <f t="shared" si="81"/>
        <v>16315</v>
      </c>
      <c r="B537" s="2">
        <v>12.81</v>
      </c>
      <c r="C537" s="7">
        <v>0.63666699999999998</v>
      </c>
      <c r="D537" s="2">
        <v>0.906667</v>
      </c>
      <c r="E537" s="2">
        <v>17.7</v>
      </c>
      <c r="F537" s="10">
        <f t="shared" si="82"/>
        <v>1944.6249999999595</v>
      </c>
      <c r="G537" s="11">
        <f>G530*5/12+G542*7/12</f>
        <v>2.4158333333333335</v>
      </c>
      <c r="H537">
        <f t="shared" si="77"/>
        <v>225.2826669491526</v>
      </c>
      <c r="I537">
        <f t="shared" si="78"/>
        <v>11.196724412062149</v>
      </c>
      <c r="J537">
        <f t="shared" si="83"/>
        <v>2504.9464583986619</v>
      </c>
      <c r="K537">
        <f t="shared" si="79"/>
        <v>15.945071022231645</v>
      </c>
      <c r="L537">
        <f t="shared" si="80"/>
        <v>177.29526078040124</v>
      </c>
      <c r="M537">
        <f t="shared" si="74"/>
        <v>11.54171167420923</v>
      </c>
      <c r="N537">
        <f t="shared" si="75"/>
        <v>15.233407930416261</v>
      </c>
      <c r="O537" s="14">
        <f t="shared" si="76"/>
        <v>9.0705821385116542E-2</v>
      </c>
    </row>
    <row r="538" spans="1:15" x14ac:dyDescent="0.3">
      <c r="A538" s="1">
        <f t="shared" si="81"/>
        <v>16345</v>
      </c>
      <c r="B538" s="2">
        <v>12.6</v>
      </c>
      <c r="C538" s="7">
        <v>0.64</v>
      </c>
      <c r="D538" s="2">
        <v>0.9</v>
      </c>
      <c r="E538" s="2">
        <v>17.7</v>
      </c>
      <c r="F538" s="10">
        <f t="shared" si="82"/>
        <v>1944.7083333332928</v>
      </c>
      <c r="G538" s="11">
        <f>G530*4/12+G542*8/12</f>
        <v>2.4066666666666667</v>
      </c>
      <c r="H538">
        <f t="shared" si="77"/>
        <v>221.58950847457632</v>
      </c>
      <c r="I538">
        <f t="shared" si="78"/>
        <v>11.255340112994354</v>
      </c>
      <c r="J538">
        <f t="shared" si="83"/>
        <v>2474.3108915121829</v>
      </c>
      <c r="K538">
        <f t="shared" si="79"/>
        <v>15.827822033898311</v>
      </c>
      <c r="L538">
        <f t="shared" si="80"/>
        <v>176.73649225087024</v>
      </c>
      <c r="M538">
        <f t="shared" si="74"/>
        <v>11.328560584696477</v>
      </c>
      <c r="N538">
        <f t="shared" si="75"/>
        <v>14.966305729668372</v>
      </c>
      <c r="O538" s="14">
        <f t="shared" si="76"/>
        <v>9.0905502784364128E-2</v>
      </c>
    </row>
    <row r="539" spans="1:15" x14ac:dyDescent="0.3">
      <c r="A539" s="1">
        <f t="shared" si="81"/>
        <v>16376</v>
      </c>
      <c r="B539" s="2">
        <v>12.91</v>
      </c>
      <c r="C539" s="7">
        <v>0.64</v>
      </c>
      <c r="D539" s="2">
        <v>0.91</v>
      </c>
      <c r="E539" s="2">
        <v>17.7</v>
      </c>
      <c r="F539" s="10">
        <f t="shared" si="82"/>
        <v>1944.791666666626</v>
      </c>
      <c r="G539" s="11">
        <f>G530*3/12+G542*9/12</f>
        <v>2.3975</v>
      </c>
      <c r="H539">
        <f t="shared" si="77"/>
        <v>227.04131384180798</v>
      </c>
      <c r="I539">
        <f t="shared" si="78"/>
        <v>11.255340112994354</v>
      </c>
      <c r="J539">
        <f t="shared" si="83"/>
        <v>2545.6600680134602</v>
      </c>
      <c r="K539">
        <f t="shared" si="79"/>
        <v>16.003686723163845</v>
      </c>
      <c r="L539">
        <f t="shared" si="80"/>
        <v>179.43847109932213</v>
      </c>
      <c r="M539">
        <f t="shared" si="74"/>
        <v>11.583105186279132</v>
      </c>
      <c r="N539">
        <f t="shared" si="75"/>
        <v>15.315966613277212</v>
      </c>
      <c r="O539" s="14">
        <f t="shared" si="76"/>
        <v>8.9815332339061194E-2</v>
      </c>
    </row>
    <row r="540" spans="1:15" x14ac:dyDescent="0.3">
      <c r="A540" s="1">
        <f t="shared" si="81"/>
        <v>16406</v>
      </c>
      <c r="B540" s="2">
        <v>12.82</v>
      </c>
      <c r="C540" s="7">
        <v>0.64</v>
      </c>
      <c r="D540" s="2">
        <v>0.92</v>
      </c>
      <c r="E540" s="2">
        <v>17.7</v>
      </c>
      <c r="F540" s="10">
        <f t="shared" si="82"/>
        <v>1944.8749999999593</v>
      </c>
      <c r="G540" s="11">
        <f>G530*2/12+G542*10/12</f>
        <v>2.3883333333333336</v>
      </c>
      <c r="H540">
        <f t="shared" si="77"/>
        <v>225.45853163841815</v>
      </c>
      <c r="I540">
        <f t="shared" si="78"/>
        <v>11.255340112994354</v>
      </c>
      <c r="J540">
        <f t="shared" si="83"/>
        <v>2538.4299464673336</v>
      </c>
      <c r="K540">
        <f t="shared" si="79"/>
        <v>16.179551412429383</v>
      </c>
      <c r="L540">
        <f t="shared" si="80"/>
        <v>182.16501955927822</v>
      </c>
      <c r="M540">
        <f t="shared" si="74"/>
        <v>11.478459198055484</v>
      </c>
      <c r="N540">
        <f t="shared" si="75"/>
        <v>15.190706986565063</v>
      </c>
      <c r="O540" s="14">
        <f t="shared" si="76"/>
        <v>9.0694070146548025E-2</v>
      </c>
    </row>
    <row r="541" spans="1:15" x14ac:dyDescent="0.3">
      <c r="A541" s="1">
        <f t="shared" si="81"/>
        <v>16437</v>
      </c>
      <c r="B541" s="2">
        <v>13.1</v>
      </c>
      <c r="C541" s="7">
        <v>0.64</v>
      </c>
      <c r="D541" s="2">
        <v>0.93</v>
      </c>
      <c r="E541" s="2">
        <v>17.8</v>
      </c>
      <c r="F541" s="10">
        <f t="shared" si="82"/>
        <v>1944.9583333332926</v>
      </c>
      <c r="G541" s="11">
        <f>G530*1/12+G542*11/12</f>
        <v>2.3791666666666664</v>
      </c>
      <c r="H541">
        <f t="shared" si="77"/>
        <v>229.08845786516858</v>
      </c>
      <c r="I541">
        <f t="shared" si="78"/>
        <v>11.192107865168541</v>
      </c>
      <c r="J541">
        <f t="shared" si="83"/>
        <v>2589.8001260181845</v>
      </c>
      <c r="K541">
        <f t="shared" si="79"/>
        <v>16.26353174157304</v>
      </c>
      <c r="L541">
        <f t="shared" si="80"/>
        <v>183.85603948068029</v>
      </c>
      <c r="M541">
        <f t="shared" si="74"/>
        <v>11.638683593355136</v>
      </c>
      <c r="N541">
        <f t="shared" si="75"/>
        <v>15.414205958668175</v>
      </c>
      <c r="O541" s="14">
        <f t="shared" si="76"/>
        <v>9.0930041266258158E-2</v>
      </c>
    </row>
    <row r="542" spans="1:15" x14ac:dyDescent="0.3">
      <c r="A542" s="1">
        <f t="shared" si="81"/>
        <v>16468</v>
      </c>
      <c r="B542" s="2">
        <v>13.49</v>
      </c>
      <c r="C542" s="7">
        <v>0.64333300000000004</v>
      </c>
      <c r="D542" s="2">
        <v>0.94</v>
      </c>
      <c r="E542" s="2">
        <v>17.8</v>
      </c>
      <c r="F542" s="10">
        <f t="shared" si="82"/>
        <v>1945.0416666666258</v>
      </c>
      <c r="G542" s="11">
        <v>2.37</v>
      </c>
      <c r="H542">
        <f t="shared" si="77"/>
        <v>235.9086485955057</v>
      </c>
      <c r="I542">
        <f t="shared" si="78"/>
        <v>11.250394264410115</v>
      </c>
      <c r="J542">
        <f t="shared" si="83"/>
        <v>2677.499671019691</v>
      </c>
      <c r="K542">
        <f t="shared" si="79"/>
        <v>16.438408426966294</v>
      </c>
      <c r="L542">
        <f t="shared" si="80"/>
        <v>186.57151154622008</v>
      </c>
      <c r="M542">
        <f t="shared" si="74"/>
        <v>11.960463439806997</v>
      </c>
      <c r="N542">
        <f t="shared" si="75"/>
        <v>15.850197374836526</v>
      </c>
      <c r="O542" s="14">
        <f t="shared" si="76"/>
        <v>8.7187088829362713E-2</v>
      </c>
    </row>
    <row r="543" spans="1:15" x14ac:dyDescent="0.3">
      <c r="A543" s="1">
        <f t="shared" si="81"/>
        <v>16496</v>
      </c>
      <c r="B543" s="2">
        <v>13.94</v>
      </c>
      <c r="C543" s="7">
        <v>0.64666699999999999</v>
      </c>
      <c r="D543" s="2">
        <v>0.95</v>
      </c>
      <c r="E543" s="2">
        <v>17.8</v>
      </c>
      <c r="F543" s="10">
        <f t="shared" si="82"/>
        <v>1945.1249999999591</v>
      </c>
      <c r="G543" s="11">
        <f>G542*11/12+G554*1/12</f>
        <v>2.355</v>
      </c>
      <c r="H543">
        <f t="shared" si="77"/>
        <v>243.7780994382023</v>
      </c>
      <c r="I543">
        <f t="shared" si="78"/>
        <v>11.308698151320225</v>
      </c>
      <c r="J543">
        <f t="shared" si="83"/>
        <v>2777.5117102046775</v>
      </c>
      <c r="K543">
        <f t="shared" si="79"/>
        <v>16.613285112359552</v>
      </c>
      <c r="L543">
        <f t="shared" si="80"/>
        <v>189.28523132671756</v>
      </c>
      <c r="M543">
        <f t="shared" si="74"/>
        <v>12.34175354818632</v>
      </c>
      <c r="N543">
        <f t="shared" si="75"/>
        <v>16.360841623342523</v>
      </c>
      <c r="O543" s="14">
        <f t="shared" si="76"/>
        <v>8.400173904196738E-2</v>
      </c>
    </row>
    <row r="544" spans="1:15" x14ac:dyDescent="0.3">
      <c r="A544" s="1">
        <f t="shared" si="81"/>
        <v>16527</v>
      </c>
      <c r="B544" s="2">
        <v>13.93</v>
      </c>
      <c r="C544" s="7">
        <v>0.65</v>
      </c>
      <c r="D544" s="2">
        <v>0.96</v>
      </c>
      <c r="E544" s="2">
        <v>17.8</v>
      </c>
      <c r="F544" s="10">
        <f t="shared" si="82"/>
        <v>1945.2083333332923</v>
      </c>
      <c r="G544" s="11">
        <f>G542*10/12+G554*2/12</f>
        <v>2.3400000000000003</v>
      </c>
      <c r="H544">
        <f t="shared" si="77"/>
        <v>243.60322275280902</v>
      </c>
      <c r="I544">
        <f t="shared" si="78"/>
        <v>11.366984550561801</v>
      </c>
      <c r="J544">
        <f t="shared" si="83"/>
        <v>2786.311813064603</v>
      </c>
      <c r="K544">
        <f t="shared" si="79"/>
        <v>16.78816179775281</v>
      </c>
      <c r="L544">
        <f t="shared" si="80"/>
        <v>192.02148891184629</v>
      </c>
      <c r="M544">
        <f t="shared" si="74"/>
        <v>12.323310311389333</v>
      </c>
      <c r="N544">
        <f t="shared" si="75"/>
        <v>16.339009379818219</v>
      </c>
      <c r="O544" s="14">
        <f t="shared" si="76"/>
        <v>8.4273003320711831E-2</v>
      </c>
    </row>
    <row r="545" spans="1:15" x14ac:dyDescent="0.3">
      <c r="A545" s="1">
        <f t="shared" si="81"/>
        <v>16557</v>
      </c>
      <c r="B545" s="2">
        <v>14.28</v>
      </c>
      <c r="C545" s="7">
        <v>0.65</v>
      </c>
      <c r="D545" s="2">
        <v>0.973333</v>
      </c>
      <c r="E545" s="2">
        <v>17.8</v>
      </c>
      <c r="F545" s="10">
        <f t="shared" si="82"/>
        <v>1945.2916666666256</v>
      </c>
      <c r="G545" s="11">
        <f>G542*9/12+G554*3/12</f>
        <v>2.3250000000000002</v>
      </c>
      <c r="H545">
        <f t="shared" si="77"/>
        <v>249.72390674157307</v>
      </c>
      <c r="I545">
        <f t="shared" si="78"/>
        <v>11.366984550561801</v>
      </c>
      <c r="J545">
        <f t="shared" si="83"/>
        <v>2867.1541933790518</v>
      </c>
      <c r="K545">
        <f t="shared" si="79"/>
        <v>17.021324882387642</v>
      </c>
      <c r="L545">
        <f t="shared" si="80"/>
        <v>195.42687622578518</v>
      </c>
      <c r="M545">
        <f t="shared" si="74"/>
        <v>12.63186723656308</v>
      </c>
      <c r="N545">
        <f t="shared" si="75"/>
        <v>16.745879992645953</v>
      </c>
      <c r="O545" s="14">
        <f t="shared" si="76"/>
        <v>8.1694539553084075E-2</v>
      </c>
    </row>
    <row r="546" spans="1:15" x14ac:dyDescent="0.3">
      <c r="A546" s="1">
        <f t="shared" si="81"/>
        <v>16588</v>
      </c>
      <c r="B546" s="2">
        <v>14.82</v>
      </c>
      <c r="C546" s="7">
        <v>0.65</v>
      </c>
      <c r="D546" s="2">
        <v>0.98666699999999996</v>
      </c>
      <c r="E546" s="2">
        <v>17.899999999999999</v>
      </c>
      <c r="F546" s="10">
        <f t="shared" si="82"/>
        <v>1945.3749999999588</v>
      </c>
      <c r="G546" s="11">
        <f>G542*8/12+G554*4/12</f>
        <v>2.31</v>
      </c>
      <c r="H546">
        <f t="shared" si="77"/>
        <v>257.71938603351964</v>
      </c>
      <c r="I546">
        <f t="shared" si="78"/>
        <v>11.303481843575423</v>
      </c>
      <c r="J546">
        <f t="shared" si="83"/>
        <v>2969.767546508263</v>
      </c>
      <c r="K546">
        <f t="shared" si="79"/>
        <v>17.158111569469277</v>
      </c>
      <c r="L546">
        <f t="shared" si="80"/>
        <v>197.71738433270363</v>
      </c>
      <c r="M546">
        <f t="shared" si="74"/>
        <v>13.036560628785361</v>
      </c>
      <c r="N546">
        <f t="shared" si="75"/>
        <v>17.276370053124346</v>
      </c>
      <c r="O546" s="14">
        <f t="shared" si="76"/>
        <v>7.9961857196301583E-2</v>
      </c>
    </row>
    <row r="547" spans="1:15" x14ac:dyDescent="0.3">
      <c r="A547" s="1">
        <f t="shared" si="81"/>
        <v>16618</v>
      </c>
      <c r="B547" s="2">
        <v>15.09</v>
      </c>
      <c r="C547" s="7">
        <v>0.65</v>
      </c>
      <c r="D547" s="2">
        <v>1</v>
      </c>
      <c r="E547" s="2">
        <v>18.100000000000001</v>
      </c>
      <c r="F547" s="10">
        <f t="shared" si="82"/>
        <v>1945.4583333332921</v>
      </c>
      <c r="G547" s="11">
        <f>G542*7/12+G554*5/12</f>
        <v>2.2949999999999999</v>
      </c>
      <c r="H547">
        <f t="shared" si="77"/>
        <v>259.5150687845304</v>
      </c>
      <c r="I547">
        <f t="shared" si="78"/>
        <v>11.178581491712709</v>
      </c>
      <c r="J547">
        <f t="shared" si="83"/>
        <v>3001.1941413792842</v>
      </c>
      <c r="K547">
        <f t="shared" si="79"/>
        <v>17.197817679558014</v>
      </c>
      <c r="L547">
        <f t="shared" si="80"/>
        <v>198.88629167523422</v>
      </c>
      <c r="M547">
        <f t="shared" si="74"/>
        <v>13.130223361406056</v>
      </c>
      <c r="N547">
        <f t="shared" si="75"/>
        <v>17.391992046675028</v>
      </c>
      <c r="O547" s="14">
        <f t="shared" si="76"/>
        <v>8.1453259365824288E-2</v>
      </c>
    </row>
    <row r="548" spans="1:15" x14ac:dyDescent="0.3">
      <c r="A548" s="1">
        <f t="shared" si="81"/>
        <v>16649</v>
      </c>
      <c r="B548" s="2">
        <v>14.78</v>
      </c>
      <c r="C548" s="7">
        <v>0.65333300000000005</v>
      </c>
      <c r="D548" s="2">
        <v>0.99666699999999997</v>
      </c>
      <c r="E548" s="2">
        <v>18.100000000000001</v>
      </c>
      <c r="F548" s="10">
        <f t="shared" si="82"/>
        <v>1945.5416666666254</v>
      </c>
      <c r="G548" s="11">
        <f>G542*6/12+G554*6/12</f>
        <v>2.2800000000000002</v>
      </c>
      <c r="H548">
        <f t="shared" si="77"/>
        <v>254.18374530386745</v>
      </c>
      <c r="I548">
        <f t="shared" si="78"/>
        <v>11.235901818038677</v>
      </c>
      <c r="J548">
        <f t="shared" si="83"/>
        <v>2950.3676390932164</v>
      </c>
      <c r="K548">
        <f t="shared" si="79"/>
        <v>17.140497353232046</v>
      </c>
      <c r="L548">
        <f t="shared" si="80"/>
        <v>198.95359024033277</v>
      </c>
      <c r="M548">
        <f t="shared" si="74"/>
        <v>12.867028443009165</v>
      </c>
      <c r="N548">
        <f t="shared" si="75"/>
        <v>17.035325856511662</v>
      </c>
      <c r="O548" s="14">
        <f t="shared" si="76"/>
        <v>8.3161114697241689E-2</v>
      </c>
    </row>
    <row r="549" spans="1:15" x14ac:dyDescent="0.3">
      <c r="A549" s="1">
        <f t="shared" si="81"/>
        <v>16680</v>
      </c>
      <c r="B549" s="2">
        <v>14.83</v>
      </c>
      <c r="C549" s="7">
        <v>0.656667</v>
      </c>
      <c r="D549" s="2">
        <v>0.99333300000000002</v>
      </c>
      <c r="E549" s="2">
        <v>18.100000000000001</v>
      </c>
      <c r="F549" s="10">
        <f t="shared" si="82"/>
        <v>1945.6249999999586</v>
      </c>
      <c r="G549" s="11">
        <f>G542*5/12+G554*7/12</f>
        <v>2.2650000000000001</v>
      </c>
      <c r="H549">
        <f t="shared" si="77"/>
        <v>255.04363618784535</v>
      </c>
      <c r="I549">
        <f t="shared" si="78"/>
        <v>11.293239342182321</v>
      </c>
      <c r="J549">
        <f t="shared" si="83"/>
        <v>2971.2721815487662</v>
      </c>
      <c r="K549">
        <f t="shared" si="79"/>
        <v>17.083159829088402</v>
      </c>
      <c r="L549">
        <f t="shared" si="80"/>
        <v>199.0197376880904</v>
      </c>
      <c r="M549">
        <f t="shared" si="74"/>
        <v>12.915378562256745</v>
      </c>
      <c r="N549">
        <f t="shared" si="75"/>
        <v>17.092121054476216</v>
      </c>
      <c r="O549" s="14">
        <f t="shared" si="76"/>
        <v>8.3020168859708227E-2</v>
      </c>
    </row>
    <row r="550" spans="1:15" x14ac:dyDescent="0.3">
      <c r="A550" s="1">
        <f t="shared" si="81"/>
        <v>16710</v>
      </c>
      <c r="B550" s="2">
        <v>15.84</v>
      </c>
      <c r="C550" s="7">
        <v>0.66</v>
      </c>
      <c r="D550" s="2">
        <v>0.99</v>
      </c>
      <c r="E550" s="2">
        <v>18.100000000000001</v>
      </c>
      <c r="F550" s="10">
        <f t="shared" si="82"/>
        <v>1945.7083333332919</v>
      </c>
      <c r="G550" s="11">
        <f>G542*4/12+G554*8/12</f>
        <v>2.25</v>
      </c>
      <c r="H550">
        <f t="shared" si="77"/>
        <v>272.41343204419894</v>
      </c>
      <c r="I550">
        <f t="shared" si="78"/>
        <v>11.350559668508289</v>
      </c>
      <c r="J550">
        <f t="shared" si="83"/>
        <v>3184.6507974185865</v>
      </c>
      <c r="K550">
        <f t="shared" si="79"/>
        <v>17.025839502762434</v>
      </c>
      <c r="L550">
        <f t="shared" si="80"/>
        <v>199.04067483866166</v>
      </c>
      <c r="M550">
        <f t="shared" si="74"/>
        <v>13.798264951719789</v>
      </c>
      <c r="N550">
        <f t="shared" si="75"/>
        <v>18.249640785494663</v>
      </c>
      <c r="O550" s="14">
        <f t="shared" si="76"/>
        <v>7.8215972662880634E-2</v>
      </c>
    </row>
    <row r="551" spans="1:15" x14ac:dyDescent="0.3">
      <c r="A551" s="1">
        <f t="shared" si="81"/>
        <v>16741</v>
      </c>
      <c r="B551" s="2">
        <v>16.5</v>
      </c>
      <c r="C551" s="7">
        <v>0.66</v>
      </c>
      <c r="D551" s="2">
        <v>0.98</v>
      </c>
      <c r="E551" s="2">
        <v>18.100000000000001</v>
      </c>
      <c r="F551" s="10">
        <f t="shared" si="82"/>
        <v>1945.7916666666251</v>
      </c>
      <c r="G551" s="11">
        <f>G542*3/12+G554*9/12</f>
        <v>2.2350000000000003</v>
      </c>
      <c r="H551">
        <f t="shared" si="77"/>
        <v>283.76399171270725</v>
      </c>
      <c r="I551">
        <f t="shared" si="78"/>
        <v>11.350559668508289</v>
      </c>
      <c r="J551">
        <f t="shared" si="83"/>
        <v>3328.4023959131755</v>
      </c>
      <c r="K551">
        <f t="shared" si="79"/>
        <v>16.853861325966854</v>
      </c>
      <c r="L551">
        <f t="shared" si="80"/>
        <v>197.68693018150981</v>
      </c>
      <c r="M551">
        <f t="shared" si="74"/>
        <v>14.374662675391344</v>
      </c>
      <c r="N551">
        <f t="shared" si="75"/>
        <v>18.998880544708705</v>
      </c>
      <c r="O551" s="14">
        <f t="shared" si="76"/>
        <v>7.5459942517966616E-2</v>
      </c>
    </row>
    <row r="552" spans="1:15" x14ac:dyDescent="0.3">
      <c r="A552" s="1">
        <f t="shared" si="81"/>
        <v>16771</v>
      </c>
      <c r="B552" s="2">
        <v>17.04</v>
      </c>
      <c r="C552" s="7">
        <v>0.66</v>
      </c>
      <c r="D552" s="2">
        <v>0.97</v>
      </c>
      <c r="E552" s="2">
        <v>18.100000000000001</v>
      </c>
      <c r="F552" s="10">
        <f t="shared" si="82"/>
        <v>1945.8749999999584</v>
      </c>
      <c r="G552" s="11">
        <f>G542*2/12+G554*10/12</f>
        <v>2.2199999999999998</v>
      </c>
      <c r="H552">
        <f t="shared" si="77"/>
        <v>293.05081325966853</v>
      </c>
      <c r="I552">
        <f t="shared" si="78"/>
        <v>11.350559668508289</v>
      </c>
      <c r="J552">
        <f t="shared" si="83"/>
        <v>3448.4266035233773</v>
      </c>
      <c r="K552">
        <f t="shared" si="79"/>
        <v>16.681883149171274</v>
      </c>
      <c r="L552">
        <f t="shared" si="80"/>
        <v>196.30127966066175</v>
      </c>
      <c r="M552">
        <f t="shared" si="74"/>
        <v>14.847702661876784</v>
      </c>
      <c r="N552">
        <f t="shared" si="75"/>
        <v>19.608975958272833</v>
      </c>
      <c r="O552" s="14">
        <f t="shared" si="76"/>
        <v>7.2646034736809292E-2</v>
      </c>
    </row>
    <row r="553" spans="1:15" x14ac:dyDescent="0.3">
      <c r="A553" s="1">
        <f t="shared" si="81"/>
        <v>16802</v>
      </c>
      <c r="B553" s="2">
        <v>17.329999999999998</v>
      </c>
      <c r="C553" s="7">
        <v>0.66</v>
      </c>
      <c r="D553" s="2">
        <v>0.96</v>
      </c>
      <c r="E553" s="2">
        <v>18.2</v>
      </c>
      <c r="F553" s="10">
        <f t="shared" si="82"/>
        <v>1945.9583333332916</v>
      </c>
      <c r="G553" s="11">
        <f>G542*1/12+G554*11/12</f>
        <v>2.2050000000000001</v>
      </c>
      <c r="H553">
        <f t="shared" si="77"/>
        <v>296.40060796703301</v>
      </c>
      <c r="I553">
        <f t="shared" si="78"/>
        <v>11.28819395604396</v>
      </c>
      <c r="J553">
        <f t="shared" si="83"/>
        <v>3498.9140828651266</v>
      </c>
      <c r="K553">
        <f t="shared" si="79"/>
        <v>16.419191208791212</v>
      </c>
      <c r="L553">
        <f t="shared" si="80"/>
        <v>193.82328445184774</v>
      </c>
      <c r="M553">
        <f t="shared" si="74"/>
        <v>15.020347474739966</v>
      </c>
      <c r="N553">
        <f t="shared" si="75"/>
        <v>19.821351248851286</v>
      </c>
      <c r="O553" s="14">
        <f t="shared" si="76"/>
        <v>7.2588174698029417E-2</v>
      </c>
    </row>
    <row r="554" spans="1:15" x14ac:dyDescent="0.3">
      <c r="A554" s="1">
        <f t="shared" si="81"/>
        <v>16833</v>
      </c>
      <c r="B554" s="2">
        <v>18.02</v>
      </c>
      <c r="C554" s="7">
        <v>0.66666700000000001</v>
      </c>
      <c r="D554" s="2">
        <v>0.94</v>
      </c>
      <c r="E554" s="2">
        <v>18.2</v>
      </c>
      <c r="F554" s="10">
        <f t="shared" si="82"/>
        <v>1946.0416666666249</v>
      </c>
      <c r="G554" s="11">
        <v>2.19</v>
      </c>
      <c r="H554">
        <f t="shared" si="77"/>
        <v>308.20190164835174</v>
      </c>
      <c r="I554">
        <f t="shared" si="78"/>
        <v>11.402221818324179</v>
      </c>
      <c r="J554">
        <f t="shared" si="83"/>
        <v>3649.4411994308352</v>
      </c>
      <c r="K554">
        <f t="shared" si="79"/>
        <v>16.077124725274729</v>
      </c>
      <c r="L554">
        <f t="shared" si="80"/>
        <v>190.37040662957742</v>
      </c>
      <c r="M554">
        <f t="shared" si="74"/>
        <v>15.623163177761667</v>
      </c>
      <c r="N554">
        <f t="shared" si="75"/>
        <v>20.599482382192484</v>
      </c>
      <c r="O554" s="14">
        <f t="shared" si="76"/>
        <v>7.0169343254540828E-2</v>
      </c>
    </row>
    <row r="555" spans="1:15" x14ac:dyDescent="0.3">
      <c r="A555" s="1">
        <f t="shared" si="81"/>
        <v>16861</v>
      </c>
      <c r="B555" s="2">
        <v>18.07</v>
      </c>
      <c r="C555" s="7">
        <v>0.67333299999999996</v>
      </c>
      <c r="D555" s="2">
        <v>0.92</v>
      </c>
      <c r="E555" s="2">
        <v>18.100000000000001</v>
      </c>
      <c r="F555" s="10">
        <f t="shared" si="82"/>
        <v>1946.1249999999582</v>
      </c>
      <c r="G555" s="11">
        <f>G554*11/12+G566*1/12</f>
        <v>2.1949999999999998</v>
      </c>
      <c r="H555">
        <f t="shared" si="77"/>
        <v>310.76456546961333</v>
      </c>
      <c r="I555">
        <f t="shared" si="78"/>
        <v>11.579858171629835</v>
      </c>
      <c r="J555">
        <f t="shared" si="83"/>
        <v>3691.2123841163998</v>
      </c>
      <c r="K555">
        <f t="shared" si="79"/>
        <v>15.821992265193373</v>
      </c>
      <c r="L555">
        <f t="shared" si="80"/>
        <v>187.93112304300428</v>
      </c>
      <c r="M555">
        <f t="shared" si="74"/>
        <v>15.76166652580191</v>
      </c>
      <c r="N555">
        <f t="shared" si="75"/>
        <v>20.765541749059174</v>
      </c>
      <c r="O555" s="14">
        <f t="shared" si="76"/>
        <v>6.8990615793924848E-2</v>
      </c>
    </row>
    <row r="556" spans="1:15" x14ac:dyDescent="0.3">
      <c r="A556" s="1">
        <f t="shared" si="81"/>
        <v>16892</v>
      </c>
      <c r="B556" s="2">
        <v>17.53</v>
      </c>
      <c r="C556" s="7">
        <v>0.68</v>
      </c>
      <c r="D556" s="2">
        <v>0.9</v>
      </c>
      <c r="E556" s="2">
        <v>18.3</v>
      </c>
      <c r="F556" s="10">
        <f t="shared" si="82"/>
        <v>1946.2083333332914</v>
      </c>
      <c r="G556" s="11">
        <f>G554*10/12+G566*2/12</f>
        <v>2.2000000000000002</v>
      </c>
      <c r="H556">
        <f t="shared" si="77"/>
        <v>298.18290519125691</v>
      </c>
      <c r="I556">
        <f t="shared" si="78"/>
        <v>11.56670710382514</v>
      </c>
      <c r="J556">
        <f t="shared" si="83"/>
        <v>3553.2183720728444</v>
      </c>
      <c r="K556">
        <f t="shared" si="79"/>
        <v>15.308877049180333</v>
      </c>
      <c r="L556">
        <f t="shared" si="80"/>
        <v>182.42421761925615</v>
      </c>
      <c r="M556">
        <f t="shared" si="74"/>
        <v>15.134873415142533</v>
      </c>
      <c r="N556">
        <f t="shared" si="75"/>
        <v>19.926591500429488</v>
      </c>
      <c r="O556" s="14">
        <f t="shared" si="76"/>
        <v>7.3446233699462155E-2</v>
      </c>
    </row>
    <row r="557" spans="1:15" x14ac:dyDescent="0.3">
      <c r="A557" s="1">
        <f t="shared" si="81"/>
        <v>16922</v>
      </c>
      <c r="B557" s="2">
        <v>18.66</v>
      </c>
      <c r="C557" s="7">
        <v>0.68</v>
      </c>
      <c r="D557" s="2">
        <v>0.88</v>
      </c>
      <c r="E557" s="2">
        <v>18.399999999999999</v>
      </c>
      <c r="F557" s="10">
        <f t="shared" si="82"/>
        <v>1946.2916666666247</v>
      </c>
      <c r="G557" s="11">
        <f>G554*9/12+G566*3/12</f>
        <v>2.2050000000000001</v>
      </c>
      <c r="H557">
        <f t="shared" si="77"/>
        <v>315.67902880434798</v>
      </c>
      <c r="I557">
        <f t="shared" si="78"/>
        <v>11.503844565217396</v>
      </c>
      <c r="J557">
        <f t="shared" si="83"/>
        <v>3773.129885136445</v>
      </c>
      <c r="K557">
        <f t="shared" si="79"/>
        <v>14.887328260869571</v>
      </c>
      <c r="L557">
        <f t="shared" si="80"/>
        <v>177.93967303966085</v>
      </c>
      <c r="M557">
        <f t="shared" si="74"/>
        <v>16.040842386215921</v>
      </c>
      <c r="N557">
        <f t="shared" si="75"/>
        <v>21.101916955508468</v>
      </c>
      <c r="O557" s="14">
        <f t="shared" si="76"/>
        <v>7.022564907240901E-2</v>
      </c>
    </row>
    <row r="558" spans="1:15" x14ac:dyDescent="0.3">
      <c r="A558" s="1">
        <f t="shared" si="81"/>
        <v>16953</v>
      </c>
      <c r="B558" s="2">
        <v>18.7</v>
      </c>
      <c r="C558" s="7">
        <v>0.68</v>
      </c>
      <c r="D558" s="2">
        <v>0.86</v>
      </c>
      <c r="E558" s="2">
        <v>18.5</v>
      </c>
      <c r="F558" s="10">
        <f t="shared" si="82"/>
        <v>1946.3749999999579</v>
      </c>
      <c r="G558" s="11">
        <f>G554*8/12+G566*4/12</f>
        <v>2.21</v>
      </c>
      <c r="H558">
        <f t="shared" si="77"/>
        <v>314.64569459459466</v>
      </c>
      <c r="I558">
        <f t="shared" si="78"/>
        <v>11.441661621621625</v>
      </c>
      <c r="J558">
        <f t="shared" si="83"/>
        <v>3772.175335702857</v>
      </c>
      <c r="K558">
        <f t="shared" si="79"/>
        <v>14.47033675675676</v>
      </c>
      <c r="L558">
        <f t="shared" si="80"/>
        <v>173.47972132109396</v>
      </c>
      <c r="M558">
        <f t="shared" si="74"/>
        <v>16.013723170832179</v>
      </c>
      <c r="N558">
        <f t="shared" si="75"/>
        <v>21.04830712170752</v>
      </c>
      <c r="O558" s="14">
        <f t="shared" si="76"/>
        <v>7.0839606143310016E-2</v>
      </c>
    </row>
    <row r="559" spans="1:15" x14ac:dyDescent="0.3">
      <c r="A559" s="1">
        <f t="shared" si="81"/>
        <v>16983</v>
      </c>
      <c r="B559" s="2">
        <v>18.579999999999998</v>
      </c>
      <c r="C559" s="7">
        <v>0.68</v>
      </c>
      <c r="D559" s="2">
        <v>0.84</v>
      </c>
      <c r="E559" s="2">
        <v>18.7</v>
      </c>
      <c r="F559" s="10">
        <f t="shared" si="82"/>
        <v>1946.4583333332912</v>
      </c>
      <c r="G559" s="11">
        <f>G554*7/12+G566*5/12</f>
        <v>2.2149999999999999</v>
      </c>
      <c r="H559">
        <f t="shared" si="77"/>
        <v>309.28297807486638</v>
      </c>
      <c r="I559">
        <f t="shared" si="78"/>
        <v>11.319290909090912</v>
      </c>
      <c r="J559">
        <f t="shared" si="83"/>
        <v>3719.192213917293</v>
      </c>
      <c r="K559">
        <f t="shared" si="79"/>
        <v>13.982653475935832</v>
      </c>
      <c r="L559">
        <f t="shared" si="80"/>
        <v>168.14431968194435</v>
      </c>
      <c r="M559">
        <f t="shared" si="74"/>
        <v>15.773186880128746</v>
      </c>
      <c r="N559">
        <f t="shared" si="75"/>
        <v>20.714507926611379</v>
      </c>
      <c r="O559" s="14">
        <f t="shared" si="76"/>
        <v>7.2100572682852346E-2</v>
      </c>
    </row>
    <row r="560" spans="1:15" x14ac:dyDescent="0.3">
      <c r="A560" s="1">
        <f t="shared" si="81"/>
        <v>17014</v>
      </c>
      <c r="B560" s="2">
        <v>18.05</v>
      </c>
      <c r="C560" s="7">
        <v>0.68333299999999997</v>
      </c>
      <c r="D560" s="2">
        <v>0.85666699999999996</v>
      </c>
      <c r="E560" s="2">
        <v>19.8</v>
      </c>
      <c r="F560" s="10">
        <f t="shared" si="82"/>
        <v>1946.5416666666245</v>
      </c>
      <c r="G560" s="11">
        <f>G554*6/12+G566*6/12</f>
        <v>2.2199999999999998</v>
      </c>
      <c r="H560">
        <f t="shared" si="77"/>
        <v>283.76833459595969</v>
      </c>
      <c r="I560">
        <f t="shared" si="78"/>
        <v>10.742840298308083</v>
      </c>
      <c r="J560">
        <f t="shared" si="83"/>
        <v>3423.1387207543889</v>
      </c>
      <c r="K560">
        <f t="shared" si="79"/>
        <v>13.467865257247478</v>
      </c>
      <c r="L560">
        <f t="shared" si="80"/>
        <v>162.4648187530471</v>
      </c>
      <c r="M560">
        <f t="shared" si="74"/>
        <v>14.508136111909069</v>
      </c>
      <c r="N560">
        <f t="shared" si="75"/>
        <v>19.038974040498356</v>
      </c>
      <c r="O560" s="14">
        <f t="shared" si="76"/>
        <v>8.2739445589748634E-2</v>
      </c>
    </row>
    <row r="561" spans="1:15" x14ac:dyDescent="0.3">
      <c r="A561" s="1">
        <f t="shared" si="81"/>
        <v>17045</v>
      </c>
      <c r="B561" s="2">
        <v>17.7</v>
      </c>
      <c r="C561" s="7">
        <v>0.68666700000000003</v>
      </c>
      <c r="D561" s="2">
        <v>0.87333300000000003</v>
      </c>
      <c r="E561" s="2">
        <v>20.2</v>
      </c>
      <c r="F561" s="10">
        <f t="shared" si="82"/>
        <v>1946.6249999999577</v>
      </c>
      <c r="G561" s="11">
        <f>G554*5/12+G566*7/12</f>
        <v>2.2250000000000001</v>
      </c>
      <c r="H561">
        <f t="shared" si="77"/>
        <v>272.75568564356439</v>
      </c>
      <c r="I561">
        <f t="shared" si="78"/>
        <v>10.581487479876241</v>
      </c>
      <c r="J561">
        <f t="shared" si="83"/>
        <v>3300.9287022542549</v>
      </c>
      <c r="K561">
        <f t="shared" si="79"/>
        <v>13.45799667853961</v>
      </c>
      <c r="L561">
        <f t="shared" si="80"/>
        <v>162.87061956643029</v>
      </c>
      <c r="M561">
        <f t="shared" si="74"/>
        <v>13.984939309942765</v>
      </c>
      <c r="N561">
        <f t="shared" si="75"/>
        <v>18.340641021743622</v>
      </c>
      <c r="O561" s="14">
        <f t="shared" si="76"/>
        <v>8.6598381477112199E-2</v>
      </c>
    </row>
    <row r="562" spans="1:15" x14ac:dyDescent="0.3">
      <c r="A562" s="1">
        <f t="shared" si="81"/>
        <v>17075</v>
      </c>
      <c r="B562" s="2">
        <v>15.09</v>
      </c>
      <c r="C562" s="7">
        <v>0.69</v>
      </c>
      <c r="D562" s="2">
        <v>0.89</v>
      </c>
      <c r="E562" s="2">
        <v>20.399999999999999</v>
      </c>
      <c r="F562" s="10">
        <f t="shared" si="82"/>
        <v>1946.708333333291</v>
      </c>
      <c r="G562" s="11">
        <f>G554*4/12+G566*8/12</f>
        <v>2.23</v>
      </c>
      <c r="H562">
        <f t="shared" si="77"/>
        <v>230.25601691176476</v>
      </c>
      <c r="I562">
        <f t="shared" si="78"/>
        <v>10.528605147058826</v>
      </c>
      <c r="J562">
        <f t="shared" si="83"/>
        <v>2797.2097979711029</v>
      </c>
      <c r="K562">
        <f t="shared" si="79"/>
        <v>13.580374754901964</v>
      </c>
      <c r="L562">
        <f t="shared" si="80"/>
        <v>164.97791386310681</v>
      </c>
      <c r="M562">
        <f t="shared" si="74"/>
        <v>11.841267540149637</v>
      </c>
      <c r="N562">
        <f t="shared" si="75"/>
        <v>15.527660854694702</v>
      </c>
      <c r="O562" s="14">
        <f t="shared" si="76"/>
        <v>0.10051583018992163</v>
      </c>
    </row>
    <row r="563" spans="1:15" x14ac:dyDescent="0.3">
      <c r="A563" s="1">
        <f t="shared" si="81"/>
        <v>17106</v>
      </c>
      <c r="B563" s="2">
        <v>14.75</v>
      </c>
      <c r="C563" s="7">
        <v>0.69666700000000004</v>
      </c>
      <c r="D563" s="2">
        <v>0.94666700000000004</v>
      </c>
      <c r="E563" s="2">
        <v>20.8</v>
      </c>
      <c r="F563" s="10">
        <f t="shared" si="82"/>
        <v>1946.7916666666242</v>
      </c>
      <c r="G563" s="11">
        <f>G554*3/12+G566*9/12</f>
        <v>2.2349999999999999</v>
      </c>
      <c r="H563">
        <f t="shared" si="77"/>
        <v>220.73977764423083</v>
      </c>
      <c r="I563">
        <f t="shared" si="78"/>
        <v>10.425906350649042</v>
      </c>
      <c r="J563">
        <f t="shared" si="83"/>
        <v>2692.158773635922</v>
      </c>
      <c r="K563">
        <f t="shared" si="79"/>
        <v>14.16725851411058</v>
      </c>
      <c r="L563">
        <f t="shared" si="80"/>
        <v>172.78494032282015</v>
      </c>
      <c r="M563">
        <f t="shared" si="74"/>
        <v>11.387602961765053</v>
      </c>
      <c r="N563">
        <f t="shared" si="75"/>
        <v>14.93186647929959</v>
      </c>
      <c r="O563" s="14">
        <f t="shared" si="76"/>
        <v>0.10584847069030606</v>
      </c>
    </row>
    <row r="564" spans="1:15" x14ac:dyDescent="0.3">
      <c r="A564" s="1">
        <f t="shared" si="81"/>
        <v>17136</v>
      </c>
      <c r="B564" s="2">
        <v>14.69</v>
      </c>
      <c r="C564" s="7">
        <v>0.70333299999999999</v>
      </c>
      <c r="D564" s="2">
        <v>1.0033300000000001</v>
      </c>
      <c r="E564" s="2">
        <v>21.3</v>
      </c>
      <c r="F564" s="10">
        <f t="shared" si="82"/>
        <v>1946.8749999999575</v>
      </c>
      <c r="G564" s="11">
        <f>G554*2/12+G566*10/12</f>
        <v>2.2400000000000002</v>
      </c>
      <c r="H564">
        <f t="shared" si="77"/>
        <v>214.6812462441315</v>
      </c>
      <c r="I564">
        <f t="shared" si="78"/>
        <v>10.27858440875587</v>
      </c>
      <c r="J564">
        <f t="shared" si="83"/>
        <v>2628.7150050778978</v>
      </c>
      <c r="K564">
        <f t="shared" si="79"/>
        <v>14.662772960798124</v>
      </c>
      <c r="L564">
        <f t="shared" si="80"/>
        <v>179.54177168446611</v>
      </c>
      <c r="M564">
        <f t="shared" si="74"/>
        <v>11.110043656743295</v>
      </c>
      <c r="N564">
        <f t="shared" si="75"/>
        <v>14.565527161951849</v>
      </c>
      <c r="O564" s="14">
        <f t="shared" si="76"/>
        <v>0.11046659850288855</v>
      </c>
    </row>
    <row r="565" spans="1:15" x14ac:dyDescent="0.3">
      <c r="A565" s="1">
        <f t="shared" si="81"/>
        <v>17167</v>
      </c>
      <c r="B565" s="2">
        <v>15.13</v>
      </c>
      <c r="C565" s="7">
        <v>0.71</v>
      </c>
      <c r="D565" s="2">
        <v>1.06</v>
      </c>
      <c r="E565" s="2">
        <v>21.5</v>
      </c>
      <c r="F565" s="10">
        <f t="shared" si="82"/>
        <v>1946.9583333332907</v>
      </c>
      <c r="G565" s="11">
        <f>G554*1/12+G566*11/12</f>
        <v>2.2450000000000001</v>
      </c>
      <c r="H565">
        <f t="shared" si="77"/>
        <v>219.05460302325591</v>
      </c>
      <c r="I565">
        <f t="shared" si="78"/>
        <v>10.27949558139535</v>
      </c>
      <c r="J565">
        <f t="shared" si="83"/>
        <v>2692.7547423705369</v>
      </c>
      <c r="K565">
        <f t="shared" si="79"/>
        <v>15.346852558139538</v>
      </c>
      <c r="L565">
        <f t="shared" si="80"/>
        <v>188.65300904909245</v>
      </c>
      <c r="M565">
        <f t="shared" si="74"/>
        <v>11.372779425862706</v>
      </c>
      <c r="N565">
        <f t="shared" si="75"/>
        <v>14.904166173962974</v>
      </c>
      <c r="O565" s="14">
        <f t="shared" si="76"/>
        <v>0.10931230061839764</v>
      </c>
    </row>
    <row r="566" spans="1:15" x14ac:dyDescent="0.3">
      <c r="A566" s="1">
        <f t="shared" si="81"/>
        <v>17198</v>
      </c>
      <c r="B566" s="2">
        <v>15.21</v>
      </c>
      <c r="C566" s="7">
        <v>0.71333299999999999</v>
      </c>
      <c r="D566" s="2">
        <v>1.1299999999999999</v>
      </c>
      <c r="E566" s="2">
        <v>21.5</v>
      </c>
      <c r="F566" s="10">
        <f t="shared" si="82"/>
        <v>1947.041666666624</v>
      </c>
      <c r="G566" s="11">
        <v>2.25</v>
      </c>
      <c r="H566">
        <f t="shared" si="77"/>
        <v>220.21285604651169</v>
      </c>
      <c r="I566">
        <f t="shared" si="78"/>
        <v>10.327751297976747</v>
      </c>
      <c r="J566">
        <f t="shared" si="83"/>
        <v>2717.5722978415388</v>
      </c>
      <c r="K566">
        <f t="shared" si="79"/>
        <v>16.360323953488376</v>
      </c>
      <c r="L566">
        <f t="shared" si="80"/>
        <v>201.89721870880595</v>
      </c>
      <c r="M566">
        <f t="shared" si="74"/>
        <v>11.469296334735574</v>
      </c>
      <c r="N566">
        <f t="shared" si="75"/>
        <v>15.02219702593432</v>
      </c>
      <c r="O566" s="14">
        <f t="shared" si="76"/>
        <v>0.1077796741638497</v>
      </c>
    </row>
    <row r="567" spans="1:15" x14ac:dyDescent="0.3">
      <c r="A567" s="1">
        <f t="shared" si="81"/>
        <v>17226</v>
      </c>
      <c r="B567" s="2">
        <v>15.8</v>
      </c>
      <c r="C567" s="7">
        <v>0.71666700000000005</v>
      </c>
      <c r="D567" s="2">
        <v>1.2</v>
      </c>
      <c r="E567" s="2">
        <v>21.5</v>
      </c>
      <c r="F567" s="10">
        <f t="shared" si="82"/>
        <v>1947.1249999999573</v>
      </c>
      <c r="G567" s="11">
        <f>G566*11/12+G578*1/12</f>
        <v>2.2658333333333331</v>
      </c>
      <c r="H567">
        <f t="shared" si="77"/>
        <v>228.75497209302333</v>
      </c>
      <c r="I567">
        <f t="shared" si="78"/>
        <v>10.376021492720934</v>
      </c>
      <c r="J567">
        <f t="shared" si="83"/>
        <v>2833.658240503687</v>
      </c>
      <c r="K567">
        <f t="shared" si="79"/>
        <v>17.373795348837213</v>
      </c>
      <c r="L567">
        <f t="shared" si="80"/>
        <v>215.21454991167241</v>
      </c>
      <c r="M567">
        <f t="shared" si="74"/>
        <v>11.949565314209433</v>
      </c>
      <c r="N567">
        <f t="shared" si="75"/>
        <v>15.637228584438992</v>
      </c>
      <c r="O567" s="14">
        <f t="shared" si="76"/>
        <v>0.10411708620482772</v>
      </c>
    </row>
    <row r="568" spans="1:15" x14ac:dyDescent="0.3">
      <c r="A568" s="1">
        <f t="shared" si="81"/>
        <v>17257</v>
      </c>
      <c r="B568" s="2">
        <v>15.16</v>
      </c>
      <c r="C568" s="7">
        <v>0.72</v>
      </c>
      <c r="D568" s="2">
        <v>1.27</v>
      </c>
      <c r="E568" s="2">
        <v>21.9</v>
      </c>
      <c r="F568" s="10">
        <f t="shared" si="82"/>
        <v>1947.2083333332905</v>
      </c>
      <c r="G568" s="11">
        <f>G566*10/12+G578*2/12</f>
        <v>2.2816666666666667</v>
      </c>
      <c r="H568">
        <f t="shared" si="77"/>
        <v>215.48001735159824</v>
      </c>
      <c r="I568">
        <f t="shared" si="78"/>
        <v>10.233879452054797</v>
      </c>
      <c r="J568">
        <f t="shared" si="83"/>
        <v>2679.7814751749074</v>
      </c>
      <c r="K568">
        <f t="shared" si="79"/>
        <v>18.051426255707767</v>
      </c>
      <c r="L568">
        <f t="shared" si="80"/>
        <v>224.49356685172376</v>
      </c>
      <c r="M568">
        <f t="shared" si="74"/>
        <v>11.287903096501278</v>
      </c>
      <c r="N568">
        <f t="shared" si="75"/>
        <v>14.757502576039029</v>
      </c>
      <c r="O568" s="14">
        <f t="shared" si="76"/>
        <v>0.11005042001644613</v>
      </c>
    </row>
    <row r="569" spans="1:15" x14ac:dyDescent="0.3">
      <c r="A569" s="1">
        <f t="shared" si="81"/>
        <v>17287</v>
      </c>
      <c r="B569" s="2">
        <v>14.6</v>
      </c>
      <c r="C569" s="7">
        <v>0.73333300000000001</v>
      </c>
      <c r="D569" s="2">
        <v>1.32667</v>
      </c>
      <c r="E569" s="2">
        <v>21.9</v>
      </c>
      <c r="F569" s="10">
        <f t="shared" si="82"/>
        <v>1947.2916666666238</v>
      </c>
      <c r="G569" s="11">
        <f>G566*9/12+G578*3/12</f>
        <v>2.2974999999999999</v>
      </c>
      <c r="H569">
        <f t="shared" si="77"/>
        <v>207.52033333333341</v>
      </c>
      <c r="I569">
        <f t="shared" si="78"/>
        <v>10.423391000296807</v>
      </c>
      <c r="J569">
        <f t="shared" si="83"/>
        <v>2591.5945835486932</v>
      </c>
      <c r="K569">
        <f t="shared" si="79"/>
        <v>18.856917850913248</v>
      </c>
      <c r="L569">
        <f t="shared" si="80"/>
        <v>235.49251959976334</v>
      </c>
      <c r="M569">
        <f t="shared" si="74"/>
        <v>10.900825126392672</v>
      </c>
      <c r="N569">
        <f t="shared" si="75"/>
        <v>14.239032702754528</v>
      </c>
      <c r="O569" s="14">
        <f t="shared" si="76"/>
        <v>0.11230527663572899</v>
      </c>
    </row>
    <row r="570" spans="1:15" x14ac:dyDescent="0.3">
      <c r="A570" s="1">
        <f t="shared" si="81"/>
        <v>17318</v>
      </c>
      <c r="B570" s="2">
        <v>14.34</v>
      </c>
      <c r="C570" s="7">
        <v>0.74666699999999997</v>
      </c>
      <c r="D570" s="2">
        <v>1.3833299999999999</v>
      </c>
      <c r="E570" s="2">
        <v>21.9</v>
      </c>
      <c r="F570" s="10">
        <f t="shared" si="82"/>
        <v>1947.374999999957</v>
      </c>
      <c r="G570" s="11">
        <f>G566*8/12+G578*4/12</f>
        <v>2.3133333333333335</v>
      </c>
      <c r="H570">
        <f t="shared" si="77"/>
        <v>203.82476575342474</v>
      </c>
      <c r="I570">
        <f t="shared" si="78"/>
        <v>10.612916762260276</v>
      </c>
      <c r="J570">
        <f t="shared" si="83"/>
        <v>2556.487751655101</v>
      </c>
      <c r="K570">
        <f t="shared" si="79"/>
        <v>19.662267308904116</v>
      </c>
      <c r="L570">
        <f t="shared" si="80"/>
        <v>246.61549522294635</v>
      </c>
      <c r="M570">
        <f t="shared" si="74"/>
        <v>10.733674273688536</v>
      </c>
      <c r="N570">
        <f t="shared" si="75"/>
        <v>14.00851928963856</v>
      </c>
      <c r="O570" s="14">
        <f t="shared" si="76"/>
        <v>0.1128485529039903</v>
      </c>
    </row>
    <row r="571" spans="1:15" x14ac:dyDescent="0.3">
      <c r="A571" s="1">
        <f t="shared" si="81"/>
        <v>17348</v>
      </c>
      <c r="B571" s="2">
        <v>14.84</v>
      </c>
      <c r="C571" s="7">
        <v>0.76</v>
      </c>
      <c r="D571" s="2">
        <v>1.44</v>
      </c>
      <c r="E571" s="2">
        <v>22</v>
      </c>
      <c r="F571" s="10">
        <f t="shared" si="82"/>
        <v>1947.4583333332903</v>
      </c>
      <c r="G571" s="11">
        <f>G566*7/12+G578*5/12</f>
        <v>2.3291666666666666</v>
      </c>
      <c r="H571">
        <f t="shared" si="77"/>
        <v>209.97284636363639</v>
      </c>
      <c r="I571">
        <f t="shared" si="78"/>
        <v>10.753326363636367</v>
      </c>
      <c r="J571">
        <f t="shared" si="83"/>
        <v>2644.8400591113432</v>
      </c>
      <c r="K571">
        <f t="shared" si="79"/>
        <v>20.37472363636364</v>
      </c>
      <c r="L571">
        <f t="shared" si="80"/>
        <v>256.64216207010338</v>
      </c>
      <c r="M571">
        <f t="shared" ref="M571:M634" si="84">+H571/AVERAGE(K451:K570)</f>
        <v>11.082715855052093</v>
      </c>
      <c r="N571">
        <f t="shared" ref="N571:N634" si="85">J571/AVERAGE(L451:L570)</f>
        <v>14.448343003675747</v>
      </c>
      <c r="O571" s="14">
        <f t="shared" ref="O571:O634" si="86">1/M571-(G571/100-((E571/E451)^(1/10)-1))</f>
        <v>0.11023126451262738</v>
      </c>
    </row>
    <row r="572" spans="1:15" x14ac:dyDescent="0.3">
      <c r="A572" s="1">
        <f t="shared" si="81"/>
        <v>17379</v>
      </c>
      <c r="B572" s="2">
        <v>15.77</v>
      </c>
      <c r="C572" s="7">
        <v>0.77</v>
      </c>
      <c r="D572" s="2">
        <v>1.4766699999999999</v>
      </c>
      <c r="E572" s="2">
        <v>22.2</v>
      </c>
      <c r="F572" s="10">
        <f t="shared" si="82"/>
        <v>1947.5416666666235</v>
      </c>
      <c r="G572" s="11">
        <f>G566*6/12+G578*6/12</f>
        <v>2.3449999999999998</v>
      </c>
      <c r="H572">
        <f t="shared" si="77"/>
        <v>221.12132815315323</v>
      </c>
      <c r="I572">
        <f t="shared" si="78"/>
        <v>10.796665990990995</v>
      </c>
      <c r="J572">
        <f t="shared" si="83"/>
        <v>2796.6005034427335</v>
      </c>
      <c r="K572">
        <f t="shared" si="79"/>
        <v>20.705341258333338</v>
      </c>
      <c r="L572">
        <f t="shared" si="80"/>
        <v>261.86785449706917</v>
      </c>
      <c r="M572">
        <f t="shared" si="84"/>
        <v>11.696446553354365</v>
      </c>
      <c r="N572">
        <f t="shared" si="85"/>
        <v>15.226610589448979</v>
      </c>
      <c r="O572" s="14">
        <f t="shared" si="86"/>
        <v>0.10556057364060727</v>
      </c>
    </row>
    <row r="573" spans="1:15" x14ac:dyDescent="0.3">
      <c r="A573" s="1">
        <f t="shared" si="81"/>
        <v>17410</v>
      </c>
      <c r="B573" s="2">
        <v>15.46</v>
      </c>
      <c r="C573" s="7">
        <v>0.78</v>
      </c>
      <c r="D573" s="2">
        <v>1.5133300000000001</v>
      </c>
      <c r="E573" s="2">
        <v>22.5</v>
      </c>
      <c r="F573" s="10">
        <f t="shared" si="82"/>
        <v>1947.6249999999568</v>
      </c>
      <c r="G573" s="11">
        <f>G566*5/12+G578*7/12</f>
        <v>2.3608333333333329</v>
      </c>
      <c r="H573">
        <f t="shared" si="77"/>
        <v>213.88429022222229</v>
      </c>
      <c r="I573">
        <f t="shared" si="78"/>
        <v>10.791057333333336</v>
      </c>
      <c r="J573">
        <f t="shared" si="83"/>
        <v>2716.4442937055032</v>
      </c>
      <c r="K573">
        <f t="shared" si="79"/>
        <v>20.936449736222229</v>
      </c>
      <c r="L573">
        <f t="shared" si="80"/>
        <v>265.90405194006144</v>
      </c>
      <c r="M573">
        <f t="shared" si="84"/>
        <v>11.33747235532983</v>
      </c>
      <c r="N573">
        <f t="shared" si="85"/>
        <v>14.739100764648116</v>
      </c>
      <c r="O573" s="14">
        <f t="shared" si="86"/>
        <v>0.1095109223780216</v>
      </c>
    </row>
    <row r="574" spans="1:15" x14ac:dyDescent="0.3">
      <c r="A574" s="1">
        <f t="shared" si="81"/>
        <v>17440</v>
      </c>
      <c r="B574" s="2">
        <v>15.06</v>
      </c>
      <c r="C574" s="7">
        <v>0.79</v>
      </c>
      <c r="D574" s="2">
        <v>1.55</v>
      </c>
      <c r="E574" s="2">
        <v>23</v>
      </c>
      <c r="F574" s="10">
        <f t="shared" si="82"/>
        <v>1947.7083333332901</v>
      </c>
      <c r="G574" s="11">
        <f>G566*4/12+G578*8/12</f>
        <v>2.3766666666666669</v>
      </c>
      <c r="H574">
        <f t="shared" si="77"/>
        <v>203.82105782608704</v>
      </c>
      <c r="I574">
        <f t="shared" si="78"/>
        <v>10.691808478260873</v>
      </c>
      <c r="J574">
        <f t="shared" si="83"/>
        <v>2599.9518590251455</v>
      </c>
      <c r="K574">
        <f t="shared" si="79"/>
        <v>20.977598913043483</v>
      </c>
      <c r="L574">
        <f t="shared" si="80"/>
        <v>267.59132679209659</v>
      </c>
      <c r="M574">
        <f t="shared" si="84"/>
        <v>10.827463017228837</v>
      </c>
      <c r="N574">
        <f t="shared" si="85"/>
        <v>14.058032932818925</v>
      </c>
      <c r="O574" s="14">
        <f t="shared" si="86"/>
        <v>0.11508689211783991</v>
      </c>
    </row>
    <row r="575" spans="1:15" x14ac:dyDescent="0.3">
      <c r="A575" s="1">
        <f t="shared" si="81"/>
        <v>17471</v>
      </c>
      <c r="B575" s="2">
        <v>15.45</v>
      </c>
      <c r="C575" s="7">
        <v>0.80666700000000002</v>
      </c>
      <c r="D575" s="2">
        <v>1.57</v>
      </c>
      <c r="E575" s="2">
        <v>23</v>
      </c>
      <c r="F575" s="10">
        <f t="shared" si="82"/>
        <v>1947.7916666666233</v>
      </c>
      <c r="G575" s="11">
        <f>G566*3/12+G578*9/12</f>
        <v>2.3925000000000001</v>
      </c>
      <c r="H575">
        <f t="shared" si="77"/>
        <v>209.0992923913044</v>
      </c>
      <c r="I575">
        <f t="shared" si="78"/>
        <v>10.917378569282612</v>
      </c>
      <c r="J575">
        <f t="shared" si="83"/>
        <v>2678.8865096808663</v>
      </c>
      <c r="K575">
        <f t="shared" si="79"/>
        <v>21.248277608695659</v>
      </c>
      <c r="L575">
        <f t="shared" si="80"/>
        <v>272.22341878310425</v>
      </c>
      <c r="M575">
        <f t="shared" si="84"/>
        <v>11.132662042754788</v>
      </c>
      <c r="N575">
        <f t="shared" si="85"/>
        <v>14.435005794121874</v>
      </c>
      <c r="O575" s="14">
        <f t="shared" si="86"/>
        <v>0.11239659547338415</v>
      </c>
    </row>
    <row r="576" spans="1:15" x14ac:dyDescent="0.3">
      <c r="A576" s="1">
        <f t="shared" si="81"/>
        <v>17501</v>
      </c>
      <c r="B576" s="2">
        <v>15.27</v>
      </c>
      <c r="C576" s="7">
        <v>0.82333299999999998</v>
      </c>
      <c r="D576" s="2">
        <v>1.59</v>
      </c>
      <c r="E576" s="2">
        <v>23.1</v>
      </c>
      <c r="F576" s="10">
        <f t="shared" si="82"/>
        <v>1947.8749999999566</v>
      </c>
      <c r="G576" s="11">
        <f>G566*2/12+G578*10/12</f>
        <v>2.4083333333333332</v>
      </c>
      <c r="H576">
        <f t="shared" si="77"/>
        <v>205.76853831168833</v>
      </c>
      <c r="I576">
        <f t="shared" si="78"/>
        <v>11.0946973119697</v>
      </c>
      <c r="J576">
        <f t="shared" si="83"/>
        <v>2648.059404286445</v>
      </c>
      <c r="K576">
        <f t="shared" si="79"/>
        <v>21.425800649350656</v>
      </c>
      <c r="L576">
        <f t="shared" si="80"/>
        <v>275.73113639917801</v>
      </c>
      <c r="M576">
        <f t="shared" si="84"/>
        <v>10.97540732483907</v>
      </c>
      <c r="N576">
        <f t="shared" si="85"/>
        <v>14.214670910685825</v>
      </c>
      <c r="O576" s="14">
        <f t="shared" si="86"/>
        <v>0.11469919212401683</v>
      </c>
    </row>
    <row r="577" spans="1:15" x14ac:dyDescent="0.3">
      <c r="A577" s="1">
        <f t="shared" si="81"/>
        <v>17532</v>
      </c>
      <c r="B577" s="2">
        <v>15.03</v>
      </c>
      <c r="C577" s="7">
        <v>0.84</v>
      </c>
      <c r="D577" s="2">
        <v>1.61</v>
      </c>
      <c r="E577" s="2">
        <v>23.4</v>
      </c>
      <c r="F577" s="10">
        <f t="shared" si="82"/>
        <v>1947.9583333332898</v>
      </c>
      <c r="G577" s="11">
        <f>G566*1/12+G578*11/12</f>
        <v>2.4241666666666668</v>
      </c>
      <c r="H577">
        <f t="shared" si="77"/>
        <v>199.93785961538467</v>
      </c>
      <c r="I577">
        <f t="shared" si="78"/>
        <v>11.174171794871798</v>
      </c>
      <c r="J577">
        <f t="shared" si="83"/>
        <v>2585.0071947373349</v>
      </c>
      <c r="K577">
        <f t="shared" si="79"/>
        <v>21.417162606837614</v>
      </c>
      <c r="L577">
        <f t="shared" si="80"/>
        <v>276.90363163853021</v>
      </c>
      <c r="M577">
        <f t="shared" si="84"/>
        <v>10.680912531969188</v>
      </c>
      <c r="N577">
        <f t="shared" si="85"/>
        <v>13.820049087776725</v>
      </c>
      <c r="O577" s="14">
        <f t="shared" si="86"/>
        <v>0.11913197089243802</v>
      </c>
    </row>
    <row r="578" spans="1:15" x14ac:dyDescent="0.3">
      <c r="A578" s="1">
        <f t="shared" si="81"/>
        <v>17563</v>
      </c>
      <c r="B578" s="2">
        <v>14.83</v>
      </c>
      <c r="C578" s="7">
        <v>0.843333</v>
      </c>
      <c r="D578" s="2">
        <v>1.64333</v>
      </c>
      <c r="E578" s="2">
        <v>23.7</v>
      </c>
      <c r="F578" s="10">
        <f t="shared" si="82"/>
        <v>1948.0416666666231</v>
      </c>
      <c r="G578" s="11">
        <v>2.44</v>
      </c>
      <c r="H578">
        <f t="shared" si="77"/>
        <v>194.78016097046418</v>
      </c>
      <c r="I578">
        <f t="shared" si="78"/>
        <v>11.076502865253167</v>
      </c>
      <c r="J578">
        <f t="shared" si="83"/>
        <v>2530.2570930814331</v>
      </c>
      <c r="K578">
        <f t="shared" si="79"/>
        <v>21.583822112447262</v>
      </c>
      <c r="L578">
        <f t="shared" si="80"/>
        <v>280.38080841358806</v>
      </c>
      <c r="M578">
        <f t="shared" si="84"/>
        <v>10.419342657320325</v>
      </c>
      <c r="N578">
        <f t="shared" si="85"/>
        <v>13.470659208036256</v>
      </c>
      <c r="O578" s="14">
        <f t="shared" si="86"/>
        <v>0.12413325641961878</v>
      </c>
    </row>
    <row r="579" spans="1:15" x14ac:dyDescent="0.3">
      <c r="A579" s="1">
        <f t="shared" si="81"/>
        <v>17592</v>
      </c>
      <c r="B579" s="2">
        <v>14.1</v>
      </c>
      <c r="C579" s="7">
        <v>0.84666699999999995</v>
      </c>
      <c r="D579" s="2">
        <v>1.6766700000000001</v>
      </c>
      <c r="E579" s="2">
        <v>23.5</v>
      </c>
      <c r="F579" s="10">
        <f t="shared" si="82"/>
        <v>1948.1249999999563</v>
      </c>
      <c r="G579" s="11">
        <f>G578*11/12+G590*1/12</f>
        <v>2.4291666666666667</v>
      </c>
      <c r="H579">
        <f t="shared" ref="H579:H642" si="87">+B579*E$1492/E579</f>
        <v>186.76830000000004</v>
      </c>
      <c r="I579">
        <f t="shared" ref="I579:I642" si="88">+C579*E$1492/E579</f>
        <v>11.214933067808513</v>
      </c>
      <c r="J579">
        <f t="shared" si="83"/>
        <v>2438.3209022249971</v>
      </c>
      <c r="K579">
        <f t="shared" ref="K579:K642" si="89">+D579*E$1492/E579</f>
        <v>22.209135146170219</v>
      </c>
      <c r="L579">
        <f t="shared" ref="L579:L642" si="90">+K579*J579/H579</f>
        <v>289.94748277543164</v>
      </c>
      <c r="M579">
        <f t="shared" si="84"/>
        <v>9.9997611691441808</v>
      </c>
      <c r="N579">
        <f t="shared" si="85"/>
        <v>12.92212392536306</v>
      </c>
      <c r="O579" s="14">
        <f t="shared" si="86"/>
        <v>0.12812050084785859</v>
      </c>
    </row>
    <row r="580" spans="1:15" x14ac:dyDescent="0.3">
      <c r="A580" s="1">
        <f t="shared" ref="A580:A643" si="91">EOMONTH(A579,1)</f>
        <v>17623</v>
      </c>
      <c r="B580" s="2">
        <v>14.3</v>
      </c>
      <c r="C580" s="7">
        <v>0.85</v>
      </c>
      <c r="D580" s="2">
        <v>1.71</v>
      </c>
      <c r="E580" s="2">
        <v>23.4</v>
      </c>
      <c r="F580" s="10">
        <f t="shared" ref="F580:F643" si="92">+F579+1/12</f>
        <v>1948.2083333332896</v>
      </c>
      <c r="G580" s="11">
        <f>G578*10/12+G590*2/12</f>
        <v>2.418333333333333</v>
      </c>
      <c r="H580">
        <f t="shared" si="87"/>
        <v>190.22697222222229</v>
      </c>
      <c r="I580">
        <f t="shared" si="88"/>
        <v>11.307197649572652</v>
      </c>
      <c r="J580">
        <f t="shared" ref="J580:J643" si="93">+J579*((H580+(I580/12))/H579)</f>
        <v>2495.776588252023</v>
      </c>
      <c r="K580">
        <f t="shared" si="89"/>
        <v>22.747421153846162</v>
      </c>
      <c r="L580">
        <f t="shared" si="90"/>
        <v>298.44601160216502</v>
      </c>
      <c r="M580">
        <f t="shared" si="84"/>
        <v>10.186680609489668</v>
      </c>
      <c r="N580">
        <f t="shared" si="85"/>
        <v>13.157348384869644</v>
      </c>
      <c r="O580" s="14">
        <f t="shared" si="86"/>
        <v>0.12594515689644101</v>
      </c>
    </row>
    <row r="581" spans="1:15" x14ac:dyDescent="0.3">
      <c r="A581" s="1">
        <f t="shared" si="91"/>
        <v>17653</v>
      </c>
      <c r="B581" s="2">
        <v>15.4</v>
      </c>
      <c r="C581" s="7">
        <v>0.85</v>
      </c>
      <c r="D581" s="2">
        <v>1.76</v>
      </c>
      <c r="E581" s="2">
        <v>23.8</v>
      </c>
      <c r="F581" s="10">
        <f t="shared" si="92"/>
        <v>1948.2916666666229</v>
      </c>
      <c r="G581" s="11">
        <f>G578*9/12+G590*3/12</f>
        <v>2.4075000000000002</v>
      </c>
      <c r="H581">
        <f t="shared" si="87"/>
        <v>201.4167941176471</v>
      </c>
      <c r="I581">
        <f t="shared" si="88"/>
        <v>11.117160714285715</v>
      </c>
      <c r="J581">
        <f t="shared" si="93"/>
        <v>2654.7417319078763</v>
      </c>
      <c r="K581">
        <f t="shared" si="89"/>
        <v>23.019062184873956</v>
      </c>
      <c r="L581">
        <f t="shared" si="90"/>
        <v>303.39905507518591</v>
      </c>
      <c r="M581">
        <f t="shared" si="84"/>
        <v>10.779484482024614</v>
      </c>
      <c r="N581">
        <f t="shared" si="85"/>
        <v>13.912519101434706</v>
      </c>
      <c r="O581" s="14">
        <f t="shared" si="86"/>
        <v>0.12169500310549994</v>
      </c>
    </row>
    <row r="582" spans="1:15" x14ac:dyDescent="0.3">
      <c r="A582" s="1">
        <f t="shared" si="91"/>
        <v>17684</v>
      </c>
      <c r="B582" s="2">
        <v>16.149999999999999</v>
      </c>
      <c r="C582" s="7">
        <v>0.85</v>
      </c>
      <c r="D582" s="2">
        <v>1.81</v>
      </c>
      <c r="E582" s="2">
        <v>23.9</v>
      </c>
      <c r="F582" s="10">
        <f t="shared" si="92"/>
        <v>1948.3749999999561</v>
      </c>
      <c r="G582" s="11">
        <f>G578*8/12+G590*4/12</f>
        <v>2.3966666666666665</v>
      </c>
      <c r="H582">
        <f t="shared" si="87"/>
        <v>210.34226255230132</v>
      </c>
      <c r="I582">
        <f t="shared" si="88"/>
        <v>11.070645397489542</v>
      </c>
      <c r="J582">
        <f t="shared" si="93"/>
        <v>2784.5420083586155</v>
      </c>
      <c r="K582">
        <f t="shared" si="89"/>
        <v>23.573962552301264</v>
      </c>
      <c r="L582">
        <f t="shared" si="90"/>
        <v>312.07560589034642</v>
      </c>
      <c r="M582">
        <f t="shared" si="84"/>
        <v>11.241032697984435</v>
      </c>
      <c r="N582">
        <f t="shared" si="85"/>
        <v>14.496634879651287</v>
      </c>
      <c r="O582" s="14">
        <f t="shared" si="86"/>
        <v>0.11918067168503874</v>
      </c>
    </row>
    <row r="583" spans="1:15" x14ac:dyDescent="0.3">
      <c r="A583" s="1">
        <f t="shared" si="91"/>
        <v>17714</v>
      </c>
      <c r="B583" s="2">
        <v>16.82</v>
      </c>
      <c r="C583" s="7">
        <v>0.85</v>
      </c>
      <c r="D583" s="2">
        <v>1.86</v>
      </c>
      <c r="E583" s="2">
        <v>24.1</v>
      </c>
      <c r="F583" s="10">
        <f t="shared" si="92"/>
        <v>1948.4583333332894</v>
      </c>
      <c r="G583" s="11">
        <f>G578*7/12+G590*5/12</f>
        <v>2.3858333333333333</v>
      </c>
      <c r="H583">
        <f t="shared" si="87"/>
        <v>217.25053983402492</v>
      </c>
      <c r="I583">
        <f t="shared" si="88"/>
        <v>10.978772821576763</v>
      </c>
      <c r="J583">
        <f t="shared" si="93"/>
        <v>2888.1063572861535</v>
      </c>
      <c r="K583">
        <f t="shared" si="89"/>
        <v>24.024138174273865</v>
      </c>
      <c r="L583">
        <f t="shared" si="90"/>
        <v>319.37442476529407</v>
      </c>
      <c r="M583">
        <f t="shared" si="84"/>
        <v>11.583895756523837</v>
      </c>
      <c r="N583">
        <f t="shared" si="85"/>
        <v>14.925847493337072</v>
      </c>
      <c r="O583" s="14">
        <f t="shared" si="86"/>
        <v>0.11753481139368559</v>
      </c>
    </row>
    <row r="584" spans="1:15" x14ac:dyDescent="0.3">
      <c r="A584" s="1">
        <f t="shared" si="91"/>
        <v>17745</v>
      </c>
      <c r="B584" s="2">
        <v>16.420000000000002</v>
      </c>
      <c r="C584" s="7">
        <v>0.85666699999999996</v>
      </c>
      <c r="D584" s="2">
        <v>1.93</v>
      </c>
      <c r="E584" s="2">
        <v>24.4</v>
      </c>
      <c r="F584" s="10">
        <f t="shared" si="92"/>
        <v>1948.5416666666226</v>
      </c>
      <c r="G584" s="11">
        <f>G578*6/12+G590*6/12</f>
        <v>2.375</v>
      </c>
      <c r="H584">
        <f t="shared" si="87"/>
        <v>209.47646762295091</v>
      </c>
      <c r="I584">
        <f t="shared" si="88"/>
        <v>10.928841479241807</v>
      </c>
      <c r="J584">
        <f t="shared" si="93"/>
        <v>2796.8658813033676</v>
      </c>
      <c r="K584">
        <f t="shared" si="89"/>
        <v>24.621777254098369</v>
      </c>
      <c r="L584">
        <f t="shared" si="90"/>
        <v>328.74245742481725</v>
      </c>
      <c r="M584">
        <f t="shared" si="84"/>
        <v>11.134621739180931</v>
      </c>
      <c r="N584">
        <f t="shared" si="85"/>
        <v>14.338438705434058</v>
      </c>
      <c r="O584" s="14">
        <f t="shared" si="86"/>
        <v>0.12243242819353198</v>
      </c>
    </row>
    <row r="585" spans="1:15" x14ac:dyDescent="0.3">
      <c r="A585" s="1">
        <f t="shared" si="91"/>
        <v>17776</v>
      </c>
      <c r="B585" s="2">
        <v>15.94</v>
      </c>
      <c r="C585" s="7">
        <v>0.86333300000000002</v>
      </c>
      <c r="D585" s="2">
        <v>2</v>
      </c>
      <c r="E585" s="2">
        <v>24.5</v>
      </c>
      <c r="F585" s="10">
        <f t="shared" si="92"/>
        <v>1948.6249999999559</v>
      </c>
      <c r="G585" s="11">
        <f>G578*5/12+G590*7/12</f>
        <v>2.3641666666666667</v>
      </c>
      <c r="H585">
        <f t="shared" si="87"/>
        <v>202.52290489795922</v>
      </c>
      <c r="I585">
        <f t="shared" si="88"/>
        <v>10.968927669653064</v>
      </c>
      <c r="J585">
        <f t="shared" si="93"/>
        <v>2716.2285147235652</v>
      </c>
      <c r="K585">
        <f t="shared" si="89"/>
        <v>25.410653061224497</v>
      </c>
      <c r="L585">
        <f t="shared" si="90"/>
        <v>340.80658904938088</v>
      </c>
      <c r="M585">
        <f t="shared" si="84"/>
        <v>10.723556662478128</v>
      </c>
      <c r="N585">
        <f t="shared" si="85"/>
        <v>13.804163636491648</v>
      </c>
      <c r="O585" s="14">
        <f t="shared" si="86"/>
        <v>0.12641558155058852</v>
      </c>
    </row>
    <row r="586" spans="1:15" x14ac:dyDescent="0.3">
      <c r="A586" s="1">
        <f t="shared" si="91"/>
        <v>17806</v>
      </c>
      <c r="B586" s="2">
        <v>15.76</v>
      </c>
      <c r="C586" s="7">
        <v>0.87</v>
      </c>
      <c r="D586" s="2">
        <v>2.0699999999999998</v>
      </c>
      <c r="E586" s="2">
        <v>24.5</v>
      </c>
      <c r="F586" s="10">
        <f t="shared" si="92"/>
        <v>1948.7083333332891</v>
      </c>
      <c r="G586" s="11">
        <f>G578*4/12+G590*8/12</f>
        <v>2.3533333333333335</v>
      </c>
      <c r="H586">
        <f t="shared" si="87"/>
        <v>200.23594612244901</v>
      </c>
      <c r="I586">
        <f t="shared" si="88"/>
        <v>11.053634081632655</v>
      </c>
      <c r="J586">
        <f t="shared" si="93"/>
        <v>2697.9101605621609</v>
      </c>
      <c r="K586">
        <f t="shared" si="89"/>
        <v>26.300025918367353</v>
      </c>
      <c r="L586">
        <f t="shared" si="90"/>
        <v>354.35748936317731</v>
      </c>
      <c r="M586">
        <f t="shared" si="84"/>
        <v>10.553013689399155</v>
      </c>
      <c r="N586">
        <f t="shared" si="85"/>
        <v>13.581595172569685</v>
      </c>
      <c r="O586" s="14">
        <f t="shared" si="86"/>
        <v>0.12803093301492224</v>
      </c>
    </row>
    <row r="587" spans="1:15" x14ac:dyDescent="0.3">
      <c r="A587" s="1">
        <f t="shared" si="91"/>
        <v>17837</v>
      </c>
      <c r="B587" s="2">
        <v>16.190000000000001</v>
      </c>
      <c r="C587" s="7">
        <v>0.89</v>
      </c>
      <c r="D587" s="2">
        <v>2.1433300000000002</v>
      </c>
      <c r="E587" s="2">
        <v>24.4</v>
      </c>
      <c r="F587" s="10">
        <f t="shared" si="92"/>
        <v>1948.7916666666224</v>
      </c>
      <c r="G587" s="11">
        <f>G578*3/12+G590*9/12</f>
        <v>2.3424999999999998</v>
      </c>
      <c r="H587">
        <f t="shared" si="87"/>
        <v>206.54226618852468</v>
      </c>
      <c r="I587">
        <f t="shared" si="88"/>
        <v>11.354083811475412</v>
      </c>
      <c r="J587">
        <f t="shared" si="93"/>
        <v>2795.6277625586995</v>
      </c>
      <c r="K587">
        <f t="shared" si="89"/>
        <v>27.343312871516403</v>
      </c>
      <c r="L587">
        <f t="shared" si="90"/>
        <v>370.10209094039146</v>
      </c>
      <c r="M587">
        <f t="shared" si="84"/>
        <v>10.825409809169491</v>
      </c>
      <c r="N587">
        <f t="shared" si="85"/>
        <v>13.929311962219309</v>
      </c>
      <c r="O587" s="14">
        <f t="shared" si="86"/>
        <v>0.12607485528211443</v>
      </c>
    </row>
    <row r="588" spans="1:15" x14ac:dyDescent="0.3">
      <c r="A588" s="1">
        <f t="shared" si="91"/>
        <v>17867</v>
      </c>
      <c r="B588" s="2">
        <v>15.29</v>
      </c>
      <c r="C588" s="7">
        <v>0.91</v>
      </c>
      <c r="D588" s="2">
        <v>2.2166700000000001</v>
      </c>
      <c r="E588" s="2">
        <v>24.2</v>
      </c>
      <c r="F588" s="10">
        <f t="shared" si="92"/>
        <v>1948.8749999999557</v>
      </c>
      <c r="G588" s="11">
        <f>G578*2/12+G590*10/12</f>
        <v>2.3316666666666666</v>
      </c>
      <c r="H588">
        <f t="shared" si="87"/>
        <v>196.67267954545457</v>
      </c>
      <c r="I588">
        <f t="shared" si="88"/>
        <v>11.705175826446284</v>
      </c>
      <c r="J588">
        <f t="shared" si="93"/>
        <v>2675.2420032287137</v>
      </c>
      <c r="K588">
        <f t="shared" si="89"/>
        <v>28.512650658471081</v>
      </c>
      <c r="L588">
        <f t="shared" si="90"/>
        <v>387.84360309332851</v>
      </c>
      <c r="M588">
        <f t="shared" si="84"/>
        <v>10.248096205635568</v>
      </c>
      <c r="N588">
        <f t="shared" si="85"/>
        <v>13.187035340998506</v>
      </c>
      <c r="O588" s="14">
        <f t="shared" si="86"/>
        <v>0.13051732404994576</v>
      </c>
    </row>
    <row r="589" spans="1:15" x14ac:dyDescent="0.3">
      <c r="A589" s="1">
        <f t="shared" si="91"/>
        <v>17898</v>
      </c>
      <c r="B589" s="2">
        <v>15.19</v>
      </c>
      <c r="C589" s="7">
        <v>0.93</v>
      </c>
      <c r="D589" s="2">
        <v>2.29</v>
      </c>
      <c r="E589" s="2">
        <v>24.1</v>
      </c>
      <c r="F589" s="10">
        <f t="shared" si="92"/>
        <v>1948.9583333332889</v>
      </c>
      <c r="G589" s="11">
        <f>G578*1/12+G590*11/12</f>
        <v>2.3208333333333333</v>
      </c>
      <c r="H589">
        <f t="shared" si="87"/>
        <v>196.19712842323656</v>
      </c>
      <c r="I589">
        <f t="shared" si="88"/>
        <v>12.012069087136933</v>
      </c>
      <c r="J589">
        <f t="shared" si="93"/>
        <v>2682.3895049239582</v>
      </c>
      <c r="K589">
        <f t="shared" si="89"/>
        <v>29.578105601659754</v>
      </c>
      <c r="L589">
        <f t="shared" si="90"/>
        <v>404.38920120315095</v>
      </c>
      <c r="M589">
        <f t="shared" si="84"/>
        <v>10.159652938900916</v>
      </c>
      <c r="N589">
        <f t="shared" si="85"/>
        <v>13.073862008778553</v>
      </c>
      <c r="O589" s="14">
        <f t="shared" si="86"/>
        <v>0.13103783423521193</v>
      </c>
    </row>
    <row r="590" spans="1:15" x14ac:dyDescent="0.3">
      <c r="A590" s="1">
        <f t="shared" si="91"/>
        <v>17929</v>
      </c>
      <c r="B590" s="2">
        <v>15.36</v>
      </c>
      <c r="C590" s="7">
        <v>0.94666700000000004</v>
      </c>
      <c r="D590" s="2">
        <v>2.3199999999999998</v>
      </c>
      <c r="E590" s="2">
        <v>24</v>
      </c>
      <c r="F590" s="10">
        <f t="shared" si="92"/>
        <v>1949.0416666666222</v>
      </c>
      <c r="G590" s="11">
        <v>2.31</v>
      </c>
      <c r="H590">
        <f t="shared" si="87"/>
        <v>199.21952000000002</v>
      </c>
      <c r="I590">
        <f t="shared" si="88"/>
        <v>12.27829071222917</v>
      </c>
      <c r="J590">
        <f t="shared" si="93"/>
        <v>2737.7003448152805</v>
      </c>
      <c r="K590">
        <f t="shared" si="89"/>
        <v>30.090448333333338</v>
      </c>
      <c r="L590">
        <f t="shared" si="90"/>
        <v>413.50682291480803</v>
      </c>
      <c r="M590">
        <f t="shared" si="84"/>
        <v>10.248285758038978</v>
      </c>
      <c r="N590">
        <f t="shared" si="85"/>
        <v>13.187399442600709</v>
      </c>
      <c r="O590" s="14">
        <f t="shared" si="86"/>
        <v>0.12985598440762083</v>
      </c>
    </row>
    <row r="591" spans="1:15" x14ac:dyDescent="0.3">
      <c r="A591" s="1">
        <f t="shared" si="91"/>
        <v>17957</v>
      </c>
      <c r="B591" s="2">
        <v>14.77</v>
      </c>
      <c r="C591" s="7">
        <v>0.96333299999999999</v>
      </c>
      <c r="D591" s="2">
        <v>2.35</v>
      </c>
      <c r="E591" s="2">
        <v>23.8</v>
      </c>
      <c r="F591" s="10">
        <f t="shared" si="92"/>
        <v>1949.1249999999554</v>
      </c>
      <c r="G591" s="11">
        <f>G590*11/12+G602*1/12</f>
        <v>2.3108333333333335</v>
      </c>
      <c r="H591">
        <f t="shared" si="87"/>
        <v>193.1770161764706</v>
      </c>
      <c r="I591">
        <f t="shared" si="88"/>
        <v>12.599444449852944</v>
      </c>
      <c r="J591">
        <f t="shared" si="93"/>
        <v>2669.0920769943332</v>
      </c>
      <c r="K591">
        <f t="shared" si="89"/>
        <v>30.73567962184875</v>
      </c>
      <c r="L591">
        <f t="shared" si="90"/>
        <v>424.66935551365503</v>
      </c>
      <c r="M591">
        <f t="shared" si="84"/>
        <v>9.8725171405700554</v>
      </c>
      <c r="N591">
        <f t="shared" si="85"/>
        <v>12.705981845428781</v>
      </c>
      <c r="O591" s="14">
        <f t="shared" si="86"/>
        <v>0.13343503412765614</v>
      </c>
    </row>
    <row r="592" spans="1:15" x14ac:dyDescent="0.3">
      <c r="A592" s="1">
        <f t="shared" si="91"/>
        <v>17988</v>
      </c>
      <c r="B592" s="2">
        <v>14.91</v>
      </c>
      <c r="C592" s="7">
        <v>0.98</v>
      </c>
      <c r="D592" s="2">
        <v>2.38</v>
      </c>
      <c r="E592" s="2">
        <v>23.8</v>
      </c>
      <c r="F592" s="10">
        <f t="shared" si="92"/>
        <v>1949.2083333332887</v>
      </c>
      <c r="G592" s="11">
        <f>G590*10/12+G602*2/12</f>
        <v>2.3116666666666665</v>
      </c>
      <c r="H592">
        <f t="shared" si="87"/>
        <v>195.00807794117651</v>
      </c>
      <c r="I592">
        <f t="shared" si="88"/>
        <v>12.817432352941179</v>
      </c>
      <c r="J592">
        <f t="shared" si="93"/>
        <v>2709.1495410250545</v>
      </c>
      <c r="K592">
        <f t="shared" si="89"/>
        <v>31.128050000000009</v>
      </c>
      <c r="L592">
        <f t="shared" si="90"/>
        <v>432.44640560963319</v>
      </c>
      <c r="M592">
        <f t="shared" si="84"/>
        <v>9.9013324912409182</v>
      </c>
      <c r="N592">
        <f t="shared" si="85"/>
        <v>12.744166953113288</v>
      </c>
      <c r="O592" s="14">
        <f t="shared" si="86"/>
        <v>0.13313191783925865</v>
      </c>
    </row>
    <row r="593" spans="1:15" x14ac:dyDescent="0.3">
      <c r="A593" s="1">
        <f t="shared" si="91"/>
        <v>18018</v>
      </c>
      <c r="B593" s="2">
        <v>14.89</v>
      </c>
      <c r="C593" s="7">
        <v>0.99333300000000002</v>
      </c>
      <c r="D593" s="2">
        <v>2.3866700000000001</v>
      </c>
      <c r="E593" s="2">
        <v>23.9</v>
      </c>
      <c r="F593" s="10">
        <f t="shared" si="92"/>
        <v>1949.2916666666219</v>
      </c>
      <c r="G593" s="11">
        <f>G590*9/12+G602*3/12</f>
        <v>2.3125</v>
      </c>
      <c r="H593">
        <f t="shared" si="87"/>
        <v>193.93165878661094</v>
      </c>
      <c r="I593">
        <f t="shared" si="88"/>
        <v>12.937455770146448</v>
      </c>
      <c r="J593">
        <f t="shared" si="93"/>
        <v>2709.1731882758959</v>
      </c>
      <c r="K593">
        <f t="shared" si="89"/>
        <v>31.084679118619256</v>
      </c>
      <c r="L593">
        <f t="shared" si="90"/>
        <v>434.24461875503238</v>
      </c>
      <c r="M593">
        <f t="shared" si="84"/>
        <v>9.783639867544057</v>
      </c>
      <c r="N593">
        <f t="shared" si="85"/>
        <v>12.593798560825581</v>
      </c>
      <c r="O593" s="14">
        <f t="shared" si="86"/>
        <v>0.13554358543720774</v>
      </c>
    </row>
    <row r="594" spans="1:15" x14ac:dyDescent="0.3">
      <c r="A594" s="1">
        <f t="shared" si="91"/>
        <v>18049</v>
      </c>
      <c r="B594" s="2">
        <v>14.78</v>
      </c>
      <c r="C594" s="7">
        <v>1.00667</v>
      </c>
      <c r="D594" s="2">
        <v>2.3933300000000002</v>
      </c>
      <c r="E594" s="2">
        <v>23.8</v>
      </c>
      <c r="F594" s="10">
        <f t="shared" si="92"/>
        <v>1949.3749999999552</v>
      </c>
      <c r="G594" s="11">
        <f>G590*8/12+G602*4/12</f>
        <v>2.3133333333333335</v>
      </c>
      <c r="H594">
        <f t="shared" si="87"/>
        <v>193.30780630252107</v>
      </c>
      <c r="I594">
        <f t="shared" si="88"/>
        <v>13.16624961911765</v>
      </c>
      <c r="J594">
        <f t="shared" si="93"/>
        <v>2715.7855508793491</v>
      </c>
      <c r="K594">
        <f t="shared" si="89"/>
        <v>31.302393238025221</v>
      </c>
      <c r="L594">
        <f t="shared" si="90"/>
        <v>439.76799949161523</v>
      </c>
      <c r="M594">
        <f t="shared" si="84"/>
        <v>9.6922950863958146</v>
      </c>
      <c r="N594">
        <f t="shared" si="85"/>
        <v>12.478488236972911</v>
      </c>
      <c r="O594" s="14">
        <f t="shared" si="86"/>
        <v>0.13605567445491154</v>
      </c>
    </row>
    <row r="595" spans="1:15" x14ac:dyDescent="0.3">
      <c r="A595" s="1">
        <f t="shared" si="91"/>
        <v>18079</v>
      </c>
      <c r="B595" s="2">
        <v>13.97</v>
      </c>
      <c r="C595" s="7">
        <v>1.02</v>
      </c>
      <c r="D595" s="2">
        <v>2.4</v>
      </c>
      <c r="E595" s="2">
        <v>23.9</v>
      </c>
      <c r="F595" s="10">
        <f t="shared" si="92"/>
        <v>1949.4583333332885</v>
      </c>
      <c r="G595" s="11">
        <f>G590*7/12+G602*5/12</f>
        <v>2.3141666666666669</v>
      </c>
      <c r="H595">
        <f t="shared" si="87"/>
        <v>181.94931317991637</v>
      </c>
      <c r="I595">
        <f t="shared" si="88"/>
        <v>13.284774476987453</v>
      </c>
      <c r="J595">
        <f t="shared" si="93"/>
        <v>2571.7630090394127</v>
      </c>
      <c r="K595">
        <f t="shared" si="89"/>
        <v>31.258292887029299</v>
      </c>
      <c r="L595">
        <f t="shared" si="90"/>
        <v>441.82041672831713</v>
      </c>
      <c r="M595">
        <f t="shared" si="84"/>
        <v>9.0677189434195338</v>
      </c>
      <c r="N595">
        <f t="shared" si="85"/>
        <v>11.68072487416851</v>
      </c>
      <c r="O595" s="14">
        <f t="shared" si="86"/>
        <v>0.143596788926698</v>
      </c>
    </row>
    <row r="596" spans="1:15" x14ac:dyDescent="0.3">
      <c r="A596" s="1">
        <f t="shared" si="91"/>
        <v>18110</v>
      </c>
      <c r="B596" s="2">
        <v>14.76</v>
      </c>
      <c r="C596" s="7">
        <v>1.02667</v>
      </c>
      <c r="D596" s="2">
        <v>2.3966699999999999</v>
      </c>
      <c r="E596" s="2">
        <v>23.7</v>
      </c>
      <c r="F596" s="10">
        <f t="shared" si="92"/>
        <v>1949.5416666666217</v>
      </c>
      <c r="G596" s="11">
        <f>G590*6/12+G602*6/12</f>
        <v>2.3149999999999999</v>
      </c>
      <c r="H596">
        <f t="shared" si="87"/>
        <v>193.86076708860764</v>
      </c>
      <c r="I596">
        <f t="shared" si="88"/>
        <v>13.484487381223632</v>
      </c>
      <c r="J596">
        <f t="shared" si="93"/>
        <v>2756.0085265442913</v>
      </c>
      <c r="K596">
        <f t="shared" si="89"/>
        <v>31.478339068987349</v>
      </c>
      <c r="L596">
        <f t="shared" si="90"/>
        <v>447.5096853193026</v>
      </c>
      <c r="M596">
        <f t="shared" si="84"/>
        <v>9.6050380933639232</v>
      </c>
      <c r="N596">
        <f t="shared" si="85"/>
        <v>12.375822887753239</v>
      </c>
      <c r="O596" s="14">
        <f t="shared" si="86"/>
        <v>0.1365317543033211</v>
      </c>
    </row>
    <row r="597" spans="1:15" x14ac:dyDescent="0.3">
      <c r="A597" s="1">
        <f t="shared" si="91"/>
        <v>18141</v>
      </c>
      <c r="B597" s="2">
        <v>15.29</v>
      </c>
      <c r="C597" s="7">
        <v>1.0333300000000001</v>
      </c>
      <c r="D597" s="2">
        <v>2.3933300000000002</v>
      </c>
      <c r="E597" s="2">
        <v>23.8</v>
      </c>
      <c r="F597" s="10">
        <f t="shared" si="92"/>
        <v>1949.624999999955</v>
      </c>
      <c r="G597" s="11">
        <f>G590*5/12+G602*7/12</f>
        <v>2.3158333333333334</v>
      </c>
      <c r="H597">
        <f t="shared" si="87"/>
        <v>199.97810273109246</v>
      </c>
      <c r="I597">
        <f t="shared" si="88"/>
        <v>13.514936095168071</v>
      </c>
      <c r="J597">
        <f t="shared" si="93"/>
        <v>2858.9863978093017</v>
      </c>
      <c r="K597">
        <f t="shared" si="89"/>
        <v>31.302393238025221</v>
      </c>
      <c r="L597">
        <f t="shared" si="90"/>
        <v>447.51457916736018</v>
      </c>
      <c r="M597">
        <f t="shared" si="84"/>
        <v>9.8513486380792319</v>
      </c>
      <c r="N597">
        <f t="shared" si="85"/>
        <v>12.693529992002599</v>
      </c>
      <c r="O597" s="14">
        <f t="shared" si="86"/>
        <v>0.13436488137167557</v>
      </c>
    </row>
    <row r="598" spans="1:15" x14ac:dyDescent="0.3">
      <c r="A598" s="1">
        <f t="shared" si="91"/>
        <v>18171</v>
      </c>
      <c r="B598" s="2">
        <v>15.49</v>
      </c>
      <c r="C598" s="7">
        <v>1.04</v>
      </c>
      <c r="D598" s="2">
        <v>2.39</v>
      </c>
      <c r="E598" s="2">
        <v>23.9</v>
      </c>
      <c r="F598" s="10">
        <f t="shared" si="92"/>
        <v>1949.7083333332882</v>
      </c>
      <c r="G598" s="11">
        <f>G590*4/12+G602*8/12</f>
        <v>2.3166666666666664</v>
      </c>
      <c r="H598">
        <f t="shared" si="87"/>
        <v>201.74623200836825</v>
      </c>
      <c r="I598">
        <f t="shared" si="88"/>
        <v>13.545260251046031</v>
      </c>
      <c r="J598">
        <f t="shared" si="93"/>
        <v>2900.4019345167421</v>
      </c>
      <c r="K598">
        <f t="shared" si="89"/>
        <v>31.128050000000009</v>
      </c>
      <c r="L598">
        <f t="shared" si="90"/>
        <v>447.51198344060776</v>
      </c>
      <c r="M598">
        <f t="shared" si="84"/>
        <v>9.884048361738289</v>
      </c>
      <c r="N598">
        <f t="shared" si="85"/>
        <v>12.735568365609859</v>
      </c>
      <c r="O598" s="14">
        <f t="shared" si="86"/>
        <v>0.13219399240647289</v>
      </c>
    </row>
    <row r="599" spans="1:15" x14ac:dyDescent="0.3">
      <c r="A599" s="1">
        <f t="shared" si="91"/>
        <v>18202</v>
      </c>
      <c r="B599" s="2">
        <v>15.89</v>
      </c>
      <c r="C599" s="7">
        <v>1.0733299999999999</v>
      </c>
      <c r="D599" s="2">
        <v>2.3666700000000001</v>
      </c>
      <c r="E599" s="2">
        <v>23.7</v>
      </c>
      <c r="F599" s="10">
        <f t="shared" si="92"/>
        <v>1949.7916666666215</v>
      </c>
      <c r="G599" s="11">
        <f>G590*3/12+G602*9/12</f>
        <v>2.3174999999999999</v>
      </c>
      <c r="H599">
        <f t="shared" si="87"/>
        <v>208.70241118143466</v>
      </c>
      <c r="I599">
        <f t="shared" si="88"/>
        <v>14.097329074472576</v>
      </c>
      <c r="J599">
        <f t="shared" si="93"/>
        <v>3017.2965203812018</v>
      </c>
      <c r="K599">
        <f t="shared" si="89"/>
        <v>31.084313119620262</v>
      </c>
      <c r="L599">
        <f t="shared" si="90"/>
        <v>449.39868822470606</v>
      </c>
      <c r="M599">
        <f t="shared" si="84"/>
        <v>10.169850844772148</v>
      </c>
      <c r="N599">
        <f t="shared" si="85"/>
        <v>13.104711241762121</v>
      </c>
      <c r="O599" s="14">
        <f t="shared" si="86"/>
        <v>0.1292068454266487</v>
      </c>
    </row>
    <row r="600" spans="1:15" x14ac:dyDescent="0.3">
      <c r="A600" s="1">
        <f t="shared" si="91"/>
        <v>18232</v>
      </c>
      <c r="B600" s="2">
        <v>16.11</v>
      </c>
      <c r="C600" s="7">
        <v>1.10667</v>
      </c>
      <c r="D600" s="2">
        <v>2.3433299999999999</v>
      </c>
      <c r="E600" s="2">
        <v>23.8</v>
      </c>
      <c r="F600" s="10">
        <f t="shared" si="92"/>
        <v>1949.8749999999548</v>
      </c>
      <c r="G600" s="11">
        <f>G590*2/12+G602*10/12</f>
        <v>2.3183333333333334</v>
      </c>
      <c r="H600">
        <f t="shared" si="87"/>
        <v>210.70289306722694</v>
      </c>
      <c r="I600">
        <f t="shared" si="88"/>
        <v>14.474150879621853</v>
      </c>
      <c r="J600">
        <f t="shared" si="93"/>
        <v>3063.6565379872673</v>
      </c>
      <c r="K600">
        <f t="shared" si="89"/>
        <v>30.648442607773116</v>
      </c>
      <c r="L600">
        <f t="shared" si="90"/>
        <v>445.6336607797457</v>
      </c>
      <c r="M600">
        <f t="shared" si="84"/>
        <v>10.215861011650647</v>
      </c>
      <c r="N600">
        <f t="shared" si="85"/>
        <v>13.165319750818002</v>
      </c>
      <c r="O600" s="14">
        <f t="shared" si="86"/>
        <v>0.12919955980889686</v>
      </c>
    </row>
    <row r="601" spans="1:15" x14ac:dyDescent="0.3">
      <c r="A601" s="1">
        <f t="shared" si="91"/>
        <v>18263</v>
      </c>
      <c r="B601" s="2">
        <v>16.54</v>
      </c>
      <c r="C601" s="7">
        <v>1.1399999999999999</v>
      </c>
      <c r="D601" s="2">
        <v>2.3199999999999998</v>
      </c>
      <c r="E601" s="2">
        <v>23.6</v>
      </c>
      <c r="F601" s="10">
        <f t="shared" si="92"/>
        <v>1949.958333333288</v>
      </c>
      <c r="G601" s="11">
        <f>G590*1/12+G602*11/12</f>
        <v>2.3191666666666664</v>
      </c>
      <c r="H601">
        <f t="shared" si="87"/>
        <v>218.16014703389831</v>
      </c>
      <c r="I601">
        <f t="shared" si="88"/>
        <v>15.036430932203393</v>
      </c>
      <c r="J601">
        <f t="shared" si="93"/>
        <v>3190.3056605649526</v>
      </c>
      <c r="K601">
        <f t="shared" si="89"/>
        <v>30.600455932203392</v>
      </c>
      <c r="L601">
        <f t="shared" si="90"/>
        <v>447.49148322313727</v>
      </c>
      <c r="M601">
        <f t="shared" si="84"/>
        <v>10.529330904131147</v>
      </c>
      <c r="N601">
        <f t="shared" si="85"/>
        <v>13.570829980109972</v>
      </c>
      <c r="O601" s="14">
        <f t="shared" si="86"/>
        <v>0.12538752170992379</v>
      </c>
    </row>
    <row r="602" spans="1:15" x14ac:dyDescent="0.3">
      <c r="A602" s="1">
        <f t="shared" si="91"/>
        <v>18294</v>
      </c>
      <c r="B602" s="2">
        <v>16.88</v>
      </c>
      <c r="C602" s="7">
        <v>1.1499999999999999</v>
      </c>
      <c r="D602" s="2">
        <v>2.3366699999999998</v>
      </c>
      <c r="E602" s="2">
        <v>23.5</v>
      </c>
      <c r="F602" s="10">
        <f t="shared" si="92"/>
        <v>1950.0416666666213</v>
      </c>
      <c r="G602" s="11">
        <v>2.3199999999999998</v>
      </c>
      <c r="H602">
        <f t="shared" si="87"/>
        <v>223.5921208510639</v>
      </c>
      <c r="I602">
        <f t="shared" si="88"/>
        <v>15.232875531914896</v>
      </c>
      <c r="J602">
        <f t="shared" si="93"/>
        <v>3288.3045443847727</v>
      </c>
      <c r="K602">
        <f t="shared" si="89"/>
        <v>30.951481103617027</v>
      </c>
      <c r="L602">
        <f t="shared" si="90"/>
        <v>455.19446562367096</v>
      </c>
      <c r="M602">
        <f t="shared" si="84"/>
        <v>10.745733299747913</v>
      </c>
      <c r="N602">
        <f t="shared" si="85"/>
        <v>13.849682296613803</v>
      </c>
      <c r="O602" s="14">
        <f t="shared" si="86"/>
        <v>0.12377451331835165</v>
      </c>
    </row>
    <row r="603" spans="1:15" x14ac:dyDescent="0.3">
      <c r="A603" s="1">
        <f t="shared" si="91"/>
        <v>18322</v>
      </c>
      <c r="B603" s="2">
        <v>17.21</v>
      </c>
      <c r="C603" s="7">
        <v>1.1599999999999999</v>
      </c>
      <c r="D603" s="2">
        <v>2.3533300000000001</v>
      </c>
      <c r="E603" s="2">
        <v>23.5</v>
      </c>
      <c r="F603" s="10">
        <f t="shared" si="92"/>
        <v>1950.1249999999545</v>
      </c>
      <c r="G603" s="11">
        <f>G602*11/12+G614*1/12</f>
        <v>2.3408333333333333</v>
      </c>
      <c r="H603">
        <f t="shared" si="87"/>
        <v>227.96329382978729</v>
      </c>
      <c r="I603">
        <f t="shared" si="88"/>
        <v>15.365335319148938</v>
      </c>
      <c r="J603">
        <f t="shared" si="93"/>
        <v>3371.4212469284635</v>
      </c>
      <c r="K603">
        <f t="shared" si="89"/>
        <v>31.172159109148946</v>
      </c>
      <c r="L603">
        <f t="shared" si="90"/>
        <v>461.01491940930634</v>
      </c>
      <c r="M603">
        <f t="shared" si="84"/>
        <v>10.911564066731685</v>
      </c>
      <c r="N603">
        <f t="shared" si="85"/>
        <v>14.060924925588564</v>
      </c>
      <c r="O603" s="14">
        <f t="shared" si="86"/>
        <v>0.12139665169662324</v>
      </c>
    </row>
    <row r="604" spans="1:15" x14ac:dyDescent="0.3">
      <c r="A604" s="1">
        <f t="shared" si="91"/>
        <v>18353</v>
      </c>
      <c r="B604" s="2">
        <v>17.350000000000001</v>
      </c>
      <c r="C604" s="7">
        <v>1.17</v>
      </c>
      <c r="D604" s="2">
        <v>2.37</v>
      </c>
      <c r="E604" s="2">
        <v>23.6</v>
      </c>
      <c r="F604" s="10">
        <f t="shared" si="92"/>
        <v>1950.2083333332878</v>
      </c>
      <c r="G604" s="11">
        <f>G602*10/12+G614*2/12</f>
        <v>2.3616666666666668</v>
      </c>
      <c r="H604">
        <f t="shared" si="87"/>
        <v>228.8439269067797</v>
      </c>
      <c r="I604">
        <f t="shared" si="88"/>
        <v>15.432126483050849</v>
      </c>
      <c r="J604">
        <f t="shared" si="93"/>
        <v>3403.4644245953091</v>
      </c>
      <c r="K604">
        <f t="shared" si="89"/>
        <v>31.259948516949159</v>
      </c>
      <c r="L604">
        <f t="shared" si="90"/>
        <v>464.91127874875406</v>
      </c>
      <c r="M604">
        <f t="shared" si="84"/>
        <v>10.910946522976257</v>
      </c>
      <c r="N604">
        <f t="shared" si="85"/>
        <v>14.056777000220658</v>
      </c>
      <c r="O604" s="14">
        <f t="shared" si="86"/>
        <v>0.12164080233493052</v>
      </c>
    </row>
    <row r="605" spans="1:15" x14ac:dyDescent="0.3">
      <c r="A605" s="1">
        <f t="shared" si="91"/>
        <v>18383</v>
      </c>
      <c r="B605" s="2">
        <v>17.84</v>
      </c>
      <c r="C605" s="7">
        <v>1.18</v>
      </c>
      <c r="D605" s="2">
        <v>2.4266700000000001</v>
      </c>
      <c r="E605" s="2">
        <v>23.6</v>
      </c>
      <c r="F605" s="10">
        <f t="shared" si="92"/>
        <v>1950.291666666621</v>
      </c>
      <c r="G605" s="11">
        <f>G602*9/12+G614*3/12</f>
        <v>2.3824999999999998</v>
      </c>
      <c r="H605">
        <f t="shared" si="87"/>
        <v>235.30695423728818</v>
      </c>
      <c r="I605">
        <f t="shared" si="88"/>
        <v>15.564025000000001</v>
      </c>
      <c r="J605">
        <f t="shared" si="93"/>
        <v>3518.8748897136702</v>
      </c>
      <c r="K605">
        <f t="shared" si="89"/>
        <v>32.007417412500004</v>
      </c>
      <c r="L605">
        <f t="shared" si="90"/>
        <v>478.65180093169681</v>
      </c>
      <c r="M605">
        <f t="shared" si="84"/>
        <v>11.178021600956098</v>
      </c>
      <c r="N605">
        <f t="shared" si="85"/>
        <v>14.394940886127346</v>
      </c>
      <c r="O605" s="14">
        <f t="shared" si="86"/>
        <v>0.11924266123305864</v>
      </c>
    </row>
    <row r="606" spans="1:15" x14ac:dyDescent="0.3">
      <c r="A606" s="1">
        <f t="shared" si="91"/>
        <v>18414</v>
      </c>
      <c r="B606" s="2">
        <v>18.440000000000001</v>
      </c>
      <c r="C606" s="7">
        <v>1.19</v>
      </c>
      <c r="D606" s="2">
        <v>2.48333</v>
      </c>
      <c r="E606" s="2">
        <v>23.7</v>
      </c>
      <c r="F606" s="10">
        <f t="shared" si="92"/>
        <v>1950.3749999999543</v>
      </c>
      <c r="G606" s="11">
        <f>G602*8/12+G614*4/12</f>
        <v>2.4033333333333333</v>
      </c>
      <c r="H606">
        <f t="shared" si="87"/>
        <v>242.1946168776372</v>
      </c>
      <c r="I606">
        <f t="shared" si="88"/>
        <v>15.629695991561187</v>
      </c>
      <c r="J606">
        <f t="shared" si="93"/>
        <v>3641.3534990004464</v>
      </c>
      <c r="K606">
        <f t="shared" si="89"/>
        <v>32.616548694725751</v>
      </c>
      <c r="L606">
        <f t="shared" si="90"/>
        <v>490.38407725991209</v>
      </c>
      <c r="M606">
        <f t="shared" si="84"/>
        <v>11.461543104586232</v>
      </c>
      <c r="N606">
        <f t="shared" si="85"/>
        <v>14.750478376961704</v>
      </c>
      <c r="O606" s="14">
        <f t="shared" si="86"/>
        <v>0.11726693985923524</v>
      </c>
    </row>
    <row r="607" spans="1:15" x14ac:dyDescent="0.3">
      <c r="A607" s="1">
        <f t="shared" si="91"/>
        <v>18444</v>
      </c>
      <c r="B607" s="2">
        <v>18.739999999999998</v>
      </c>
      <c r="C607" s="7">
        <v>1.2</v>
      </c>
      <c r="D607" s="2">
        <v>2.54</v>
      </c>
      <c r="E607" s="2">
        <v>23.8</v>
      </c>
      <c r="F607" s="10">
        <f t="shared" si="92"/>
        <v>1950.4583333332876</v>
      </c>
      <c r="G607" s="11">
        <f>G602*7/12+G614*5/12</f>
        <v>2.4241666666666664</v>
      </c>
      <c r="H607">
        <f t="shared" si="87"/>
        <v>245.10069621848743</v>
      </c>
      <c r="I607">
        <f t="shared" si="88"/>
        <v>15.694815126050424</v>
      </c>
      <c r="J607">
        <f t="shared" si="93"/>
        <v>3704.7099567338332</v>
      </c>
      <c r="K607">
        <f t="shared" si="89"/>
        <v>33.22069201680673</v>
      </c>
      <c r="L607">
        <f t="shared" si="90"/>
        <v>502.1325128123766</v>
      </c>
      <c r="M607">
        <f t="shared" si="84"/>
        <v>11.55412614404429</v>
      </c>
      <c r="N607">
        <f t="shared" si="85"/>
        <v>14.858173852604379</v>
      </c>
      <c r="O607" s="14">
        <f t="shared" si="86"/>
        <v>0.11605312575784081</v>
      </c>
    </row>
    <row r="608" spans="1:15" x14ac:dyDescent="0.3">
      <c r="A608" s="1">
        <f t="shared" si="91"/>
        <v>18475</v>
      </c>
      <c r="B608" s="2">
        <v>17.38</v>
      </c>
      <c r="C608" s="7">
        <v>1.24333</v>
      </c>
      <c r="D608" s="2">
        <v>2.6</v>
      </c>
      <c r="E608" s="2">
        <v>24.1</v>
      </c>
      <c r="F608" s="10">
        <f t="shared" si="92"/>
        <v>1950.5416666666208</v>
      </c>
      <c r="G608" s="11">
        <f>G602*6/12+G614*6/12</f>
        <v>2.4449999999999998</v>
      </c>
      <c r="H608">
        <f t="shared" si="87"/>
        <v>224.48361369294608</v>
      </c>
      <c r="I608">
        <f t="shared" si="88"/>
        <v>16.059103073236518</v>
      </c>
      <c r="J608">
        <f t="shared" si="93"/>
        <v>3413.3095156410859</v>
      </c>
      <c r="K608">
        <f t="shared" si="89"/>
        <v>33.582128630705398</v>
      </c>
      <c r="L608">
        <f t="shared" si="90"/>
        <v>510.62167667818318</v>
      </c>
      <c r="M608">
        <f t="shared" si="84"/>
        <v>10.539745658930993</v>
      </c>
      <c r="N608">
        <f t="shared" si="85"/>
        <v>13.550950714985744</v>
      </c>
      <c r="O608" s="14">
        <f t="shared" si="86"/>
        <v>0.12624655831063289</v>
      </c>
    </row>
    <row r="609" spans="1:15" x14ac:dyDescent="0.3">
      <c r="A609" s="1">
        <f t="shared" si="91"/>
        <v>18506</v>
      </c>
      <c r="B609" s="2">
        <v>18.43</v>
      </c>
      <c r="C609" s="7">
        <v>1.28667</v>
      </c>
      <c r="D609" s="2">
        <v>2.66</v>
      </c>
      <c r="E609" s="2">
        <v>24.3</v>
      </c>
      <c r="F609" s="10">
        <f t="shared" si="92"/>
        <v>1950.6249999999541</v>
      </c>
      <c r="G609" s="11">
        <f>G602*5/12+G614*7/12</f>
        <v>2.4658333333333333</v>
      </c>
      <c r="H609">
        <f t="shared" si="87"/>
        <v>236.08640390946505</v>
      </c>
      <c r="I609">
        <f t="shared" si="88"/>
        <v>16.482110326543214</v>
      </c>
      <c r="J609">
        <f t="shared" si="93"/>
        <v>3610.6162389545375</v>
      </c>
      <c r="K609">
        <f t="shared" si="89"/>
        <v>34.074326337448568</v>
      </c>
      <c r="L609">
        <f t="shared" si="90"/>
        <v>521.11986953983023</v>
      </c>
      <c r="M609">
        <f t="shared" si="84"/>
        <v>11.040611670261541</v>
      </c>
      <c r="N609">
        <f t="shared" si="85"/>
        <v>14.189059134964513</v>
      </c>
      <c r="O609" s="14">
        <f t="shared" si="86"/>
        <v>0.12260690914540667</v>
      </c>
    </row>
    <row r="610" spans="1:15" x14ac:dyDescent="0.3">
      <c r="A610" s="1">
        <f t="shared" si="91"/>
        <v>18536</v>
      </c>
      <c r="B610" s="2">
        <v>19.079999999999998</v>
      </c>
      <c r="C610" s="7">
        <v>1.33</v>
      </c>
      <c r="D610" s="2">
        <v>2.72</v>
      </c>
      <c r="E610" s="2">
        <v>24.4</v>
      </c>
      <c r="F610" s="10">
        <f t="shared" si="92"/>
        <v>1950.7083333332873</v>
      </c>
      <c r="G610" s="11">
        <f>G602*4/12+G614*8/12</f>
        <v>2.4866666666666664</v>
      </c>
      <c r="H610">
        <f t="shared" si="87"/>
        <v>243.41114508196725</v>
      </c>
      <c r="I610">
        <f t="shared" si="88"/>
        <v>16.967338729508203</v>
      </c>
      <c r="J610">
        <f t="shared" si="93"/>
        <v>3744.2624011087632</v>
      </c>
      <c r="K610">
        <f t="shared" si="89"/>
        <v>34.700121311475421</v>
      </c>
      <c r="L610">
        <f t="shared" si="90"/>
        <v>533.77325634254919</v>
      </c>
      <c r="M610">
        <f t="shared" si="84"/>
        <v>11.337391102277302</v>
      </c>
      <c r="N610">
        <f t="shared" si="85"/>
        <v>14.563472220744718</v>
      </c>
      <c r="O610" s="14">
        <f t="shared" si="86"/>
        <v>0.12046164663752619</v>
      </c>
    </row>
    <row r="611" spans="1:15" x14ac:dyDescent="0.3">
      <c r="A611" s="1">
        <f t="shared" si="91"/>
        <v>18567</v>
      </c>
      <c r="B611" s="2">
        <v>19.87</v>
      </c>
      <c r="C611" s="7">
        <v>1.3766700000000001</v>
      </c>
      <c r="D611" s="2">
        <v>2.76</v>
      </c>
      <c r="E611" s="2">
        <v>24.6</v>
      </c>
      <c r="F611" s="10">
        <f t="shared" si="92"/>
        <v>1950.7916666666206</v>
      </c>
      <c r="G611" s="11">
        <f>G602*3/12+G614*9/12</f>
        <v>2.5074999999999998</v>
      </c>
      <c r="H611">
        <f t="shared" si="87"/>
        <v>251.4285989837399</v>
      </c>
      <c r="I611">
        <f t="shared" si="88"/>
        <v>17.419940078658541</v>
      </c>
      <c r="J611">
        <f t="shared" si="93"/>
        <v>3889.9207003919159</v>
      </c>
      <c r="K611">
        <f t="shared" si="89"/>
        <v>34.924153658536589</v>
      </c>
      <c r="L611">
        <f t="shared" si="90"/>
        <v>540.32114409067367</v>
      </c>
      <c r="M611">
        <f t="shared" si="84"/>
        <v>11.662444039105264</v>
      </c>
      <c r="N611">
        <f t="shared" si="85"/>
        <v>14.972212563986421</v>
      </c>
      <c r="O611" s="14">
        <f t="shared" si="86"/>
        <v>0.11865823581629897</v>
      </c>
    </row>
    <row r="612" spans="1:15" x14ac:dyDescent="0.3">
      <c r="A612" s="1">
        <f t="shared" si="91"/>
        <v>18597</v>
      </c>
      <c r="B612" s="2">
        <v>19.829999999999998</v>
      </c>
      <c r="C612" s="7">
        <v>1.42333</v>
      </c>
      <c r="D612" s="2">
        <v>2.8</v>
      </c>
      <c r="E612" s="2">
        <v>24.7</v>
      </c>
      <c r="F612" s="10">
        <f t="shared" si="92"/>
        <v>1950.8749999999538</v>
      </c>
      <c r="G612" s="11">
        <f>G602*2/12+G614*10/12</f>
        <v>2.5283333333333333</v>
      </c>
      <c r="H612">
        <f t="shared" si="87"/>
        <v>249.90657145748995</v>
      </c>
      <c r="I612">
        <f t="shared" si="88"/>
        <v>17.937444294129559</v>
      </c>
      <c r="J612">
        <f t="shared" si="93"/>
        <v>3889.4992551305872</v>
      </c>
      <c r="K612">
        <f t="shared" si="89"/>
        <v>35.286858299595153</v>
      </c>
      <c r="L612">
        <f t="shared" si="90"/>
        <v>549.19807939312375</v>
      </c>
      <c r="M612">
        <f t="shared" si="84"/>
        <v>11.5421733887163</v>
      </c>
      <c r="N612">
        <f t="shared" si="85"/>
        <v>14.812579571593135</v>
      </c>
      <c r="O612" s="14">
        <f t="shared" si="86"/>
        <v>0.11977266934561011</v>
      </c>
    </row>
    <row r="613" spans="1:15" x14ac:dyDescent="0.3">
      <c r="A613" s="1">
        <f t="shared" si="91"/>
        <v>18628</v>
      </c>
      <c r="B613" s="2">
        <v>19.75</v>
      </c>
      <c r="C613" s="7">
        <v>1.47</v>
      </c>
      <c r="D613" s="2">
        <v>2.84</v>
      </c>
      <c r="E613" s="2">
        <v>25</v>
      </c>
      <c r="F613" s="10">
        <f t="shared" si="92"/>
        <v>1950.9583333332871</v>
      </c>
      <c r="G613" s="11">
        <f>G602*1/12+G614*11/12</f>
        <v>2.5491666666666668</v>
      </c>
      <c r="H613">
        <f t="shared" si="87"/>
        <v>245.91159500000006</v>
      </c>
      <c r="I613">
        <f t="shared" si="88"/>
        <v>18.303293400000005</v>
      </c>
      <c r="J613">
        <f t="shared" si="93"/>
        <v>3851.0612738382047</v>
      </c>
      <c r="K613">
        <f t="shared" si="89"/>
        <v>35.361464800000007</v>
      </c>
      <c r="L613">
        <f t="shared" si="90"/>
        <v>553.77286165572161</v>
      </c>
      <c r="M613">
        <f t="shared" si="84"/>
        <v>11.306665788890765</v>
      </c>
      <c r="N613">
        <f t="shared" si="85"/>
        <v>14.508560511396027</v>
      </c>
      <c r="O613" s="14">
        <f t="shared" si="86"/>
        <v>0.12189353128627986</v>
      </c>
    </row>
    <row r="614" spans="1:15" x14ac:dyDescent="0.3">
      <c r="A614" s="1">
        <f t="shared" si="91"/>
        <v>18659</v>
      </c>
      <c r="B614" s="2">
        <v>21.21</v>
      </c>
      <c r="C614" s="7">
        <v>1.4866699999999999</v>
      </c>
      <c r="D614" s="2">
        <v>2.8366699999999998</v>
      </c>
      <c r="E614" s="2">
        <v>25.4</v>
      </c>
      <c r="F614" s="10">
        <f t="shared" si="92"/>
        <v>1951.0416666666204</v>
      </c>
      <c r="G614" s="11">
        <v>2.57</v>
      </c>
      <c r="H614">
        <f t="shared" si="87"/>
        <v>259.93147263779537</v>
      </c>
      <c r="I614">
        <f t="shared" si="88"/>
        <v>18.219345706102366</v>
      </c>
      <c r="J614">
        <f t="shared" si="93"/>
        <v>4094.3942185839928</v>
      </c>
      <c r="K614">
        <f t="shared" si="89"/>
        <v>34.763781729724421</v>
      </c>
      <c r="L614">
        <f t="shared" si="90"/>
        <v>547.5928924106862</v>
      </c>
      <c r="M614">
        <f t="shared" si="84"/>
        <v>11.895759839437071</v>
      </c>
      <c r="N614">
        <f t="shared" si="85"/>
        <v>15.257997535425208</v>
      </c>
      <c r="O614" s="14">
        <f t="shared" si="86"/>
        <v>0.11898759156334358</v>
      </c>
    </row>
    <row r="615" spans="1:15" x14ac:dyDescent="0.3">
      <c r="A615" s="1">
        <f t="shared" si="91"/>
        <v>18687</v>
      </c>
      <c r="B615" s="2">
        <v>22</v>
      </c>
      <c r="C615" s="7">
        <v>1.5033300000000001</v>
      </c>
      <c r="D615" s="2">
        <v>2.8333300000000001</v>
      </c>
      <c r="E615" s="2">
        <v>25.7</v>
      </c>
      <c r="F615" s="10">
        <f t="shared" si="92"/>
        <v>1951.1249999999536</v>
      </c>
      <c r="G615" s="11">
        <f>G614*11/12+G626*1/12</f>
        <v>2.5791666666666666</v>
      </c>
      <c r="H615">
        <f t="shared" si="87"/>
        <v>266.46579766536973</v>
      </c>
      <c r="I615">
        <f t="shared" si="88"/>
        <v>18.208455800194557</v>
      </c>
      <c r="J615">
        <f t="shared" si="93"/>
        <v>4221.2231040097249</v>
      </c>
      <c r="K615">
        <f t="shared" si="89"/>
        <v>34.317524477237363</v>
      </c>
      <c r="L615">
        <f t="shared" si="90"/>
        <v>543.64172987653967</v>
      </c>
      <c r="M615">
        <f t="shared" si="84"/>
        <v>12.141507370682696</v>
      </c>
      <c r="N615">
        <f t="shared" si="85"/>
        <v>15.565638866147721</v>
      </c>
      <c r="O615" s="14">
        <f t="shared" si="86"/>
        <v>0.11844055145727519</v>
      </c>
    </row>
    <row r="616" spans="1:15" x14ac:dyDescent="0.3">
      <c r="A616" s="1">
        <f t="shared" si="91"/>
        <v>18718</v>
      </c>
      <c r="B616" s="2">
        <v>21.63</v>
      </c>
      <c r="C616" s="7">
        <v>1.52</v>
      </c>
      <c r="D616" s="2">
        <v>2.83</v>
      </c>
      <c r="E616" s="2">
        <v>25.8</v>
      </c>
      <c r="F616" s="10">
        <f t="shared" si="92"/>
        <v>1951.2083333332869</v>
      </c>
      <c r="G616" s="11">
        <f>G614*10/12+G626*2/12</f>
        <v>2.5883333333333334</v>
      </c>
      <c r="H616">
        <f t="shared" si="87"/>
        <v>260.96888430232565</v>
      </c>
      <c r="I616">
        <f t="shared" si="88"/>
        <v>18.339006201550394</v>
      </c>
      <c r="J616">
        <f t="shared" si="93"/>
        <v>4158.3534545260563</v>
      </c>
      <c r="K616">
        <f t="shared" si="89"/>
        <v>34.144333914728691</v>
      </c>
      <c r="L616">
        <f t="shared" si="90"/>
        <v>544.06566233512433</v>
      </c>
      <c r="M616">
        <f t="shared" si="84"/>
        <v>11.841626487283101</v>
      </c>
      <c r="N616">
        <f t="shared" si="85"/>
        <v>15.177316546374946</v>
      </c>
      <c r="O616" s="14">
        <f t="shared" si="86"/>
        <v>0.12009663680155497</v>
      </c>
    </row>
    <row r="617" spans="1:15" x14ac:dyDescent="0.3">
      <c r="A617" s="1">
        <f t="shared" si="91"/>
        <v>18748</v>
      </c>
      <c r="B617" s="2">
        <v>21.92</v>
      </c>
      <c r="C617" s="7">
        <v>1.5333300000000001</v>
      </c>
      <c r="D617" s="2">
        <v>2.7933300000000001</v>
      </c>
      <c r="E617" s="2">
        <v>25.8</v>
      </c>
      <c r="F617" s="10">
        <f t="shared" si="92"/>
        <v>1951.2916666666201</v>
      </c>
      <c r="G617" s="11">
        <f>G614*9/12+G626*3/12</f>
        <v>2.5975000000000001</v>
      </c>
      <c r="H617">
        <f t="shared" si="87"/>
        <v>264.46777364341091</v>
      </c>
      <c r="I617">
        <f t="shared" si="88"/>
        <v>18.499834459883726</v>
      </c>
      <c r="J617">
        <f t="shared" si="93"/>
        <v>4238.6709076165907</v>
      </c>
      <c r="K617">
        <f t="shared" si="89"/>
        <v>33.701905390116288</v>
      </c>
      <c r="L617">
        <f t="shared" si="90"/>
        <v>540.14628678707356</v>
      </c>
      <c r="M617">
        <f t="shared" si="84"/>
        <v>11.951097197083959</v>
      </c>
      <c r="N617">
        <f t="shared" si="85"/>
        <v>15.314143757332673</v>
      </c>
      <c r="O617" s="14">
        <f t="shared" si="86"/>
        <v>0.11848676067127077</v>
      </c>
    </row>
    <row r="618" spans="1:15" x14ac:dyDescent="0.3">
      <c r="A618" s="1">
        <f t="shared" si="91"/>
        <v>18779</v>
      </c>
      <c r="B618" s="2">
        <v>21.93</v>
      </c>
      <c r="C618" s="7">
        <v>1.54667</v>
      </c>
      <c r="D618" s="2">
        <v>2.7566700000000002</v>
      </c>
      <c r="E618" s="2">
        <v>25.9</v>
      </c>
      <c r="F618" s="10">
        <f t="shared" si="92"/>
        <v>1951.3749999999534</v>
      </c>
      <c r="G618" s="11">
        <f>G614*8/12+G626*4/12</f>
        <v>2.6066666666666665</v>
      </c>
      <c r="H618">
        <f t="shared" si="87"/>
        <v>263.56684806949812</v>
      </c>
      <c r="I618">
        <f t="shared" si="88"/>
        <v>18.588734012934371</v>
      </c>
      <c r="J618">
        <f t="shared" si="93"/>
        <v>4249.0586892654419</v>
      </c>
      <c r="K618">
        <f t="shared" si="89"/>
        <v>33.131182082432446</v>
      </c>
      <c r="L618">
        <f t="shared" si="90"/>
        <v>534.12004637197299</v>
      </c>
      <c r="M618">
        <f t="shared" si="84"/>
        <v>11.863875406269178</v>
      </c>
      <c r="N618">
        <f t="shared" si="85"/>
        <v>15.200667239383639</v>
      </c>
      <c r="O618" s="14">
        <f t="shared" si="86"/>
        <v>0.11868144406708797</v>
      </c>
    </row>
    <row r="619" spans="1:15" x14ac:dyDescent="0.3">
      <c r="A619" s="1">
        <f t="shared" si="91"/>
        <v>18809</v>
      </c>
      <c r="B619" s="2">
        <v>21.55</v>
      </c>
      <c r="C619" s="7">
        <v>1.56</v>
      </c>
      <c r="D619" s="2">
        <v>2.72</v>
      </c>
      <c r="E619" s="2">
        <v>25.9</v>
      </c>
      <c r="F619" s="10">
        <f t="shared" si="92"/>
        <v>1951.4583333332866</v>
      </c>
      <c r="G619" s="11">
        <f>G614*7/12+G626*5/12</f>
        <v>2.6158333333333332</v>
      </c>
      <c r="H619">
        <f t="shared" si="87"/>
        <v>258.99979826254832</v>
      </c>
      <c r="I619">
        <f t="shared" si="88"/>
        <v>18.748941312741319</v>
      </c>
      <c r="J619">
        <f t="shared" si="93"/>
        <v>4200.6198077188683</v>
      </c>
      <c r="K619">
        <f t="shared" si="89"/>
        <v>32.690461776061788</v>
      </c>
      <c r="L619">
        <f t="shared" si="90"/>
        <v>530.19424023180159</v>
      </c>
      <c r="M619">
        <f t="shared" si="84"/>
        <v>11.615664857025179</v>
      </c>
      <c r="N619">
        <f t="shared" si="85"/>
        <v>14.88442918742812</v>
      </c>
      <c r="O619" s="14">
        <f t="shared" si="86"/>
        <v>0.11820658882878607</v>
      </c>
    </row>
    <row r="620" spans="1:15" x14ac:dyDescent="0.3">
      <c r="A620" s="1">
        <f t="shared" si="91"/>
        <v>18840</v>
      </c>
      <c r="B620" s="2">
        <v>21.93</v>
      </c>
      <c r="C620" s="7">
        <v>1.54667</v>
      </c>
      <c r="D620" s="2">
        <v>2.65</v>
      </c>
      <c r="E620" s="2">
        <v>25.9</v>
      </c>
      <c r="F620" s="10">
        <f t="shared" si="92"/>
        <v>1951.5416666666199</v>
      </c>
      <c r="G620" s="11">
        <f>G614*6/12+G626*6/12</f>
        <v>2.625</v>
      </c>
      <c r="H620">
        <f t="shared" si="87"/>
        <v>263.56684806949812</v>
      </c>
      <c r="I620">
        <f t="shared" si="88"/>
        <v>18.588734012934371</v>
      </c>
      <c r="J620">
        <f t="shared" si="93"/>
        <v>4299.8146992935099</v>
      </c>
      <c r="K620">
        <f t="shared" si="89"/>
        <v>31.849163127413135</v>
      </c>
      <c r="L620">
        <f t="shared" si="90"/>
        <v>519.58545157901517</v>
      </c>
      <c r="M620">
        <f t="shared" si="84"/>
        <v>11.778190092457807</v>
      </c>
      <c r="N620">
        <f t="shared" si="85"/>
        <v>15.09356270058325</v>
      </c>
      <c r="O620" s="14">
        <f t="shared" si="86"/>
        <v>0.11692697213559158</v>
      </c>
    </row>
    <row r="621" spans="1:15" x14ac:dyDescent="0.3">
      <c r="A621" s="1">
        <f t="shared" si="91"/>
        <v>18871</v>
      </c>
      <c r="B621" s="2">
        <v>22.89</v>
      </c>
      <c r="C621" s="7">
        <v>1.5333300000000001</v>
      </c>
      <c r="D621" s="2">
        <v>2.58</v>
      </c>
      <c r="E621" s="2">
        <v>25.9</v>
      </c>
      <c r="F621" s="10">
        <f t="shared" si="92"/>
        <v>1951.6249999999532</v>
      </c>
      <c r="G621" s="11">
        <f>G614*5/12+G626*7/12</f>
        <v>2.6341666666666668</v>
      </c>
      <c r="H621">
        <f t="shared" si="87"/>
        <v>275.1046581081082</v>
      </c>
      <c r="I621">
        <f t="shared" si="88"/>
        <v>18.428406527606185</v>
      </c>
      <c r="J621">
        <f t="shared" si="93"/>
        <v>4513.0952138425646</v>
      </c>
      <c r="K621">
        <f t="shared" si="89"/>
        <v>31.007864478764489</v>
      </c>
      <c r="L621">
        <f t="shared" si="90"/>
        <v>508.68438845407678</v>
      </c>
      <c r="M621">
        <f t="shared" si="84"/>
        <v>12.256989084145145</v>
      </c>
      <c r="N621">
        <f t="shared" si="85"/>
        <v>15.703908734990357</v>
      </c>
      <c r="O621" s="14">
        <f t="shared" si="86"/>
        <v>0.11208956621321096</v>
      </c>
    </row>
    <row r="622" spans="1:15" x14ac:dyDescent="0.3">
      <c r="A622" s="1">
        <f t="shared" si="91"/>
        <v>18901</v>
      </c>
      <c r="B622" s="2">
        <v>23.48</v>
      </c>
      <c r="C622" s="7">
        <v>1.52</v>
      </c>
      <c r="D622" s="2">
        <v>2.5099999999999998</v>
      </c>
      <c r="E622" s="2">
        <v>26.1</v>
      </c>
      <c r="F622" s="10">
        <f t="shared" si="92"/>
        <v>1951.7083333332864</v>
      </c>
      <c r="G622" s="11">
        <f>G614*4/12+G626*8/12</f>
        <v>2.6433333333333335</v>
      </c>
      <c r="H622">
        <f t="shared" si="87"/>
        <v>280.03318544061307</v>
      </c>
      <c r="I622">
        <f t="shared" si="88"/>
        <v>18.128213026819928</v>
      </c>
      <c r="J622">
        <f t="shared" si="93"/>
        <v>4618.7305598088678</v>
      </c>
      <c r="K622">
        <f t="shared" si="89"/>
        <v>29.935404406130274</v>
      </c>
      <c r="L622">
        <f t="shared" si="90"/>
        <v>493.73993633391223</v>
      </c>
      <c r="M622">
        <f t="shared" si="84"/>
        <v>12.444953157150037</v>
      </c>
      <c r="N622">
        <f t="shared" si="85"/>
        <v>15.939525555027883</v>
      </c>
      <c r="O622" s="14">
        <f t="shared" si="86"/>
        <v>0.11016963472607763</v>
      </c>
    </row>
    <row r="623" spans="1:15" x14ac:dyDescent="0.3">
      <c r="A623" s="1">
        <f t="shared" si="91"/>
        <v>18932</v>
      </c>
      <c r="B623" s="2">
        <v>23.36</v>
      </c>
      <c r="C623" s="7">
        <v>1.48333</v>
      </c>
      <c r="D623" s="2">
        <v>2.4866700000000002</v>
      </c>
      <c r="E623" s="2">
        <v>26.2</v>
      </c>
      <c r="F623" s="10">
        <f t="shared" si="92"/>
        <v>1951.7916666666197</v>
      </c>
      <c r="G623" s="11">
        <f>G614*3/12+G626*9/12</f>
        <v>2.6525000000000003</v>
      </c>
      <c r="H623">
        <f t="shared" si="87"/>
        <v>277.5386442748092</v>
      </c>
      <c r="I623">
        <f t="shared" si="88"/>
        <v>17.623347483396952</v>
      </c>
      <c r="J623">
        <f t="shared" si="93"/>
        <v>4601.8093901192733</v>
      </c>
      <c r="K623">
        <f t="shared" si="89"/>
        <v>29.543964921183214</v>
      </c>
      <c r="L623">
        <f t="shared" si="90"/>
        <v>489.86221558766675</v>
      </c>
      <c r="M623">
        <f t="shared" si="84"/>
        <v>12.309457904118689</v>
      </c>
      <c r="N623">
        <f t="shared" si="85"/>
        <v>15.760621840301768</v>
      </c>
      <c r="O623" s="14">
        <f t="shared" si="86"/>
        <v>0.10997701425032114</v>
      </c>
    </row>
    <row r="624" spans="1:15" x14ac:dyDescent="0.3">
      <c r="A624" s="1">
        <f t="shared" si="91"/>
        <v>18962</v>
      </c>
      <c r="B624" s="2">
        <v>22.71</v>
      </c>
      <c r="C624" s="7">
        <v>1.4466699999999999</v>
      </c>
      <c r="D624" s="2">
        <v>2.46333</v>
      </c>
      <c r="E624" s="2">
        <v>26.4</v>
      </c>
      <c r="F624" s="10">
        <f t="shared" si="92"/>
        <v>1951.8749999999529</v>
      </c>
      <c r="G624" s="11">
        <f>G614*2/12+G626*10/12</f>
        <v>2.6616666666666666</v>
      </c>
      <c r="H624">
        <f t="shared" si="87"/>
        <v>267.77197556818192</v>
      </c>
      <c r="I624">
        <f t="shared" si="88"/>
        <v>17.057581853598489</v>
      </c>
      <c r="J624">
        <f t="shared" si="93"/>
        <v>4463.4393401785355</v>
      </c>
      <c r="K624">
        <f t="shared" si="89"/>
        <v>29.044946744886371</v>
      </c>
      <c r="L624">
        <f t="shared" si="90"/>
        <v>484.14460721453065</v>
      </c>
      <c r="M624">
        <f t="shared" si="84"/>
        <v>11.852030617771046</v>
      </c>
      <c r="N624">
        <f t="shared" si="85"/>
        <v>15.171743623530059</v>
      </c>
      <c r="O624" s="14">
        <f t="shared" si="86"/>
        <v>0.11313575035964314</v>
      </c>
    </row>
    <row r="625" spans="1:15" x14ac:dyDescent="0.3">
      <c r="A625" s="1">
        <f t="shared" si="91"/>
        <v>18993</v>
      </c>
      <c r="B625" s="2">
        <v>23.41</v>
      </c>
      <c r="C625" s="7">
        <v>1.41</v>
      </c>
      <c r="D625" s="2">
        <v>2.44</v>
      </c>
      <c r="E625" s="2">
        <v>26.5</v>
      </c>
      <c r="F625" s="10">
        <f t="shared" si="92"/>
        <v>1951.9583333332862</v>
      </c>
      <c r="G625" s="11">
        <f>G614*1/12+G626*11/12</f>
        <v>2.6708333333333334</v>
      </c>
      <c r="H625">
        <f t="shared" si="87"/>
        <v>274.98401905660387</v>
      </c>
      <c r="I625">
        <f t="shared" si="88"/>
        <v>16.562471886792455</v>
      </c>
      <c r="J625">
        <f t="shared" si="93"/>
        <v>4606.6618871376295</v>
      </c>
      <c r="K625">
        <f t="shared" si="89"/>
        <v>28.661298867924536</v>
      </c>
      <c r="L625">
        <f t="shared" si="90"/>
        <v>480.14758669866791</v>
      </c>
      <c r="M625">
        <f t="shared" si="84"/>
        <v>12.147072568106784</v>
      </c>
      <c r="N625">
        <f t="shared" si="85"/>
        <v>15.543321334370376</v>
      </c>
      <c r="O625" s="14">
        <f t="shared" si="86"/>
        <v>0.11071067066355049</v>
      </c>
    </row>
    <row r="626" spans="1:15" x14ac:dyDescent="0.3">
      <c r="A626" s="1">
        <f t="shared" si="91"/>
        <v>19024</v>
      </c>
      <c r="B626" s="2">
        <v>24.19</v>
      </c>
      <c r="C626" s="7">
        <v>1.41333</v>
      </c>
      <c r="D626" s="2">
        <v>2.4266700000000001</v>
      </c>
      <c r="E626" s="2">
        <v>26.5</v>
      </c>
      <c r="F626" s="10">
        <f t="shared" si="92"/>
        <v>1952.0416666666194</v>
      </c>
      <c r="G626" s="11">
        <v>2.68</v>
      </c>
      <c r="H626">
        <f t="shared" si="87"/>
        <v>284.1462375471699</v>
      </c>
      <c r="I626">
        <f t="shared" si="88"/>
        <v>16.601587511886798</v>
      </c>
      <c r="J626">
        <f t="shared" si="93"/>
        <v>4783.3281576365489</v>
      </c>
      <c r="K626">
        <f t="shared" si="89"/>
        <v>28.504718903207554</v>
      </c>
      <c r="L626">
        <f t="shared" si="90"/>
        <v>479.84948078924697</v>
      </c>
      <c r="M626">
        <f t="shared" si="84"/>
        <v>12.527059748172301</v>
      </c>
      <c r="N626">
        <f t="shared" si="85"/>
        <v>16.02245008652185</v>
      </c>
      <c r="O626" s="14">
        <f t="shared" si="86"/>
        <v>0.10676999643852496</v>
      </c>
    </row>
    <row r="627" spans="1:15" x14ac:dyDescent="0.3">
      <c r="A627" s="1">
        <f t="shared" si="91"/>
        <v>19053</v>
      </c>
      <c r="B627" s="2">
        <v>23.75</v>
      </c>
      <c r="C627" s="7">
        <v>1.4166700000000001</v>
      </c>
      <c r="D627" s="2">
        <v>2.4133300000000002</v>
      </c>
      <c r="E627" s="2">
        <v>26.3</v>
      </c>
      <c r="F627" s="10">
        <f t="shared" si="92"/>
        <v>1952.1249999999527</v>
      </c>
      <c r="G627" s="11">
        <f>G626*11/12+G638*1/12</f>
        <v>2.6924999999999999</v>
      </c>
      <c r="H627">
        <f t="shared" si="87"/>
        <v>281.09931083650196</v>
      </c>
      <c r="I627">
        <f t="shared" si="88"/>
        <v>16.767366765589358</v>
      </c>
      <c r="J627">
        <f t="shared" si="93"/>
        <v>4755.5579540520494</v>
      </c>
      <c r="K627">
        <f t="shared" si="89"/>
        <v>28.563595781939171</v>
      </c>
      <c r="L627">
        <f t="shared" si="90"/>
        <v>483.23076535799714</v>
      </c>
      <c r="M627">
        <f t="shared" si="84"/>
        <v>12.364119350461095</v>
      </c>
      <c r="N627">
        <f t="shared" si="85"/>
        <v>15.811036351158718</v>
      </c>
      <c r="O627" s="14">
        <f t="shared" si="86"/>
        <v>0.10623068016404311</v>
      </c>
    </row>
    <row r="628" spans="1:15" x14ac:dyDescent="0.3">
      <c r="A628" s="1">
        <f t="shared" si="91"/>
        <v>19084</v>
      </c>
      <c r="B628" s="2">
        <v>23.81</v>
      </c>
      <c r="C628" s="7">
        <v>1.42</v>
      </c>
      <c r="D628" s="2">
        <v>2.4</v>
      </c>
      <c r="E628" s="2">
        <v>26.3</v>
      </c>
      <c r="F628" s="10">
        <f t="shared" si="92"/>
        <v>1952.208333333286</v>
      </c>
      <c r="G628" s="11">
        <f>G626*10/12+G638*2/12</f>
        <v>2.7050000000000001</v>
      </c>
      <c r="H628">
        <f t="shared" si="87"/>
        <v>281.80945646387835</v>
      </c>
      <c r="I628">
        <f t="shared" si="88"/>
        <v>16.80677984790875</v>
      </c>
      <c r="J628">
        <f t="shared" si="93"/>
        <v>4791.2663541280881</v>
      </c>
      <c r="K628">
        <f t="shared" si="89"/>
        <v>28.40582509505704</v>
      </c>
      <c r="L628">
        <f t="shared" si="90"/>
        <v>482.94998949632134</v>
      </c>
      <c r="M628">
        <f t="shared" si="84"/>
        <v>12.362339087390369</v>
      </c>
      <c r="N628">
        <f t="shared" si="85"/>
        <v>15.807510372330892</v>
      </c>
      <c r="O628" s="14">
        <f t="shared" si="86"/>
        <v>0.1047945237945607</v>
      </c>
    </row>
    <row r="629" spans="1:15" x14ac:dyDescent="0.3">
      <c r="A629" s="1">
        <f t="shared" si="91"/>
        <v>19114</v>
      </c>
      <c r="B629" s="2">
        <v>23.74</v>
      </c>
      <c r="C629" s="7">
        <v>1.43</v>
      </c>
      <c r="D629" s="2">
        <v>2.38</v>
      </c>
      <c r="E629" s="2">
        <v>26.4</v>
      </c>
      <c r="F629" s="10">
        <f t="shared" si="92"/>
        <v>1952.2916666666192</v>
      </c>
      <c r="G629" s="11">
        <f>G626*9/12+G638*3/12</f>
        <v>2.7175000000000002</v>
      </c>
      <c r="H629">
        <f t="shared" si="87"/>
        <v>279.916631439394</v>
      </c>
      <c r="I629">
        <f t="shared" si="88"/>
        <v>16.861027083333337</v>
      </c>
      <c r="J629">
        <f t="shared" si="93"/>
        <v>4782.9739086934369</v>
      </c>
      <c r="K629">
        <f t="shared" si="89"/>
        <v>28.062408712121222</v>
      </c>
      <c r="L629">
        <f t="shared" si="90"/>
        <v>479.50623010490233</v>
      </c>
      <c r="M629">
        <f t="shared" si="84"/>
        <v>12.242728683266886</v>
      </c>
      <c r="N629">
        <f t="shared" si="85"/>
        <v>15.656398613772154</v>
      </c>
      <c r="O629" s="14">
        <f t="shared" si="86"/>
        <v>0.10520389396216308</v>
      </c>
    </row>
    <row r="630" spans="1:15" x14ac:dyDescent="0.3">
      <c r="A630" s="1">
        <f t="shared" si="91"/>
        <v>19145</v>
      </c>
      <c r="B630" s="2">
        <v>23.73</v>
      </c>
      <c r="C630" s="7">
        <v>1.44</v>
      </c>
      <c r="D630" s="2">
        <v>2.36</v>
      </c>
      <c r="E630" s="2">
        <v>26.4</v>
      </c>
      <c r="F630" s="10">
        <f t="shared" si="92"/>
        <v>1952.3749999999525</v>
      </c>
      <c r="G630" s="11">
        <f>G626*8/12+G638*4/12</f>
        <v>2.7300000000000004</v>
      </c>
      <c r="H630">
        <f t="shared" si="87"/>
        <v>279.79872215909103</v>
      </c>
      <c r="I630">
        <f t="shared" si="88"/>
        <v>16.978936363636368</v>
      </c>
      <c r="J630">
        <f t="shared" si="93"/>
        <v>4805.1359613453451</v>
      </c>
      <c r="K630">
        <f t="shared" si="89"/>
        <v>27.826590151515159</v>
      </c>
      <c r="L630">
        <f t="shared" si="90"/>
        <v>477.88119969553361</v>
      </c>
      <c r="M630">
        <f t="shared" si="84"/>
        <v>12.200478761945845</v>
      </c>
      <c r="N630">
        <f t="shared" si="85"/>
        <v>15.606497043627138</v>
      </c>
      <c r="O630" s="14">
        <f t="shared" si="86"/>
        <v>0.10406537969125464</v>
      </c>
    </row>
    <row r="631" spans="1:15" x14ac:dyDescent="0.3">
      <c r="A631" s="1">
        <f t="shared" si="91"/>
        <v>19175</v>
      </c>
      <c r="B631" s="2">
        <v>24.38</v>
      </c>
      <c r="C631" s="7">
        <v>1.45</v>
      </c>
      <c r="D631" s="2">
        <v>2.34</v>
      </c>
      <c r="E631" s="2">
        <v>26.5</v>
      </c>
      <c r="F631" s="10">
        <f t="shared" si="92"/>
        <v>1952.4583333332857</v>
      </c>
      <c r="G631" s="11">
        <f>G626*7/12+G638*5/12</f>
        <v>2.7425000000000002</v>
      </c>
      <c r="H631">
        <f t="shared" si="87"/>
        <v>286.37806000000006</v>
      </c>
      <c r="I631">
        <f t="shared" si="88"/>
        <v>17.032329245283023</v>
      </c>
      <c r="J631">
        <f t="shared" si="93"/>
        <v>4942.5019723291407</v>
      </c>
      <c r="K631">
        <f t="shared" si="89"/>
        <v>27.486655471698118</v>
      </c>
      <c r="L631">
        <f t="shared" si="90"/>
        <v>474.38288003487241</v>
      </c>
      <c r="M631">
        <f t="shared" si="84"/>
        <v>12.447881581789375</v>
      </c>
      <c r="N631">
        <f t="shared" si="85"/>
        <v>15.9273025556327</v>
      </c>
      <c r="O631" s="14">
        <f t="shared" si="86"/>
        <v>0.10270816211925096</v>
      </c>
    </row>
    <row r="632" spans="1:15" x14ac:dyDescent="0.3">
      <c r="A632" s="1">
        <f t="shared" si="91"/>
        <v>19206</v>
      </c>
      <c r="B632" s="2">
        <v>25.08</v>
      </c>
      <c r="C632" s="7">
        <v>1.45</v>
      </c>
      <c r="D632" s="2">
        <v>2.34667</v>
      </c>
      <c r="E632" s="2">
        <v>26.7</v>
      </c>
      <c r="F632" s="10">
        <f t="shared" si="92"/>
        <v>1952.541666666619</v>
      </c>
      <c r="G632" s="11">
        <f>G626*6/12+G638*6/12</f>
        <v>2.7549999999999999</v>
      </c>
      <c r="H632">
        <f t="shared" si="87"/>
        <v>292.39381797752816</v>
      </c>
      <c r="I632">
        <f t="shared" si="88"/>
        <v>16.904746254681651</v>
      </c>
      <c r="J632">
        <f t="shared" si="93"/>
        <v>5070.63867669508</v>
      </c>
      <c r="K632">
        <f t="shared" si="89"/>
        <v>27.358524754119856</v>
      </c>
      <c r="L632">
        <f t="shared" si="90"/>
        <v>474.44639806379752</v>
      </c>
      <c r="M632">
        <f t="shared" si="84"/>
        <v>12.669112889622484</v>
      </c>
      <c r="N632">
        <f t="shared" si="85"/>
        <v>16.214043524370471</v>
      </c>
      <c r="O632" s="14">
        <f t="shared" si="86"/>
        <v>0.10132758807191536</v>
      </c>
    </row>
    <row r="633" spans="1:15" x14ac:dyDescent="0.3">
      <c r="A633" s="1">
        <f t="shared" si="91"/>
        <v>19237</v>
      </c>
      <c r="B633" s="2">
        <v>25.18</v>
      </c>
      <c r="C633" s="7">
        <v>1.45</v>
      </c>
      <c r="D633" s="2">
        <v>2.3533300000000001</v>
      </c>
      <c r="E633" s="2">
        <v>26.7</v>
      </c>
      <c r="F633" s="10">
        <f t="shared" si="92"/>
        <v>1952.6249999999523</v>
      </c>
      <c r="G633" s="11">
        <f>G626*5/12+G638*7/12</f>
        <v>2.7675000000000001</v>
      </c>
      <c r="H633">
        <f t="shared" si="87"/>
        <v>293.55966254681653</v>
      </c>
      <c r="I633">
        <f t="shared" si="88"/>
        <v>16.904746254681651</v>
      </c>
      <c r="J633">
        <f t="shared" si="93"/>
        <v>5115.2864454791097</v>
      </c>
      <c r="K633">
        <f t="shared" si="89"/>
        <v>27.436170002434466</v>
      </c>
      <c r="L633">
        <f t="shared" si="90"/>
        <v>478.07613386574081</v>
      </c>
      <c r="M633">
        <f t="shared" si="84"/>
        <v>12.678378236328625</v>
      </c>
      <c r="N633">
        <f t="shared" si="85"/>
        <v>16.230371537881851</v>
      </c>
      <c r="O633" s="14">
        <f t="shared" si="86"/>
        <v>0.1005068318289276</v>
      </c>
    </row>
    <row r="634" spans="1:15" x14ac:dyDescent="0.3">
      <c r="A634" s="1">
        <f t="shared" si="91"/>
        <v>19267</v>
      </c>
      <c r="B634" s="2">
        <v>24.78</v>
      </c>
      <c r="C634" s="7">
        <v>1.45</v>
      </c>
      <c r="D634" s="2">
        <v>2.36</v>
      </c>
      <c r="E634" s="2">
        <v>26.7</v>
      </c>
      <c r="F634" s="10">
        <f t="shared" si="92"/>
        <v>1952.7083333332855</v>
      </c>
      <c r="G634" s="11">
        <f>G626*4/12+G638*8/12</f>
        <v>2.7800000000000002</v>
      </c>
      <c r="H634">
        <f t="shared" si="87"/>
        <v>288.896284269663</v>
      </c>
      <c r="I634">
        <f t="shared" si="88"/>
        <v>16.904746254681651</v>
      </c>
      <c r="J634">
        <f t="shared" si="93"/>
        <v>5058.5740758989041</v>
      </c>
      <c r="K634">
        <f t="shared" si="89"/>
        <v>27.513931835205998</v>
      </c>
      <c r="L634">
        <f t="shared" si="90"/>
        <v>481.76895960941937</v>
      </c>
      <c r="M634">
        <f t="shared" si="84"/>
        <v>12.43467802042551</v>
      </c>
      <c r="N634">
        <f t="shared" si="85"/>
        <v>15.92474620462669</v>
      </c>
      <c r="O634" s="14">
        <f t="shared" si="86"/>
        <v>0.10192764735731107</v>
      </c>
    </row>
    <row r="635" spans="1:15" x14ac:dyDescent="0.3">
      <c r="A635" s="1">
        <f t="shared" si="91"/>
        <v>19298</v>
      </c>
      <c r="B635" s="2">
        <v>24.26</v>
      </c>
      <c r="C635" s="7">
        <v>1.4366699999999999</v>
      </c>
      <c r="D635" s="2">
        <v>2.3733300000000002</v>
      </c>
      <c r="E635" s="2">
        <v>26.7</v>
      </c>
      <c r="F635" s="10">
        <f t="shared" si="92"/>
        <v>1952.7916666666188</v>
      </c>
      <c r="G635" s="11">
        <f>G626*3/12+G638*9/12</f>
        <v>2.7925</v>
      </c>
      <c r="H635">
        <f t="shared" si="87"/>
        <v>282.83389250936341</v>
      </c>
      <c r="I635">
        <f t="shared" si="88"/>
        <v>16.749339173595509</v>
      </c>
      <c r="J635">
        <f t="shared" si="93"/>
        <v>4976.8616713522697</v>
      </c>
      <c r="K635">
        <f t="shared" si="89"/>
        <v>27.669338916292144</v>
      </c>
      <c r="L635">
        <f t="shared" si="90"/>
        <v>486.88108452062988</v>
      </c>
      <c r="M635">
        <f t="shared" ref="M635:M698" si="94">+H635/AVERAGE(K515:K634)</f>
        <v>12.131183558686875</v>
      </c>
      <c r="N635">
        <f t="shared" ref="N635:N698" si="95">J635/AVERAGE(L515:L634)</f>
        <v>15.543695751343813</v>
      </c>
      <c r="O635" s="14">
        <f t="shared" ref="O635:O698" si="96">1/M635-(G635/100-((E635/E515)^(1/10)-1))</f>
        <v>0.10255109844602084</v>
      </c>
    </row>
    <row r="636" spans="1:15" x14ac:dyDescent="0.3">
      <c r="A636" s="1">
        <f t="shared" si="91"/>
        <v>19328</v>
      </c>
      <c r="B636" s="2">
        <v>25.03</v>
      </c>
      <c r="C636" s="7">
        <v>1.42333</v>
      </c>
      <c r="D636" s="2">
        <v>2.3866700000000001</v>
      </c>
      <c r="E636" s="2">
        <v>26.7</v>
      </c>
      <c r="F636" s="10">
        <f t="shared" si="92"/>
        <v>1952.874999999952</v>
      </c>
      <c r="G636" s="11">
        <f>G626*2/12+G638*10/12</f>
        <v>2.8050000000000002</v>
      </c>
      <c r="H636">
        <f t="shared" si="87"/>
        <v>291.81089569288395</v>
      </c>
      <c r="I636">
        <f t="shared" si="88"/>
        <v>16.593815508052437</v>
      </c>
      <c r="J636">
        <f t="shared" si="93"/>
        <v>5159.1573513673166</v>
      </c>
      <c r="K636">
        <f t="shared" si="89"/>
        <v>27.824862581835212</v>
      </c>
      <c r="L636">
        <f t="shared" si="90"/>
        <v>491.9379175304768</v>
      </c>
      <c r="M636">
        <f t="shared" si="94"/>
        <v>12.473469765515308</v>
      </c>
      <c r="N636">
        <f t="shared" si="95"/>
        <v>15.986440360881483</v>
      </c>
      <c r="O636" s="14">
        <f t="shared" si="96"/>
        <v>9.953855242085681E-2</v>
      </c>
    </row>
    <row r="637" spans="1:15" x14ac:dyDescent="0.3">
      <c r="A637" s="1">
        <f t="shared" si="91"/>
        <v>19359</v>
      </c>
      <c r="B637" s="2">
        <v>26.04</v>
      </c>
      <c r="C637" s="7">
        <v>1.41</v>
      </c>
      <c r="D637" s="2">
        <v>2.4</v>
      </c>
      <c r="E637" s="2">
        <v>26.7</v>
      </c>
      <c r="F637" s="10">
        <f t="shared" si="92"/>
        <v>1952.9583333332853</v>
      </c>
      <c r="G637" s="11">
        <f>G626*1/12+G638*11/12</f>
        <v>2.8174999999999999</v>
      </c>
      <c r="H637">
        <f t="shared" si="87"/>
        <v>303.58592584269667</v>
      </c>
      <c r="I637">
        <f t="shared" si="88"/>
        <v>16.438408426966294</v>
      </c>
      <c r="J637">
        <f t="shared" si="93"/>
        <v>5391.5564689728553</v>
      </c>
      <c r="K637">
        <f t="shared" si="89"/>
        <v>27.980269662921355</v>
      </c>
      <c r="L637">
        <f t="shared" si="90"/>
        <v>496.91764690994069</v>
      </c>
      <c r="M637">
        <f t="shared" si="94"/>
        <v>12.93396430616137</v>
      </c>
      <c r="N637">
        <f t="shared" si="95"/>
        <v>16.576519452417216</v>
      </c>
      <c r="O637" s="14">
        <f t="shared" si="96"/>
        <v>9.5937782739668298E-2</v>
      </c>
    </row>
    <row r="638" spans="1:15" x14ac:dyDescent="0.3">
      <c r="A638" s="1">
        <f t="shared" si="91"/>
        <v>19390</v>
      </c>
      <c r="B638" s="2">
        <v>26.18</v>
      </c>
      <c r="C638" s="7">
        <v>1.41</v>
      </c>
      <c r="D638" s="2">
        <v>2.41</v>
      </c>
      <c r="E638" s="2">
        <v>26.6</v>
      </c>
      <c r="F638" s="10">
        <f t="shared" si="92"/>
        <v>1953.0416666666185</v>
      </c>
      <c r="G638" s="11">
        <v>2.83</v>
      </c>
      <c r="H638">
        <f t="shared" si="87"/>
        <v>306.36554473684214</v>
      </c>
      <c r="I638">
        <f t="shared" si="88"/>
        <v>16.500206954887219</v>
      </c>
      <c r="J638">
        <f t="shared" si="93"/>
        <v>5465.3410335792305</v>
      </c>
      <c r="K638">
        <f t="shared" si="89"/>
        <v>28.20248139097745</v>
      </c>
      <c r="L638">
        <f t="shared" si="90"/>
        <v>503.11198972215232</v>
      </c>
      <c r="M638">
        <f t="shared" si="94"/>
        <v>13.010773447995183</v>
      </c>
      <c r="N638">
        <f t="shared" si="95"/>
        <v>16.673801176941964</v>
      </c>
      <c r="O638" s="14">
        <f t="shared" si="96"/>
        <v>9.4963627445531773E-2</v>
      </c>
    </row>
    <row r="639" spans="1:15" x14ac:dyDescent="0.3">
      <c r="A639" s="1">
        <f t="shared" si="91"/>
        <v>19418</v>
      </c>
      <c r="B639" s="2">
        <v>25.86</v>
      </c>
      <c r="C639" s="7">
        <v>1.41</v>
      </c>
      <c r="D639" s="2">
        <v>2.42</v>
      </c>
      <c r="E639" s="2">
        <v>26.5</v>
      </c>
      <c r="F639" s="10">
        <f t="shared" si="92"/>
        <v>1953.1249999999518</v>
      </c>
      <c r="G639" s="11">
        <v>2.8008333333333333</v>
      </c>
      <c r="H639">
        <f t="shared" si="87"/>
        <v>303.76278226415099</v>
      </c>
      <c r="I639">
        <f t="shared" si="88"/>
        <v>16.562471886792455</v>
      </c>
      <c r="J639">
        <f t="shared" si="93"/>
        <v>5443.5315049869532</v>
      </c>
      <c r="K639">
        <f t="shared" si="89"/>
        <v>28.42637018867925</v>
      </c>
      <c r="L639">
        <f t="shared" si="90"/>
        <v>509.41014083791288</v>
      </c>
      <c r="M639">
        <f t="shared" si="94"/>
        <v>12.8593468806879</v>
      </c>
      <c r="N639">
        <f t="shared" si="95"/>
        <v>16.479048621864894</v>
      </c>
      <c r="O639" s="14">
        <f t="shared" si="96"/>
        <v>9.5766307552287641E-2</v>
      </c>
    </row>
    <row r="640" spans="1:15" x14ac:dyDescent="0.3">
      <c r="A640" s="1">
        <f t="shared" si="91"/>
        <v>19449</v>
      </c>
      <c r="B640" s="2">
        <v>25.99</v>
      </c>
      <c r="C640" s="7">
        <v>1.41</v>
      </c>
      <c r="D640" s="2">
        <v>2.4300000000000002</v>
      </c>
      <c r="E640" s="2">
        <v>26.6</v>
      </c>
      <c r="F640" s="10">
        <f t="shared" si="92"/>
        <v>1953.2083333332851</v>
      </c>
      <c r="G640" s="11">
        <v>2.7716666666666665</v>
      </c>
      <c r="H640">
        <f t="shared" si="87"/>
        <v>304.14211259398502</v>
      </c>
      <c r="I640">
        <f t="shared" si="88"/>
        <v>16.500206954887219</v>
      </c>
      <c r="J640">
        <f t="shared" si="93"/>
        <v>5474.9700052201888</v>
      </c>
      <c r="K640">
        <f t="shared" si="89"/>
        <v>28.436526879699255</v>
      </c>
      <c r="L640">
        <f t="shared" si="90"/>
        <v>511.89600279665484</v>
      </c>
      <c r="M640">
        <f t="shared" si="94"/>
        <v>12.834819340092494</v>
      </c>
      <c r="N640">
        <f t="shared" si="95"/>
        <v>16.446063827451081</v>
      </c>
      <c r="O640" s="14">
        <f t="shared" si="96"/>
        <v>9.4761026384425698E-2</v>
      </c>
    </row>
    <row r="641" spans="1:15" x14ac:dyDescent="0.3">
      <c r="A641" s="1">
        <f t="shared" si="91"/>
        <v>19479</v>
      </c>
      <c r="B641" s="2">
        <v>24.71</v>
      </c>
      <c r="C641" s="7">
        <v>1.41333</v>
      </c>
      <c r="D641" s="2">
        <v>2.4566699999999999</v>
      </c>
      <c r="E641" s="2">
        <v>26.6</v>
      </c>
      <c r="F641" s="10">
        <f t="shared" si="92"/>
        <v>1953.2916666666183</v>
      </c>
      <c r="G641" s="11">
        <v>2.83</v>
      </c>
      <c r="H641">
        <f t="shared" si="87"/>
        <v>289.16320131578954</v>
      </c>
      <c r="I641">
        <f t="shared" si="88"/>
        <v>16.539175528759401</v>
      </c>
      <c r="J641">
        <f t="shared" si="93"/>
        <v>5230.1399426233438</v>
      </c>
      <c r="K641">
        <f t="shared" si="89"/>
        <v>28.748626538909779</v>
      </c>
      <c r="L641">
        <f t="shared" si="90"/>
        <v>519.98089408516751</v>
      </c>
      <c r="M641">
        <f t="shared" si="94"/>
        <v>12.163901454006803</v>
      </c>
      <c r="N641">
        <f t="shared" si="95"/>
        <v>15.589068380196126</v>
      </c>
      <c r="O641" s="14">
        <f t="shared" si="96"/>
        <v>9.7268197476296239E-2</v>
      </c>
    </row>
    <row r="642" spans="1:15" x14ac:dyDescent="0.3">
      <c r="A642" s="1">
        <f t="shared" si="91"/>
        <v>19510</v>
      </c>
      <c r="B642" s="2">
        <v>24.84</v>
      </c>
      <c r="C642" s="7">
        <v>1.4166700000000001</v>
      </c>
      <c r="D642" s="2">
        <v>2.48333</v>
      </c>
      <c r="E642" s="2">
        <v>26.7</v>
      </c>
      <c r="F642" s="10">
        <f t="shared" si="92"/>
        <v>1953.3749999999516</v>
      </c>
      <c r="G642" s="11">
        <v>3.05</v>
      </c>
      <c r="H642">
        <f t="shared" si="87"/>
        <v>289.59579101123603</v>
      </c>
      <c r="I642">
        <f t="shared" si="88"/>
        <v>16.516170259737834</v>
      </c>
      <c r="J642">
        <f t="shared" si="93"/>
        <v>5262.8584723316762</v>
      </c>
      <c r="K642">
        <f t="shared" si="89"/>
        <v>28.951767942509374</v>
      </c>
      <c r="L642">
        <f t="shared" si="90"/>
        <v>526.14389412622472</v>
      </c>
      <c r="M642">
        <f t="shared" si="94"/>
        <v>12.141970791867783</v>
      </c>
      <c r="N642">
        <f t="shared" si="95"/>
        <v>15.563203387107288</v>
      </c>
      <c r="O642" s="14">
        <f t="shared" si="96"/>
        <v>9.5010295236366643E-2</v>
      </c>
    </row>
    <row r="643" spans="1:15" x14ac:dyDescent="0.3">
      <c r="A643" s="1">
        <f t="shared" si="91"/>
        <v>19540</v>
      </c>
      <c r="B643" s="2">
        <v>23.95</v>
      </c>
      <c r="C643" s="7">
        <v>1.42</v>
      </c>
      <c r="D643" s="2">
        <v>2.5099999999999998</v>
      </c>
      <c r="E643" s="2">
        <v>26.8</v>
      </c>
      <c r="F643" s="10">
        <f t="shared" si="92"/>
        <v>1953.4583333332848</v>
      </c>
      <c r="G643" s="11">
        <v>3.11</v>
      </c>
      <c r="H643">
        <f t="shared" ref="H643:H706" si="97">+B643*E$1492/E643</f>
        <v>278.17790951492543</v>
      </c>
      <c r="I643">
        <f t="shared" ref="I643:I706" si="98">+C643*E$1492/E643</f>
        <v>16.493220522388064</v>
      </c>
      <c r="J643">
        <f t="shared" si="93"/>
        <v>5080.3377351661184</v>
      </c>
      <c r="K643">
        <f t="shared" ref="K643:K706" si="99">+D643*E$1492/E643</f>
        <v>29.153509514925378</v>
      </c>
      <c r="L643">
        <f t="shared" ref="L643:L706" si="100">+K643*J643/H643</f>
        <v>532.42787955185622</v>
      </c>
      <c r="M643">
        <f t="shared" si="94"/>
        <v>11.624407885470085</v>
      </c>
      <c r="N643">
        <f t="shared" si="95"/>
        <v>14.904522212477074</v>
      </c>
      <c r="O643" s="14">
        <f t="shared" si="96"/>
        <v>9.8467265923936134E-2</v>
      </c>
    </row>
    <row r="644" spans="1:15" x14ac:dyDescent="0.3">
      <c r="A644" s="1">
        <f t="shared" ref="A644:A707" si="101">EOMONTH(A643,1)</f>
        <v>19571</v>
      </c>
      <c r="B644" s="2">
        <v>24.29</v>
      </c>
      <c r="C644" s="7">
        <v>1.42</v>
      </c>
      <c r="D644" s="2">
        <v>2.5233300000000001</v>
      </c>
      <c r="E644" s="2">
        <v>26.8</v>
      </c>
      <c r="F644" s="10">
        <f t="shared" ref="F644:F707" si="102">+F643+1/12</f>
        <v>1953.5416666666181</v>
      </c>
      <c r="G644" s="11">
        <v>2.93</v>
      </c>
      <c r="H644">
        <f t="shared" si="97"/>
        <v>282.12699048507471</v>
      </c>
      <c r="I644">
        <f t="shared" si="98"/>
        <v>16.493220522388064</v>
      </c>
      <c r="J644">
        <f t="shared" ref="J644:J707" si="103">+J643*((H644+(I644/12))/H643)</f>
        <v>5177.5606215384705</v>
      </c>
      <c r="K644">
        <f t="shared" si="99"/>
        <v>29.308336718843293</v>
      </c>
      <c r="L644">
        <f t="shared" si="100"/>
        <v>537.86307299903956</v>
      </c>
      <c r="M644">
        <f t="shared" si="94"/>
        <v>11.750201645310007</v>
      </c>
      <c r="N644">
        <f t="shared" si="95"/>
        <v>15.06912920723021</v>
      </c>
      <c r="O644" s="14">
        <f t="shared" si="96"/>
        <v>9.9944492326542567E-2</v>
      </c>
    </row>
    <row r="645" spans="1:15" x14ac:dyDescent="0.3">
      <c r="A645" s="1">
        <f t="shared" si="101"/>
        <v>19602</v>
      </c>
      <c r="B645" s="2">
        <v>24.39</v>
      </c>
      <c r="C645" s="7">
        <v>1.42</v>
      </c>
      <c r="D645" s="2">
        <v>2.53667</v>
      </c>
      <c r="E645" s="2">
        <v>26.9</v>
      </c>
      <c r="F645" s="10">
        <f t="shared" si="102"/>
        <v>1953.6249999999513</v>
      </c>
      <c r="G645" s="11">
        <v>2.95</v>
      </c>
      <c r="H645">
        <f t="shared" si="97"/>
        <v>282.23536784386624</v>
      </c>
      <c r="I645">
        <f t="shared" si="98"/>
        <v>16.431907434944243</v>
      </c>
      <c r="J645">
        <f t="shared" si="103"/>
        <v>5204.6792489976333</v>
      </c>
      <c r="K645">
        <f t="shared" si="99"/>
        <v>29.353751150000011</v>
      </c>
      <c r="L645">
        <f t="shared" si="100"/>
        <v>541.31011523390032</v>
      </c>
      <c r="M645">
        <f t="shared" si="94"/>
        <v>11.715076201734005</v>
      </c>
      <c r="N645">
        <f t="shared" si="95"/>
        <v>15.027019046734059</v>
      </c>
      <c r="O645" s="14">
        <f t="shared" si="96"/>
        <v>0.10099082396456589</v>
      </c>
    </row>
    <row r="646" spans="1:15" x14ac:dyDescent="0.3">
      <c r="A646" s="1">
        <f t="shared" si="101"/>
        <v>19632</v>
      </c>
      <c r="B646" s="2">
        <v>23.27</v>
      </c>
      <c r="C646" s="7">
        <v>1.42</v>
      </c>
      <c r="D646" s="2">
        <v>2.5499999999999998</v>
      </c>
      <c r="E646" s="2">
        <v>26.9</v>
      </c>
      <c r="F646" s="10">
        <f t="shared" si="102"/>
        <v>1953.7083333332846</v>
      </c>
      <c r="G646" s="11">
        <v>2.87</v>
      </c>
      <c r="H646">
        <f t="shared" si="97"/>
        <v>269.27499014869898</v>
      </c>
      <c r="I646">
        <f t="shared" si="98"/>
        <v>16.431907434944243</v>
      </c>
      <c r="J646">
        <f t="shared" si="103"/>
        <v>4990.9296092103177</v>
      </c>
      <c r="K646">
        <f t="shared" si="99"/>
        <v>29.508002788104093</v>
      </c>
      <c r="L646">
        <f t="shared" si="100"/>
        <v>546.92180934621001</v>
      </c>
      <c r="M646">
        <f t="shared" si="94"/>
        <v>11.139349357262923</v>
      </c>
      <c r="N646">
        <f t="shared" si="95"/>
        <v>14.294747954197069</v>
      </c>
      <c r="O646" s="14">
        <f t="shared" si="96"/>
        <v>0.10560037156783562</v>
      </c>
    </row>
    <row r="647" spans="1:15" x14ac:dyDescent="0.3">
      <c r="A647" s="1">
        <f t="shared" si="101"/>
        <v>19663</v>
      </c>
      <c r="B647" s="2">
        <v>23.97</v>
      </c>
      <c r="C647" s="7">
        <v>1.43</v>
      </c>
      <c r="D647" s="2">
        <v>2.53667</v>
      </c>
      <c r="E647" s="2">
        <v>27</v>
      </c>
      <c r="F647" s="10">
        <f t="shared" si="102"/>
        <v>1953.7916666666179</v>
      </c>
      <c r="G647" s="11">
        <v>2.66</v>
      </c>
      <c r="H647">
        <f t="shared" si="97"/>
        <v>276.34791055555564</v>
      </c>
      <c r="I647">
        <f t="shared" si="98"/>
        <v>16.486337592592594</v>
      </c>
      <c r="J647">
        <f t="shared" si="103"/>
        <v>5147.4881285468055</v>
      </c>
      <c r="K647">
        <f t="shared" si="99"/>
        <v>29.245033553148158</v>
      </c>
      <c r="L647">
        <f t="shared" si="100"/>
        <v>544.74254113645486</v>
      </c>
      <c r="M647">
        <f t="shared" si="94"/>
        <v>11.391934765421414</v>
      </c>
      <c r="N647">
        <f t="shared" si="95"/>
        <v>14.623798898879679</v>
      </c>
      <c r="O647" s="14">
        <f t="shared" si="96"/>
        <v>0.10609757559259153</v>
      </c>
    </row>
    <row r="648" spans="1:15" x14ac:dyDescent="0.3">
      <c r="A648" s="1">
        <f t="shared" si="101"/>
        <v>19693</v>
      </c>
      <c r="B648" s="2">
        <v>24.5</v>
      </c>
      <c r="C648" s="7">
        <v>1.44</v>
      </c>
      <c r="D648" s="2">
        <v>2.5233300000000001</v>
      </c>
      <c r="E648" s="2">
        <v>26.9</v>
      </c>
      <c r="F648" s="10">
        <f t="shared" si="102"/>
        <v>1953.8749999999511</v>
      </c>
      <c r="G648" s="11">
        <v>2.68</v>
      </c>
      <c r="H648">
        <f t="shared" si="97"/>
        <v>283.50826208178449</v>
      </c>
      <c r="I648">
        <f t="shared" si="98"/>
        <v>16.663342750929374</v>
      </c>
      <c r="J648">
        <f t="shared" si="103"/>
        <v>5306.7282966319481</v>
      </c>
      <c r="K648">
        <f t="shared" si="99"/>
        <v>29.199383794237928</v>
      </c>
      <c r="L648">
        <f t="shared" si="100"/>
        <v>546.55619235674658</v>
      </c>
      <c r="M648">
        <f t="shared" si="94"/>
        <v>11.644070268505775</v>
      </c>
      <c r="N648">
        <f t="shared" si="95"/>
        <v>14.953068513374751</v>
      </c>
      <c r="O648" s="14">
        <f t="shared" si="96"/>
        <v>0.10360914376609938</v>
      </c>
    </row>
    <row r="649" spans="1:15" x14ac:dyDescent="0.3">
      <c r="A649" s="1">
        <f t="shared" si="101"/>
        <v>19724</v>
      </c>
      <c r="B649" s="2">
        <v>24.83</v>
      </c>
      <c r="C649" s="7">
        <v>1.45</v>
      </c>
      <c r="D649" s="2">
        <v>2.5099999999999998</v>
      </c>
      <c r="E649" s="2">
        <v>26.9</v>
      </c>
      <c r="F649" s="10">
        <f t="shared" si="102"/>
        <v>1953.9583333332844</v>
      </c>
      <c r="G649" s="11">
        <v>2.59</v>
      </c>
      <c r="H649">
        <f t="shared" si="97"/>
        <v>287.32694479553908</v>
      </c>
      <c r="I649">
        <f t="shared" si="98"/>
        <v>16.779060408921939</v>
      </c>
      <c r="J649">
        <f t="shared" si="103"/>
        <v>5404.3793173284739</v>
      </c>
      <c r="K649">
        <f t="shared" si="99"/>
        <v>29.045132156133835</v>
      </c>
      <c r="L649">
        <f t="shared" si="100"/>
        <v>546.31462289546801</v>
      </c>
      <c r="M649">
        <f t="shared" si="94"/>
        <v>11.754449184027296</v>
      </c>
      <c r="N649">
        <f t="shared" si="95"/>
        <v>15.101395257015961</v>
      </c>
      <c r="O649" s="14">
        <f t="shared" si="96"/>
        <v>0.10370269083937064</v>
      </c>
    </row>
    <row r="650" spans="1:15" x14ac:dyDescent="0.3">
      <c r="A650" s="1">
        <f t="shared" si="101"/>
        <v>19755</v>
      </c>
      <c r="B650" s="2">
        <v>25.46</v>
      </c>
      <c r="C650" s="7">
        <v>1.4566699999999999</v>
      </c>
      <c r="D650" s="2">
        <v>2.5233300000000001</v>
      </c>
      <c r="E650" s="2">
        <v>26.9</v>
      </c>
      <c r="F650" s="10">
        <f t="shared" si="102"/>
        <v>1954.0416666666176</v>
      </c>
      <c r="G650" s="11">
        <v>2.48</v>
      </c>
      <c r="H650">
        <f t="shared" si="97"/>
        <v>294.61715724907071</v>
      </c>
      <c r="I650">
        <f t="shared" si="98"/>
        <v>16.856244086802977</v>
      </c>
      <c r="J650">
        <f t="shared" si="103"/>
        <v>5567.9230979002832</v>
      </c>
      <c r="K650">
        <f t="shared" si="99"/>
        <v>29.199383794237928</v>
      </c>
      <c r="L650">
        <f t="shared" si="100"/>
        <v>551.83454008738113</v>
      </c>
      <c r="M650">
        <f t="shared" si="94"/>
        <v>12.002650554927827</v>
      </c>
      <c r="N650">
        <f t="shared" si="95"/>
        <v>15.427061391002445</v>
      </c>
      <c r="O650" s="14">
        <f t="shared" si="96"/>
        <v>0.10304345229837095</v>
      </c>
    </row>
    <row r="651" spans="1:15" x14ac:dyDescent="0.3">
      <c r="A651" s="1">
        <f t="shared" si="101"/>
        <v>19783</v>
      </c>
      <c r="B651" s="2">
        <v>26.02</v>
      </c>
      <c r="C651" s="7">
        <v>1.46333</v>
      </c>
      <c r="D651" s="2">
        <v>2.53667</v>
      </c>
      <c r="E651" s="2">
        <v>26.9</v>
      </c>
      <c r="F651" s="10">
        <f t="shared" si="102"/>
        <v>1954.1249999999509</v>
      </c>
      <c r="G651" s="11">
        <v>2.4700000000000002</v>
      </c>
      <c r="H651">
        <f t="shared" si="97"/>
        <v>301.09734609665435</v>
      </c>
      <c r="I651">
        <f t="shared" si="98"/>
        <v>16.933312047026028</v>
      </c>
      <c r="J651">
        <f t="shared" si="103"/>
        <v>5717.0594952711272</v>
      </c>
      <c r="K651">
        <f t="shared" si="99"/>
        <v>29.353751150000011</v>
      </c>
      <c r="L651">
        <f t="shared" si="100"/>
        <v>557.35177977976218</v>
      </c>
      <c r="M651">
        <f t="shared" si="94"/>
        <v>12.215052485432841</v>
      </c>
      <c r="N651">
        <f t="shared" si="95"/>
        <v>15.705755365444602</v>
      </c>
      <c r="O651" s="14">
        <f t="shared" si="96"/>
        <v>0.10169472728013382</v>
      </c>
    </row>
    <row r="652" spans="1:15" x14ac:dyDescent="0.3">
      <c r="A652" s="1">
        <f t="shared" si="101"/>
        <v>19814</v>
      </c>
      <c r="B652" s="2">
        <v>26.57</v>
      </c>
      <c r="C652" s="7">
        <v>1.47</v>
      </c>
      <c r="D652" s="2">
        <v>2.5499999999999998</v>
      </c>
      <c r="E652" s="2">
        <v>26.9</v>
      </c>
      <c r="F652" s="10">
        <f t="shared" si="102"/>
        <v>1954.2083333332841</v>
      </c>
      <c r="G652" s="11">
        <v>2.37</v>
      </c>
      <c r="H652">
        <f t="shared" si="97"/>
        <v>307.46181728624549</v>
      </c>
      <c r="I652">
        <f t="shared" si="98"/>
        <v>17.01049572490707</v>
      </c>
      <c r="J652">
        <f t="shared" si="103"/>
        <v>5864.8197762307682</v>
      </c>
      <c r="K652">
        <f t="shared" si="99"/>
        <v>29.508002788104093</v>
      </c>
      <c r="L652">
        <f t="shared" si="100"/>
        <v>562.86377227656953</v>
      </c>
      <c r="M652">
        <f t="shared" si="94"/>
        <v>12.42010529518998</v>
      </c>
      <c r="N652">
        <f t="shared" si="95"/>
        <v>15.974058403613144</v>
      </c>
      <c r="O652" s="14">
        <f t="shared" si="96"/>
        <v>0.10134313684560123</v>
      </c>
    </row>
    <row r="653" spans="1:15" x14ac:dyDescent="0.3">
      <c r="A653" s="1">
        <f t="shared" si="101"/>
        <v>19844</v>
      </c>
      <c r="B653" s="2">
        <v>27.63</v>
      </c>
      <c r="C653" s="7">
        <v>1.46333</v>
      </c>
      <c r="D653" s="2">
        <v>2.5733299999999999</v>
      </c>
      <c r="E653" s="2">
        <v>26.8</v>
      </c>
      <c r="F653" s="10">
        <f t="shared" si="102"/>
        <v>1954.2916666666174</v>
      </c>
      <c r="G653" s="11">
        <v>2.29</v>
      </c>
      <c r="H653">
        <f t="shared" si="97"/>
        <v>320.92090354477619</v>
      </c>
      <c r="I653">
        <f t="shared" si="98"/>
        <v>16.996496047201497</v>
      </c>
      <c r="J653">
        <f t="shared" si="103"/>
        <v>6148.5684973166544</v>
      </c>
      <c r="K653">
        <f t="shared" si="99"/>
        <v>29.889083920335825</v>
      </c>
      <c r="L653">
        <f t="shared" si="100"/>
        <v>572.649141194349</v>
      </c>
      <c r="M653">
        <f t="shared" si="94"/>
        <v>12.907868184060924</v>
      </c>
      <c r="N653">
        <f t="shared" si="95"/>
        <v>16.603059291869453</v>
      </c>
      <c r="O653" s="14">
        <f t="shared" si="96"/>
        <v>9.8113505602729786E-2</v>
      </c>
    </row>
    <row r="654" spans="1:15" x14ac:dyDescent="0.3">
      <c r="A654" s="1">
        <f t="shared" si="101"/>
        <v>19875</v>
      </c>
      <c r="B654" s="2">
        <v>28.73</v>
      </c>
      <c r="C654" s="7">
        <v>1.4566699999999999</v>
      </c>
      <c r="D654" s="2">
        <v>2.59667</v>
      </c>
      <c r="E654" s="2">
        <v>26.9</v>
      </c>
      <c r="F654" s="10">
        <f t="shared" si="102"/>
        <v>1954.3749999999507</v>
      </c>
      <c r="G654" s="11">
        <v>2.37</v>
      </c>
      <c r="H654">
        <f t="shared" si="97"/>
        <v>332.45683141263953</v>
      </c>
      <c r="I654">
        <f t="shared" si="98"/>
        <v>16.856244086802977</v>
      </c>
      <c r="J654">
        <f t="shared" si="103"/>
        <v>6396.499548482434</v>
      </c>
      <c r="K654">
        <f t="shared" si="99"/>
        <v>30.0480570979554</v>
      </c>
      <c r="L654">
        <f t="shared" si="100"/>
        <v>578.12734015168405</v>
      </c>
      <c r="M654">
        <f t="shared" si="94"/>
        <v>13.312042238025867</v>
      </c>
      <c r="N654">
        <f t="shared" si="95"/>
        <v>17.121370897689324</v>
      </c>
      <c r="O654" s="14">
        <f t="shared" si="96"/>
        <v>9.5350061653182813E-2</v>
      </c>
    </row>
    <row r="655" spans="1:15" x14ac:dyDescent="0.3">
      <c r="A655" s="1">
        <f t="shared" si="101"/>
        <v>19905</v>
      </c>
      <c r="B655" s="2">
        <v>28.96</v>
      </c>
      <c r="C655" s="7">
        <v>1.45</v>
      </c>
      <c r="D655" s="2">
        <v>2.62</v>
      </c>
      <c r="E655" s="2">
        <v>26.9</v>
      </c>
      <c r="F655" s="10">
        <f t="shared" si="102"/>
        <v>1954.4583333332839</v>
      </c>
      <c r="G655" s="11">
        <v>2.38</v>
      </c>
      <c r="H655">
        <f t="shared" si="97"/>
        <v>335.11833754646852</v>
      </c>
      <c r="I655">
        <f t="shared" si="98"/>
        <v>16.779060408921939</v>
      </c>
      <c r="J655">
        <f t="shared" si="103"/>
        <v>6474.6097210636826</v>
      </c>
      <c r="K655">
        <f t="shared" si="99"/>
        <v>30.318026394052051</v>
      </c>
      <c r="L655">
        <f t="shared" si="100"/>
        <v>585.75543747192148</v>
      </c>
      <c r="M655">
        <f t="shared" si="94"/>
        <v>13.357885903659007</v>
      </c>
      <c r="N655">
        <f t="shared" si="95"/>
        <v>17.178043503737317</v>
      </c>
      <c r="O655" s="14">
        <f t="shared" si="96"/>
        <v>9.4397589195516718E-2</v>
      </c>
    </row>
    <row r="656" spans="1:15" x14ac:dyDescent="0.3">
      <c r="A656" s="1">
        <f t="shared" si="101"/>
        <v>19936</v>
      </c>
      <c r="B656" s="2">
        <v>30.13</v>
      </c>
      <c r="C656" s="7">
        <v>1.4566699999999999</v>
      </c>
      <c r="D656" s="2">
        <v>2.6233300000000002</v>
      </c>
      <c r="E656" s="2">
        <v>26.9</v>
      </c>
      <c r="F656" s="10">
        <f t="shared" si="102"/>
        <v>1954.5416666666172</v>
      </c>
      <c r="G656" s="11">
        <v>2.2999999999999998</v>
      </c>
      <c r="H656">
        <f t="shared" si="97"/>
        <v>348.65730353159859</v>
      </c>
      <c r="I656">
        <f t="shared" si="98"/>
        <v>16.856244086802977</v>
      </c>
      <c r="J656">
        <f t="shared" si="103"/>
        <v>6763.3266013183893</v>
      </c>
      <c r="K656">
        <f t="shared" si="99"/>
        <v>30.356560374163582</v>
      </c>
      <c r="L656">
        <f t="shared" si="100"/>
        <v>588.86284676523644</v>
      </c>
      <c r="M656">
        <f t="shared" si="94"/>
        <v>13.833009564245334</v>
      </c>
      <c r="N656">
        <f t="shared" si="95"/>
        <v>17.784289655101247</v>
      </c>
      <c r="O656" s="14">
        <f t="shared" si="96"/>
        <v>9.2035333094363486E-2</v>
      </c>
    </row>
    <row r="657" spans="1:15" x14ac:dyDescent="0.3">
      <c r="A657" s="1">
        <f t="shared" si="101"/>
        <v>19967</v>
      </c>
      <c r="B657" s="2">
        <v>30.73</v>
      </c>
      <c r="C657" s="7">
        <v>1.46333</v>
      </c>
      <c r="D657" s="2">
        <v>2.6266699999999998</v>
      </c>
      <c r="E657" s="2">
        <v>26.9</v>
      </c>
      <c r="F657" s="10">
        <f t="shared" si="102"/>
        <v>1954.6249999999504</v>
      </c>
      <c r="G657" s="11">
        <v>2.36</v>
      </c>
      <c r="H657">
        <f t="shared" si="97"/>
        <v>355.60036301115252</v>
      </c>
      <c r="I657">
        <f t="shared" si="98"/>
        <v>16.933312047026028</v>
      </c>
      <c r="J657">
        <f t="shared" si="103"/>
        <v>6925.3824986659947</v>
      </c>
      <c r="K657">
        <f t="shared" si="99"/>
        <v>30.395210071933093</v>
      </c>
      <c r="L657">
        <f t="shared" si="100"/>
        <v>591.95230874620916</v>
      </c>
      <c r="M657">
        <f t="shared" si="94"/>
        <v>14.042112347320582</v>
      </c>
      <c r="N657">
        <f t="shared" si="95"/>
        <v>18.047877301272536</v>
      </c>
      <c r="O657" s="14">
        <f t="shared" si="96"/>
        <v>9.0358841377315174E-2</v>
      </c>
    </row>
    <row r="658" spans="1:15" x14ac:dyDescent="0.3">
      <c r="A658" s="1">
        <f t="shared" si="101"/>
        <v>19997</v>
      </c>
      <c r="B658" s="2">
        <v>31.45</v>
      </c>
      <c r="C658" s="7">
        <v>1.47</v>
      </c>
      <c r="D658" s="2">
        <v>2.63</v>
      </c>
      <c r="E658" s="2">
        <v>26.8</v>
      </c>
      <c r="F658" s="10">
        <f t="shared" si="102"/>
        <v>1954.7083333332837</v>
      </c>
      <c r="G658" s="11">
        <v>2.38</v>
      </c>
      <c r="H658">
        <f t="shared" si="97"/>
        <v>365.28998973880607</v>
      </c>
      <c r="I658">
        <f t="shared" si="98"/>
        <v>17.0739677238806</v>
      </c>
      <c r="J658">
        <f t="shared" si="103"/>
        <v>7141.7996506193249</v>
      </c>
      <c r="K658">
        <f t="shared" si="99"/>
        <v>30.547302798507467</v>
      </c>
      <c r="L658">
        <f t="shared" si="100"/>
        <v>597.23157650648079</v>
      </c>
      <c r="M658">
        <f t="shared" si="94"/>
        <v>14.35647414329698</v>
      </c>
      <c r="N658">
        <f t="shared" si="95"/>
        <v>18.445764153358329</v>
      </c>
      <c r="O658" s="14">
        <f t="shared" si="96"/>
        <v>8.8211182770912139E-2</v>
      </c>
    </row>
    <row r="659" spans="1:15" x14ac:dyDescent="0.3">
      <c r="A659" s="1">
        <f t="shared" si="101"/>
        <v>20028</v>
      </c>
      <c r="B659" s="2">
        <v>32.18</v>
      </c>
      <c r="C659" s="7">
        <v>1.49333</v>
      </c>
      <c r="D659" s="2">
        <v>2.6766700000000001</v>
      </c>
      <c r="E659" s="2">
        <v>26.8</v>
      </c>
      <c r="F659" s="10">
        <f t="shared" si="102"/>
        <v>1954.7916666666169</v>
      </c>
      <c r="G659" s="11">
        <v>2.4300000000000002</v>
      </c>
      <c r="H659">
        <f t="shared" si="97"/>
        <v>373.76889888059708</v>
      </c>
      <c r="I659">
        <f t="shared" si="98"/>
        <v>17.344944368097018</v>
      </c>
      <c r="J659">
        <f t="shared" si="103"/>
        <v>7335.8304630509201</v>
      </c>
      <c r="K659">
        <f t="shared" si="99"/>
        <v>31.089372236380601</v>
      </c>
      <c r="L659">
        <f t="shared" si="100"/>
        <v>610.18015306197969</v>
      </c>
      <c r="M659">
        <f t="shared" si="94"/>
        <v>14.619231935730566</v>
      </c>
      <c r="N659">
        <f t="shared" si="95"/>
        <v>18.776965474104706</v>
      </c>
      <c r="O659" s="14">
        <f t="shared" si="96"/>
        <v>8.6459243521718354E-2</v>
      </c>
    </row>
    <row r="660" spans="1:15" x14ac:dyDescent="0.3">
      <c r="A660" s="1">
        <f t="shared" si="101"/>
        <v>20058</v>
      </c>
      <c r="B660" s="2">
        <v>33.44</v>
      </c>
      <c r="C660" s="7">
        <v>1.51667</v>
      </c>
      <c r="D660" s="2">
        <v>2.7233299999999998</v>
      </c>
      <c r="E660" s="2">
        <v>26.8</v>
      </c>
      <c r="F660" s="10">
        <f t="shared" si="102"/>
        <v>1954.8749999999502</v>
      </c>
      <c r="G660" s="11">
        <v>2.48</v>
      </c>
      <c r="H660">
        <f t="shared" si="97"/>
        <v>388.40372835820898</v>
      </c>
      <c r="I660">
        <f t="shared" si="98"/>
        <v>17.616037161753734</v>
      </c>
      <c r="J660">
        <f t="shared" si="103"/>
        <v>7651.8750833889271</v>
      </c>
      <c r="K660">
        <f t="shared" si="99"/>
        <v>31.631325524813434</v>
      </c>
      <c r="L660">
        <f t="shared" si="100"/>
        <v>623.16330654442481</v>
      </c>
      <c r="M660">
        <f t="shared" si="94"/>
        <v>15.11731169743439</v>
      </c>
      <c r="N660">
        <f t="shared" si="95"/>
        <v>19.407607457588686</v>
      </c>
      <c r="O660" s="14">
        <f t="shared" si="96"/>
        <v>8.3705524492971542E-2</v>
      </c>
    </row>
    <row r="661" spans="1:15" x14ac:dyDescent="0.3">
      <c r="A661" s="1">
        <f t="shared" si="101"/>
        <v>20089</v>
      </c>
      <c r="B661" s="2">
        <v>34.97</v>
      </c>
      <c r="C661" s="7">
        <v>1.54</v>
      </c>
      <c r="D661" s="2">
        <v>2.77</v>
      </c>
      <c r="E661" s="2">
        <v>26.7</v>
      </c>
      <c r="F661" s="10">
        <f t="shared" si="102"/>
        <v>1954.9583333332835</v>
      </c>
      <c r="G661" s="11">
        <v>2.5099999999999998</v>
      </c>
      <c r="H661">
        <f t="shared" si="97"/>
        <v>407.69584588014993</v>
      </c>
      <c r="I661">
        <f t="shared" si="98"/>
        <v>17.954006367041206</v>
      </c>
      <c r="J661">
        <f t="shared" si="103"/>
        <v>8061.4215070074333</v>
      </c>
      <c r="K661">
        <f t="shared" si="99"/>
        <v>32.293894569288398</v>
      </c>
      <c r="L661">
        <f t="shared" si="100"/>
        <v>638.55126034917328</v>
      </c>
      <c r="M661">
        <f t="shared" si="94"/>
        <v>15.789062002327089</v>
      </c>
      <c r="N661">
        <f t="shared" si="95"/>
        <v>20.257529192442473</v>
      </c>
      <c r="O661" s="14">
        <f t="shared" si="96"/>
        <v>7.9614728670576673E-2</v>
      </c>
    </row>
    <row r="662" spans="1:15" x14ac:dyDescent="0.3">
      <c r="A662" s="1">
        <f t="shared" si="101"/>
        <v>20120</v>
      </c>
      <c r="B662" s="2">
        <v>35.6</v>
      </c>
      <c r="C662" s="7">
        <v>1.54667</v>
      </c>
      <c r="D662" s="2">
        <v>2.8333300000000001</v>
      </c>
      <c r="E662" s="2">
        <v>26.7</v>
      </c>
      <c r="F662" s="10">
        <f t="shared" si="102"/>
        <v>1955.0416666666167</v>
      </c>
      <c r="G662" s="11">
        <v>2.61</v>
      </c>
      <c r="H662">
        <f t="shared" si="97"/>
        <v>415.04066666666677</v>
      </c>
      <c r="I662">
        <f t="shared" si="98"/>
        <v>18.031768199812738</v>
      </c>
      <c r="J662">
        <f t="shared" si="103"/>
        <v>8236.3636130869763</v>
      </c>
      <c r="K662">
        <f t="shared" si="99"/>
        <v>33.032223935018735</v>
      </c>
      <c r="L662">
        <f t="shared" si="100"/>
        <v>655.5150594344866</v>
      </c>
      <c r="M662">
        <f t="shared" si="94"/>
        <v>15.990781062969837</v>
      </c>
      <c r="N662">
        <f t="shared" si="95"/>
        <v>20.501927865048494</v>
      </c>
      <c r="O662" s="14">
        <f t="shared" si="96"/>
        <v>7.7815776226365693E-2</v>
      </c>
    </row>
    <row r="663" spans="1:15" x14ac:dyDescent="0.3">
      <c r="A663" s="1">
        <f t="shared" si="101"/>
        <v>20148</v>
      </c>
      <c r="B663" s="2">
        <v>36.79</v>
      </c>
      <c r="C663" s="7">
        <v>1.5533300000000001</v>
      </c>
      <c r="D663" s="2">
        <v>2.8966699999999999</v>
      </c>
      <c r="E663" s="2">
        <v>26.7</v>
      </c>
      <c r="F663" s="10">
        <f t="shared" si="102"/>
        <v>1955.12499999995</v>
      </c>
      <c r="G663" s="11">
        <v>2.65</v>
      </c>
      <c r="H663">
        <f t="shared" si="97"/>
        <v>428.91421704119864</v>
      </c>
      <c r="I663">
        <f t="shared" si="98"/>
        <v>18.109413448127345</v>
      </c>
      <c r="J663">
        <f t="shared" si="103"/>
        <v>8541.6282738688078</v>
      </c>
      <c r="K663">
        <f t="shared" si="99"/>
        <v>33.770669885206004</v>
      </c>
      <c r="L663">
        <f t="shared" si="100"/>
        <v>672.52727295644365</v>
      </c>
      <c r="M663">
        <f t="shared" si="94"/>
        <v>16.437728215987118</v>
      </c>
      <c r="N663">
        <f t="shared" si="95"/>
        <v>21.056961301473883</v>
      </c>
      <c r="O663" s="14">
        <f t="shared" si="96"/>
        <v>7.5715401259660794E-2</v>
      </c>
    </row>
    <row r="664" spans="1:15" x14ac:dyDescent="0.3">
      <c r="A664" s="1">
        <f t="shared" si="101"/>
        <v>20179</v>
      </c>
      <c r="B664" s="2">
        <v>36.5</v>
      </c>
      <c r="C664" s="7">
        <v>1.56</v>
      </c>
      <c r="D664" s="2">
        <v>2.96</v>
      </c>
      <c r="E664" s="2">
        <v>26.7</v>
      </c>
      <c r="F664" s="10">
        <f t="shared" si="102"/>
        <v>1955.2083333332832</v>
      </c>
      <c r="G664" s="11">
        <v>2.68</v>
      </c>
      <c r="H664">
        <f t="shared" si="97"/>
        <v>425.53326779026224</v>
      </c>
      <c r="I664">
        <f t="shared" si="98"/>
        <v>18.187175280898881</v>
      </c>
      <c r="J664">
        <f t="shared" si="103"/>
        <v>8504.4806651757099</v>
      </c>
      <c r="K664">
        <f t="shared" si="99"/>
        <v>34.508999250936334</v>
      </c>
      <c r="L664">
        <f t="shared" si="100"/>
        <v>689.67843202520817</v>
      </c>
      <c r="M664">
        <f t="shared" si="94"/>
        <v>16.219282945537792</v>
      </c>
      <c r="N664">
        <f t="shared" si="95"/>
        <v>20.75929715246459</v>
      </c>
      <c r="O664" s="14">
        <f t="shared" si="96"/>
        <v>7.6234750774021615E-2</v>
      </c>
    </row>
    <row r="665" spans="1:15" x14ac:dyDescent="0.3">
      <c r="A665" s="1">
        <f t="shared" si="101"/>
        <v>20209</v>
      </c>
      <c r="B665" s="2">
        <v>37.76</v>
      </c>
      <c r="C665" s="7">
        <v>1.5633300000000001</v>
      </c>
      <c r="D665" s="2">
        <v>3.0466700000000002</v>
      </c>
      <c r="E665" s="2">
        <v>26.7</v>
      </c>
      <c r="F665" s="10">
        <f t="shared" si="102"/>
        <v>1955.2916666666165</v>
      </c>
      <c r="G665" s="11">
        <v>2.75</v>
      </c>
      <c r="H665">
        <f t="shared" si="97"/>
        <v>440.22290936329597</v>
      </c>
      <c r="I665">
        <f t="shared" si="98"/>
        <v>18.225997905056186</v>
      </c>
      <c r="J665">
        <f t="shared" si="103"/>
        <v>8828.4145862162241</v>
      </c>
      <c r="K665">
        <f t="shared" si="99"/>
        <v>35.519436739138584</v>
      </c>
      <c r="L665">
        <f t="shared" si="100"/>
        <v>712.32165962360659</v>
      </c>
      <c r="M665">
        <f t="shared" si="94"/>
        <v>16.685266628063502</v>
      </c>
      <c r="N665">
        <f t="shared" si="95"/>
        <v>21.334047746091048</v>
      </c>
      <c r="O665" s="14">
        <f t="shared" si="96"/>
        <v>7.3812858775129581E-2</v>
      </c>
    </row>
    <row r="666" spans="1:15" x14ac:dyDescent="0.3">
      <c r="A666" s="1">
        <f t="shared" si="101"/>
        <v>20240</v>
      </c>
      <c r="B666" s="2">
        <v>37.6</v>
      </c>
      <c r="C666" s="7">
        <v>1.56667</v>
      </c>
      <c r="D666" s="2">
        <v>3.1333299999999999</v>
      </c>
      <c r="E666" s="2">
        <v>26.7</v>
      </c>
      <c r="F666" s="10">
        <f t="shared" si="102"/>
        <v>1955.3749999999498</v>
      </c>
      <c r="G666" s="11">
        <v>2.76</v>
      </c>
      <c r="H666">
        <f t="shared" si="97"/>
        <v>438.35755805243463</v>
      </c>
      <c r="I666">
        <f t="shared" si="98"/>
        <v>18.264937113670417</v>
      </c>
      <c r="J666">
        <f t="shared" si="103"/>
        <v>8821.5304413412523</v>
      </c>
      <c r="K666">
        <f t="shared" si="99"/>
        <v>36.529757642883901</v>
      </c>
      <c r="L666">
        <f t="shared" si="100"/>
        <v>735.12675472786646</v>
      </c>
      <c r="M666">
        <f t="shared" si="94"/>
        <v>16.518057827257799</v>
      </c>
      <c r="N666">
        <f t="shared" si="95"/>
        <v>21.097803794241585</v>
      </c>
      <c r="O666" s="14">
        <f t="shared" si="96"/>
        <v>7.3736304846531153E-2</v>
      </c>
    </row>
    <row r="667" spans="1:15" x14ac:dyDescent="0.3">
      <c r="A667" s="1">
        <f t="shared" si="101"/>
        <v>20270</v>
      </c>
      <c r="B667" s="2">
        <v>39.78</v>
      </c>
      <c r="C667" s="7">
        <v>1.57</v>
      </c>
      <c r="D667" s="2">
        <v>3.22</v>
      </c>
      <c r="E667" s="2">
        <v>26.7</v>
      </c>
      <c r="F667" s="10">
        <f t="shared" si="102"/>
        <v>1955.458333333283</v>
      </c>
      <c r="G667" s="11">
        <v>2.78</v>
      </c>
      <c r="H667">
        <f t="shared" si="97"/>
        <v>463.77296966292147</v>
      </c>
      <c r="I667">
        <f t="shared" si="98"/>
        <v>18.303759737827722</v>
      </c>
      <c r="J667">
        <f t="shared" si="103"/>
        <v>9363.6869997153481</v>
      </c>
      <c r="K667">
        <f t="shared" si="99"/>
        <v>37.540195131086151</v>
      </c>
      <c r="L667">
        <f t="shared" si="100"/>
        <v>757.9455037476979</v>
      </c>
      <c r="M667">
        <f t="shared" si="94"/>
        <v>17.370091963405308</v>
      </c>
      <c r="N667">
        <f t="shared" si="95"/>
        <v>22.157121672370515</v>
      </c>
      <c r="O667" s="14">
        <f t="shared" si="96"/>
        <v>6.9410908719140657E-2</v>
      </c>
    </row>
    <row r="668" spans="1:15" x14ac:dyDescent="0.3">
      <c r="A668" s="1">
        <f t="shared" si="101"/>
        <v>20301</v>
      </c>
      <c r="B668" s="2">
        <v>42.69</v>
      </c>
      <c r="C668" s="7">
        <v>1.58667</v>
      </c>
      <c r="D668" s="2">
        <v>3.2933300000000001</v>
      </c>
      <c r="E668" s="2">
        <v>26.8</v>
      </c>
      <c r="F668" s="10">
        <f t="shared" si="102"/>
        <v>1955.5416666666163</v>
      </c>
      <c r="G668" s="11">
        <v>2.9</v>
      </c>
      <c r="H668">
        <f t="shared" si="97"/>
        <v>495.84196063432847</v>
      </c>
      <c r="I668">
        <f t="shared" si="98"/>
        <v>18.429083243843287</v>
      </c>
      <c r="J668">
        <f t="shared" si="103"/>
        <v>10042.174884309492</v>
      </c>
      <c r="K668">
        <f t="shared" si="99"/>
        <v>38.251843621828371</v>
      </c>
      <c r="L668">
        <f t="shared" si="100"/>
        <v>774.70592203661238</v>
      </c>
      <c r="M668">
        <f t="shared" si="94"/>
        <v>18.454031906632874</v>
      </c>
      <c r="N668">
        <f t="shared" si="95"/>
        <v>23.503510201463076</v>
      </c>
      <c r="O668" s="14">
        <f t="shared" si="96"/>
        <v>6.5218113524167787E-2</v>
      </c>
    </row>
    <row r="669" spans="1:15" x14ac:dyDescent="0.3">
      <c r="A669" s="1">
        <f t="shared" si="101"/>
        <v>20332</v>
      </c>
      <c r="B669" s="2">
        <v>42.43</v>
      </c>
      <c r="C669" s="7">
        <v>1.6033299999999999</v>
      </c>
      <c r="D669" s="2">
        <v>3.3666700000000001</v>
      </c>
      <c r="E669" s="2">
        <v>26.8</v>
      </c>
      <c r="F669" s="10">
        <f t="shared" si="102"/>
        <v>1955.6249999999495</v>
      </c>
      <c r="G669" s="11">
        <v>2.97</v>
      </c>
      <c r="H669">
        <f t="shared" si="97"/>
        <v>492.8220751865673</v>
      </c>
      <c r="I669">
        <f t="shared" si="98"/>
        <v>18.622588211380599</v>
      </c>
      <c r="J669">
        <f t="shared" si="103"/>
        <v>10012.443750199658</v>
      </c>
      <c r="K669">
        <f t="shared" si="99"/>
        <v>39.103683616977619</v>
      </c>
      <c r="L669">
        <f t="shared" si="100"/>
        <v>794.45189725394016</v>
      </c>
      <c r="M669">
        <f t="shared" si="94"/>
        <v>18.222326463047754</v>
      </c>
      <c r="N669">
        <f t="shared" si="95"/>
        <v>23.173696654482601</v>
      </c>
      <c r="O669" s="14">
        <f t="shared" si="96"/>
        <v>6.5207148308589716E-2</v>
      </c>
    </row>
    <row r="670" spans="1:15" x14ac:dyDescent="0.3">
      <c r="A670" s="1">
        <f t="shared" si="101"/>
        <v>20362</v>
      </c>
      <c r="B670" s="2">
        <v>44.34</v>
      </c>
      <c r="C670" s="7">
        <v>1.62</v>
      </c>
      <c r="D670" s="2">
        <v>3.44</v>
      </c>
      <c r="E670" s="2">
        <v>26.9</v>
      </c>
      <c r="F670" s="10">
        <f t="shared" si="102"/>
        <v>1955.7083333332828</v>
      </c>
      <c r="G670" s="11">
        <v>2.97</v>
      </c>
      <c r="H670">
        <f t="shared" si="97"/>
        <v>513.09209553903372</v>
      </c>
      <c r="I670">
        <f t="shared" si="98"/>
        <v>18.746260594795547</v>
      </c>
      <c r="J670">
        <f t="shared" si="103"/>
        <v>10455.998884824496</v>
      </c>
      <c r="K670">
        <f t="shared" si="99"/>
        <v>39.806874349442388</v>
      </c>
      <c r="L670">
        <f t="shared" si="100"/>
        <v>811.20063517808421</v>
      </c>
      <c r="M670">
        <f t="shared" si="94"/>
        <v>18.843960654261313</v>
      </c>
      <c r="N670">
        <f t="shared" si="95"/>
        <v>23.925531307723013</v>
      </c>
      <c r="O670" s="14">
        <f t="shared" si="96"/>
        <v>6.3784234185268254E-2</v>
      </c>
    </row>
    <row r="671" spans="1:15" x14ac:dyDescent="0.3">
      <c r="A671" s="1">
        <f t="shared" si="101"/>
        <v>20393</v>
      </c>
      <c r="B671" s="2">
        <v>42.11</v>
      </c>
      <c r="C671" s="7">
        <v>1.6266700000000001</v>
      </c>
      <c r="D671" s="2">
        <v>3.5</v>
      </c>
      <c r="E671" s="2">
        <v>26.9</v>
      </c>
      <c r="F671" s="10">
        <f t="shared" si="102"/>
        <v>1955.791666666616</v>
      </c>
      <c r="G671" s="11">
        <v>2.88</v>
      </c>
      <c r="H671">
        <f t="shared" si="97"/>
        <v>487.28705780669156</v>
      </c>
      <c r="I671">
        <f t="shared" si="98"/>
        <v>18.823444272676586</v>
      </c>
      <c r="J671">
        <f t="shared" si="103"/>
        <v>9962.0993387939598</v>
      </c>
      <c r="K671">
        <f t="shared" si="99"/>
        <v>40.501180297397788</v>
      </c>
      <c r="L671">
        <f t="shared" si="100"/>
        <v>828.00635682210566</v>
      </c>
      <c r="M671">
        <f t="shared" si="94"/>
        <v>17.772325789386095</v>
      </c>
      <c r="N671">
        <f t="shared" si="95"/>
        <v>22.532366303323752</v>
      </c>
      <c r="O671" s="14">
        <f t="shared" si="96"/>
        <v>6.7884089783085716E-2</v>
      </c>
    </row>
    <row r="672" spans="1:15" x14ac:dyDescent="0.3">
      <c r="A672" s="1">
        <f t="shared" si="101"/>
        <v>20423</v>
      </c>
      <c r="B672" s="2">
        <v>44.95</v>
      </c>
      <c r="C672" s="7">
        <v>1.6333299999999999</v>
      </c>
      <c r="D672" s="2">
        <v>3.56</v>
      </c>
      <c r="E672" s="2">
        <v>26.9</v>
      </c>
      <c r="F672" s="10">
        <f t="shared" si="102"/>
        <v>1955.8749999999493</v>
      </c>
      <c r="G672" s="11">
        <v>2.89</v>
      </c>
      <c r="H672">
        <f t="shared" si="97"/>
        <v>520.15087267658009</v>
      </c>
      <c r="I672">
        <f t="shared" si="98"/>
        <v>18.900512232899633</v>
      </c>
      <c r="J672">
        <f t="shared" si="103"/>
        <v>10666.167535538858</v>
      </c>
      <c r="K672">
        <f t="shared" si="99"/>
        <v>41.195486245353173</v>
      </c>
      <c r="L672">
        <f t="shared" si="100"/>
        <v>844.75097723066369</v>
      </c>
      <c r="M672">
        <f t="shared" si="94"/>
        <v>18.835559288273899</v>
      </c>
      <c r="N672">
        <f t="shared" si="95"/>
        <v>23.841583744997795</v>
      </c>
      <c r="O672" s="14">
        <f t="shared" si="96"/>
        <v>6.4607904236347519E-2</v>
      </c>
    </row>
    <row r="673" spans="1:15" x14ac:dyDescent="0.3">
      <c r="A673" s="1">
        <f t="shared" si="101"/>
        <v>20454</v>
      </c>
      <c r="B673" s="2">
        <v>45.37</v>
      </c>
      <c r="C673" s="7">
        <v>1.64</v>
      </c>
      <c r="D673" s="2">
        <v>3.62</v>
      </c>
      <c r="E673" s="2">
        <v>26.8</v>
      </c>
      <c r="F673" s="10">
        <f t="shared" si="102"/>
        <v>1955.9583333332826</v>
      </c>
      <c r="G673" s="11">
        <v>2.96</v>
      </c>
      <c r="H673">
        <f t="shared" si="97"/>
        <v>526.97001063432845</v>
      </c>
      <c r="I673">
        <f t="shared" si="98"/>
        <v>19.048508208955226</v>
      </c>
      <c r="J673">
        <f t="shared" si="103"/>
        <v>10838.550756645713</v>
      </c>
      <c r="K673">
        <f t="shared" si="99"/>
        <v>42.046097388059714</v>
      </c>
      <c r="L673">
        <f t="shared" si="100"/>
        <v>864.79069294814815</v>
      </c>
      <c r="M673">
        <f t="shared" si="94"/>
        <v>18.942369035813577</v>
      </c>
      <c r="N673">
        <f t="shared" si="95"/>
        <v>23.937765745387544</v>
      </c>
      <c r="O673" s="14">
        <f t="shared" si="96"/>
        <v>6.2648258086002703E-2</v>
      </c>
    </row>
    <row r="674" spans="1:15" x14ac:dyDescent="0.3">
      <c r="A674" s="1">
        <f t="shared" si="101"/>
        <v>20485</v>
      </c>
      <c r="B674" s="2">
        <v>44.15</v>
      </c>
      <c r="C674" s="7">
        <v>1.67</v>
      </c>
      <c r="D674" s="2">
        <v>3.6433300000000002</v>
      </c>
      <c r="E674" s="2">
        <v>26.8</v>
      </c>
      <c r="F674" s="10">
        <f t="shared" si="102"/>
        <v>1956.0416666666158</v>
      </c>
      <c r="G674" s="11">
        <v>2.9</v>
      </c>
      <c r="H674">
        <f t="shared" si="97"/>
        <v>512.79977891791054</v>
      </c>
      <c r="I674">
        <f t="shared" si="98"/>
        <v>19.396956529850751</v>
      </c>
      <c r="J674">
        <f t="shared" si="103"/>
        <v>10580.347826453783</v>
      </c>
      <c r="K674">
        <f t="shared" si="99"/>
        <v>42.317074032276132</v>
      </c>
      <c r="L674">
        <f t="shared" si="100"/>
        <v>873.10755711333775</v>
      </c>
      <c r="M674">
        <f t="shared" si="94"/>
        <v>18.292585385418892</v>
      </c>
      <c r="N674">
        <f t="shared" si="95"/>
        <v>23.082459084217508</v>
      </c>
      <c r="O674" s="14">
        <f t="shared" si="96"/>
        <v>6.5123509041438488E-2</v>
      </c>
    </row>
    <row r="675" spans="1:15" x14ac:dyDescent="0.3">
      <c r="A675" s="1">
        <f t="shared" si="101"/>
        <v>20514</v>
      </c>
      <c r="B675" s="2">
        <v>44.43</v>
      </c>
      <c r="C675" s="7">
        <v>1.7</v>
      </c>
      <c r="D675" s="2">
        <v>3.6666699999999999</v>
      </c>
      <c r="E675" s="2">
        <v>26.8</v>
      </c>
      <c r="F675" s="10">
        <f t="shared" si="102"/>
        <v>1956.1249999999491</v>
      </c>
      <c r="G675" s="11">
        <v>2.84</v>
      </c>
      <c r="H675">
        <f t="shared" si="97"/>
        <v>516.05196324626877</v>
      </c>
      <c r="I675">
        <f t="shared" si="98"/>
        <v>19.745404850746269</v>
      </c>
      <c r="J675">
        <f t="shared" si="103"/>
        <v>10681.398336083561</v>
      </c>
      <c r="K675">
        <f t="shared" si="99"/>
        <v>42.588166825932845</v>
      </c>
      <c r="L675">
        <f t="shared" si="100"/>
        <v>881.50265219373193</v>
      </c>
      <c r="M675">
        <f t="shared" si="94"/>
        <v>18.266116815127784</v>
      </c>
      <c r="N675">
        <f t="shared" si="95"/>
        <v>23.017216418743004</v>
      </c>
      <c r="O675" s="14">
        <f t="shared" si="96"/>
        <v>6.6375586939811451E-2</v>
      </c>
    </row>
    <row r="676" spans="1:15" x14ac:dyDescent="0.3">
      <c r="A676" s="1">
        <f t="shared" si="101"/>
        <v>20545</v>
      </c>
      <c r="B676" s="2">
        <v>47.49</v>
      </c>
      <c r="C676" s="7">
        <v>1.73</v>
      </c>
      <c r="D676" s="2">
        <v>3.69</v>
      </c>
      <c r="E676" s="2">
        <v>26.8</v>
      </c>
      <c r="F676" s="10">
        <f t="shared" si="102"/>
        <v>1956.2083333332823</v>
      </c>
      <c r="G676" s="11">
        <v>2.96</v>
      </c>
      <c r="H676">
        <f t="shared" si="97"/>
        <v>551.59369197761214</v>
      </c>
      <c r="I676">
        <f t="shared" si="98"/>
        <v>20.093853171641793</v>
      </c>
      <c r="J676">
        <f t="shared" si="103"/>
        <v>11451.710748909756</v>
      </c>
      <c r="K676">
        <f t="shared" si="99"/>
        <v>42.859143470149263</v>
      </c>
      <c r="L676">
        <f t="shared" si="100"/>
        <v>889.80443595445342</v>
      </c>
      <c r="M676">
        <f t="shared" si="94"/>
        <v>19.371210099299962</v>
      </c>
      <c r="N676">
        <f t="shared" si="95"/>
        <v>24.373586635398734</v>
      </c>
      <c r="O676" s="14">
        <f t="shared" si="96"/>
        <v>6.0910141321596049E-2</v>
      </c>
    </row>
    <row r="677" spans="1:15" x14ac:dyDescent="0.3">
      <c r="A677" s="1">
        <f t="shared" si="101"/>
        <v>20575</v>
      </c>
      <c r="B677" s="2">
        <v>48.05</v>
      </c>
      <c r="C677" s="7">
        <v>1.7533300000000001</v>
      </c>
      <c r="D677" s="2">
        <v>3.66</v>
      </c>
      <c r="E677" s="2">
        <v>26.9</v>
      </c>
      <c r="F677" s="10">
        <f t="shared" si="102"/>
        <v>1956.2916666666156</v>
      </c>
      <c r="G677" s="11">
        <v>3.18</v>
      </c>
      <c r="H677">
        <f t="shared" si="97"/>
        <v>556.0233466542752</v>
      </c>
      <c r="I677">
        <f t="shared" si="98"/>
        <v>20.289124128810418</v>
      </c>
      <c r="J677">
        <f t="shared" si="103"/>
        <v>11578.777507467854</v>
      </c>
      <c r="K677">
        <f t="shared" si="99"/>
        <v>42.35266282527882</v>
      </c>
      <c r="L677">
        <f t="shared" si="100"/>
        <v>881.96307340962221</v>
      </c>
      <c r="M677">
        <f t="shared" si="94"/>
        <v>19.370593634578501</v>
      </c>
      <c r="N677">
        <f t="shared" si="95"/>
        <v>24.338669114170241</v>
      </c>
      <c r="O677" s="14">
        <f t="shared" si="96"/>
        <v>5.8532570272147331E-2</v>
      </c>
    </row>
    <row r="678" spans="1:15" x14ac:dyDescent="0.3">
      <c r="A678" s="1">
        <f t="shared" si="101"/>
        <v>20606</v>
      </c>
      <c r="B678" s="2">
        <v>46.54</v>
      </c>
      <c r="C678" s="7">
        <v>1.77667</v>
      </c>
      <c r="D678" s="2">
        <v>3.63</v>
      </c>
      <c r="E678" s="2">
        <v>27</v>
      </c>
      <c r="F678" s="10">
        <f t="shared" si="102"/>
        <v>1956.3749999999488</v>
      </c>
      <c r="G678" s="11">
        <v>3.07</v>
      </c>
      <c r="H678">
        <f t="shared" si="97"/>
        <v>536.55535074074089</v>
      </c>
      <c r="I678">
        <f t="shared" si="98"/>
        <v>20.483063923518525</v>
      </c>
      <c r="J678">
        <f t="shared" si="103"/>
        <v>11208.916197776893</v>
      </c>
      <c r="K678">
        <f t="shared" si="99"/>
        <v>41.849933888888899</v>
      </c>
      <c r="L678">
        <f t="shared" si="100"/>
        <v>874.26656205264544</v>
      </c>
      <c r="M678">
        <f t="shared" si="94"/>
        <v>18.544506591754434</v>
      </c>
      <c r="N678">
        <f t="shared" si="95"/>
        <v>23.274196470664425</v>
      </c>
      <c r="O678" s="14">
        <f t="shared" si="96"/>
        <v>6.1754700568371249E-2</v>
      </c>
    </row>
    <row r="679" spans="1:15" x14ac:dyDescent="0.3">
      <c r="A679" s="1">
        <f t="shared" si="101"/>
        <v>20636</v>
      </c>
      <c r="B679" s="2">
        <v>46.27</v>
      </c>
      <c r="C679" s="7">
        <v>1.8</v>
      </c>
      <c r="D679" s="2">
        <v>3.6</v>
      </c>
      <c r="E679" s="2">
        <v>27.2</v>
      </c>
      <c r="F679" s="10">
        <f t="shared" si="102"/>
        <v>1956.4583333332821</v>
      </c>
      <c r="G679" s="11">
        <v>3</v>
      </c>
      <c r="H679">
        <f t="shared" si="97"/>
        <v>529.5201740808825</v>
      </c>
      <c r="I679">
        <f t="shared" si="98"/>
        <v>20.599444852941186</v>
      </c>
      <c r="J679">
        <f t="shared" si="103"/>
        <v>11097.808832473087</v>
      </c>
      <c r="K679">
        <f t="shared" si="99"/>
        <v>41.198889705882372</v>
      </c>
      <c r="L679">
        <f t="shared" si="100"/>
        <v>863.45605785396845</v>
      </c>
      <c r="M679">
        <f t="shared" si="94"/>
        <v>18.158163846958697</v>
      </c>
      <c r="N679">
        <f t="shared" si="95"/>
        <v>22.767416558558136</v>
      </c>
      <c r="O679" s="14">
        <f t="shared" si="96"/>
        <v>6.3251818698492807E-2</v>
      </c>
    </row>
    <row r="680" spans="1:15" x14ac:dyDescent="0.3">
      <c r="A680" s="1">
        <f t="shared" si="101"/>
        <v>20667</v>
      </c>
      <c r="B680" s="2">
        <v>48.78</v>
      </c>
      <c r="C680" s="7">
        <v>1.8133300000000001</v>
      </c>
      <c r="D680" s="2">
        <v>3.5533299999999999</v>
      </c>
      <c r="E680" s="2">
        <v>27.4</v>
      </c>
      <c r="F680" s="10">
        <f t="shared" si="102"/>
        <v>1956.5416666666154</v>
      </c>
      <c r="G680" s="11">
        <v>3.11</v>
      </c>
      <c r="H680">
        <f t="shared" si="97"/>
        <v>554.17017481751839</v>
      </c>
      <c r="I680">
        <f t="shared" si="98"/>
        <v>20.600520768795629</v>
      </c>
      <c r="J680">
        <f t="shared" si="103"/>
        <v>11650.408582832364</v>
      </c>
      <c r="K680">
        <f t="shared" si="99"/>
        <v>40.367968579014608</v>
      </c>
      <c r="L680">
        <f t="shared" si="100"/>
        <v>848.66228638039615</v>
      </c>
      <c r="M680">
        <f t="shared" si="94"/>
        <v>18.856797596896786</v>
      </c>
      <c r="N680">
        <f t="shared" si="95"/>
        <v>23.620311675201712</v>
      </c>
      <c r="O680" s="14">
        <f t="shared" si="96"/>
        <v>5.4950815885390331E-2</v>
      </c>
    </row>
    <row r="681" spans="1:15" x14ac:dyDescent="0.3">
      <c r="A681" s="1">
        <f t="shared" si="101"/>
        <v>20698</v>
      </c>
      <c r="B681" s="2">
        <v>48.49</v>
      </c>
      <c r="C681" s="7">
        <v>1.82667</v>
      </c>
      <c r="D681" s="2">
        <v>3.5066700000000002</v>
      </c>
      <c r="E681" s="2">
        <v>27.3</v>
      </c>
      <c r="F681" s="10">
        <f t="shared" si="102"/>
        <v>1956.6249999999486</v>
      </c>
      <c r="G681" s="11">
        <v>3.33</v>
      </c>
      <c r="H681">
        <f t="shared" si="97"/>
        <v>552.89345952380972</v>
      </c>
      <c r="I681">
        <f t="shared" si="98"/>
        <v>20.82808611483517</v>
      </c>
      <c r="J681">
        <f t="shared" si="103"/>
        <v>11660.057342119089</v>
      </c>
      <c r="K681">
        <f t="shared" si="99"/>
        <v>39.983809191758255</v>
      </c>
      <c r="L681">
        <f t="shared" si="100"/>
        <v>843.22485625672812</v>
      </c>
      <c r="M681">
        <f t="shared" si="94"/>
        <v>18.670937110186419</v>
      </c>
      <c r="N681">
        <f t="shared" si="95"/>
        <v>23.368947299227298</v>
      </c>
      <c r="O681" s="14">
        <f t="shared" si="96"/>
        <v>5.0837793863342445E-2</v>
      </c>
    </row>
    <row r="682" spans="1:15" x14ac:dyDescent="0.3">
      <c r="A682" s="1">
        <f t="shared" si="101"/>
        <v>20728</v>
      </c>
      <c r="B682" s="2">
        <v>46.84</v>
      </c>
      <c r="C682" s="7">
        <v>1.84</v>
      </c>
      <c r="D682" s="2">
        <v>3.46</v>
      </c>
      <c r="E682" s="2">
        <v>27.4</v>
      </c>
      <c r="F682" s="10">
        <f t="shared" si="102"/>
        <v>1956.7083333332819</v>
      </c>
      <c r="G682" s="11">
        <v>3.38</v>
      </c>
      <c r="H682">
        <f t="shared" si="97"/>
        <v>532.13060656934329</v>
      </c>
      <c r="I682">
        <f t="shared" si="98"/>
        <v>20.903508029197084</v>
      </c>
      <c r="J682">
        <f t="shared" si="103"/>
        <v>11258.922710557175</v>
      </c>
      <c r="K682">
        <f t="shared" si="99"/>
        <v>39.307683576642347</v>
      </c>
      <c r="L682">
        <f t="shared" si="100"/>
        <v>831.67960244508583</v>
      </c>
      <c r="M682">
        <f t="shared" si="94"/>
        <v>17.836640796312022</v>
      </c>
      <c r="N682">
        <f t="shared" si="95"/>
        <v>22.311473210449869</v>
      </c>
      <c r="O682" s="14">
        <f t="shared" si="96"/>
        <v>5.220463938019157E-2</v>
      </c>
    </row>
    <row r="683" spans="1:15" x14ac:dyDescent="0.3">
      <c r="A683" s="1">
        <f t="shared" si="101"/>
        <v>20759</v>
      </c>
      <c r="B683" s="2">
        <v>46.24</v>
      </c>
      <c r="C683" s="7">
        <v>1.80667</v>
      </c>
      <c r="D683" s="2">
        <v>3.44333</v>
      </c>
      <c r="E683" s="2">
        <v>27.5</v>
      </c>
      <c r="F683" s="10">
        <f t="shared" si="102"/>
        <v>1956.7916666666151</v>
      </c>
      <c r="G683" s="11">
        <v>3.34</v>
      </c>
      <c r="H683">
        <f t="shared" si="97"/>
        <v>523.40401163636375</v>
      </c>
      <c r="I683">
        <f t="shared" si="98"/>
        <v>20.450223306727281</v>
      </c>
      <c r="J683">
        <f t="shared" si="103"/>
        <v>11110.34120331315</v>
      </c>
      <c r="K683">
        <f t="shared" si="99"/>
        <v>38.976053966000009</v>
      </c>
      <c r="L683">
        <f t="shared" si="100"/>
        <v>827.34799255199539</v>
      </c>
      <c r="M683">
        <f t="shared" si="94"/>
        <v>17.418952948636122</v>
      </c>
      <c r="N683">
        <f t="shared" si="95"/>
        <v>21.777269004413121</v>
      </c>
      <c r="O683" s="14">
        <f t="shared" si="96"/>
        <v>5.2325543255801056E-2</v>
      </c>
    </row>
    <row r="684" spans="1:15" x14ac:dyDescent="0.3">
      <c r="A684" s="1">
        <f t="shared" si="101"/>
        <v>20789</v>
      </c>
      <c r="B684" s="2">
        <v>45.76</v>
      </c>
      <c r="C684" s="7">
        <v>1.7733300000000001</v>
      </c>
      <c r="D684" s="2">
        <v>3.4266700000000001</v>
      </c>
      <c r="E684" s="2">
        <v>27.5</v>
      </c>
      <c r="F684" s="10">
        <f t="shared" si="102"/>
        <v>1956.8749999999484</v>
      </c>
      <c r="G684" s="11">
        <v>3.49</v>
      </c>
      <c r="H684">
        <f t="shared" si="97"/>
        <v>517.97075200000006</v>
      </c>
      <c r="I684">
        <f t="shared" si="98"/>
        <v>20.072838147818185</v>
      </c>
      <c r="J684">
        <f t="shared" si="103"/>
        <v>11030.51626104633</v>
      </c>
      <c r="K684">
        <f t="shared" si="99"/>
        <v>38.787474579454553</v>
      </c>
      <c r="L684">
        <f t="shared" si="100"/>
        <v>826.00391512761439</v>
      </c>
      <c r="M684">
        <f t="shared" si="94"/>
        <v>17.120339736628253</v>
      </c>
      <c r="N684">
        <f t="shared" si="95"/>
        <v>21.392087415372309</v>
      </c>
      <c r="O684" s="14">
        <f t="shared" si="96"/>
        <v>4.9387093462700517E-2</v>
      </c>
    </row>
    <row r="685" spans="1:15" x14ac:dyDescent="0.3">
      <c r="A685" s="1">
        <f t="shared" si="101"/>
        <v>20820</v>
      </c>
      <c r="B685" s="2">
        <v>46.44</v>
      </c>
      <c r="C685" s="7">
        <v>1.74</v>
      </c>
      <c r="D685" s="2">
        <v>3.41</v>
      </c>
      <c r="E685" s="2">
        <v>27.6</v>
      </c>
      <c r="F685" s="10">
        <f t="shared" si="102"/>
        <v>1956.9583333332816</v>
      </c>
      <c r="G685" s="11">
        <v>3.59</v>
      </c>
      <c r="H685">
        <f t="shared" si="97"/>
        <v>523.76327608695658</v>
      </c>
      <c r="I685">
        <f t="shared" si="98"/>
        <v>19.62420543478261</v>
      </c>
      <c r="J685">
        <f t="shared" si="103"/>
        <v>11188.697568737009</v>
      </c>
      <c r="K685">
        <f t="shared" si="99"/>
        <v>38.458931340579717</v>
      </c>
      <c r="L685">
        <f t="shared" si="100"/>
        <v>821.56457169236012</v>
      </c>
      <c r="M685">
        <f t="shared" si="94"/>
        <v>17.197522725560919</v>
      </c>
      <c r="N685">
        <f t="shared" si="95"/>
        <v>21.474498795561196</v>
      </c>
      <c r="O685" s="14">
        <f t="shared" si="96"/>
        <v>4.7538713978886996E-2</v>
      </c>
    </row>
    <row r="686" spans="1:15" x14ac:dyDescent="0.3">
      <c r="A686" s="1">
        <f t="shared" si="101"/>
        <v>20851</v>
      </c>
      <c r="B686" s="2">
        <v>45.43</v>
      </c>
      <c r="C686" s="7">
        <v>1.7366699999999999</v>
      </c>
      <c r="D686" s="2">
        <v>3.4066700000000001</v>
      </c>
      <c r="E686" s="2">
        <v>27.6</v>
      </c>
      <c r="F686" s="10">
        <f t="shared" si="102"/>
        <v>1957.0416666666149</v>
      </c>
      <c r="G686" s="11">
        <v>3.46</v>
      </c>
      <c r="H686">
        <f t="shared" si="97"/>
        <v>512.37221431159423</v>
      </c>
      <c r="I686">
        <f t="shared" si="98"/>
        <v>19.586648765760874</v>
      </c>
      <c r="J686">
        <f t="shared" si="103"/>
        <v>10980.227967950341</v>
      </c>
      <c r="K686">
        <f t="shared" si="99"/>
        <v>38.421374671557984</v>
      </c>
      <c r="L686">
        <f t="shared" si="100"/>
        <v>823.37691418836448</v>
      </c>
      <c r="M686">
        <f t="shared" si="94"/>
        <v>16.717780078533004</v>
      </c>
      <c r="N686">
        <f t="shared" si="95"/>
        <v>20.863186388755363</v>
      </c>
      <c r="O686" s="14">
        <f t="shared" si="96"/>
        <v>5.0507358501613725E-2</v>
      </c>
    </row>
    <row r="687" spans="1:15" x14ac:dyDescent="0.3">
      <c r="A687" s="1">
        <f t="shared" si="101"/>
        <v>20879</v>
      </c>
      <c r="B687" s="2">
        <v>43.47</v>
      </c>
      <c r="C687" s="7">
        <v>1.73333</v>
      </c>
      <c r="D687" s="2">
        <v>3.40333</v>
      </c>
      <c r="E687" s="2">
        <v>27.7</v>
      </c>
      <c r="F687" s="10">
        <f t="shared" si="102"/>
        <v>1957.1249999999482</v>
      </c>
      <c r="G687" s="11">
        <v>3.34</v>
      </c>
      <c r="H687">
        <f t="shared" si="97"/>
        <v>488.49687129963911</v>
      </c>
      <c r="I687">
        <f t="shared" si="98"/>
        <v>19.478405381407946</v>
      </c>
      <c r="J687">
        <f t="shared" si="103"/>
        <v>10503.360582682606</v>
      </c>
      <c r="K687">
        <f t="shared" si="99"/>
        <v>38.245135886823121</v>
      </c>
      <c r="L687">
        <f t="shared" si="100"/>
        <v>822.32349141617658</v>
      </c>
      <c r="M687">
        <f t="shared" si="94"/>
        <v>15.843733142229736</v>
      </c>
      <c r="N687">
        <f t="shared" si="95"/>
        <v>19.762632437908906</v>
      </c>
      <c r="O687" s="14">
        <f t="shared" si="96"/>
        <v>5.5378120041044296E-2</v>
      </c>
    </row>
    <row r="688" spans="1:15" x14ac:dyDescent="0.3">
      <c r="A688" s="1">
        <f t="shared" si="101"/>
        <v>20910</v>
      </c>
      <c r="B688" s="2">
        <v>44.03</v>
      </c>
      <c r="C688" s="7">
        <v>1.73</v>
      </c>
      <c r="D688" s="2">
        <v>3.4</v>
      </c>
      <c r="E688" s="2">
        <v>27.8</v>
      </c>
      <c r="F688" s="10">
        <f t="shared" si="102"/>
        <v>1957.2083333332814</v>
      </c>
      <c r="G688" s="11">
        <v>3.41</v>
      </c>
      <c r="H688">
        <f t="shared" si="97"/>
        <v>493.01008687050376</v>
      </c>
      <c r="I688">
        <f t="shared" si="98"/>
        <v>19.37105269784173</v>
      </c>
      <c r="J688">
        <f t="shared" si="103"/>
        <v>10635.109689494504</v>
      </c>
      <c r="K688">
        <f t="shared" si="99"/>
        <v>38.070276978417269</v>
      </c>
      <c r="L688">
        <f t="shared" si="100"/>
        <v>821.24399146675682</v>
      </c>
      <c r="M688">
        <f t="shared" si="94"/>
        <v>15.900417108869165</v>
      </c>
      <c r="N688">
        <f t="shared" si="95"/>
        <v>19.821836742269987</v>
      </c>
      <c r="O688" s="14">
        <f t="shared" si="96"/>
        <v>5.2933175375417439E-2</v>
      </c>
    </row>
    <row r="689" spans="1:15" x14ac:dyDescent="0.3">
      <c r="A689" s="1">
        <f t="shared" si="101"/>
        <v>20940</v>
      </c>
      <c r="B689" s="2">
        <v>45.05</v>
      </c>
      <c r="C689" s="7">
        <v>1.73</v>
      </c>
      <c r="D689" s="2">
        <v>3.4066700000000001</v>
      </c>
      <c r="E689" s="2">
        <v>27.9</v>
      </c>
      <c r="F689" s="10">
        <f t="shared" si="102"/>
        <v>1957.2916666666147</v>
      </c>
      <c r="G689" s="11">
        <v>3.48</v>
      </c>
      <c r="H689">
        <f t="shared" si="97"/>
        <v>502.62317293906824</v>
      </c>
      <c r="I689">
        <f t="shared" si="98"/>
        <v>19.301622401433697</v>
      </c>
      <c r="J689">
        <f t="shared" si="103"/>
        <v>10877.178700367405</v>
      </c>
      <c r="K689">
        <f t="shared" si="99"/>
        <v>38.008241610573492</v>
      </c>
      <c r="L689">
        <f t="shared" si="100"/>
        <v>822.52959740689539</v>
      </c>
      <c r="M689">
        <f t="shared" si="94"/>
        <v>16.123704360211754</v>
      </c>
      <c r="N689">
        <f t="shared" si="95"/>
        <v>20.086831188745066</v>
      </c>
      <c r="O689" s="14">
        <f t="shared" si="96"/>
        <v>5.1730032009349274E-2</v>
      </c>
    </row>
    <row r="690" spans="1:15" x14ac:dyDescent="0.3">
      <c r="A690" s="1">
        <f t="shared" si="101"/>
        <v>20971</v>
      </c>
      <c r="B690" s="2">
        <v>46.78</v>
      </c>
      <c r="C690" s="7">
        <v>1.73</v>
      </c>
      <c r="D690" s="2">
        <v>3.4133300000000002</v>
      </c>
      <c r="E690" s="2">
        <v>28</v>
      </c>
      <c r="F690" s="10">
        <f t="shared" si="102"/>
        <v>1957.3749999999479</v>
      </c>
      <c r="G690" s="11">
        <v>3.6</v>
      </c>
      <c r="H690">
        <f t="shared" si="97"/>
        <v>520.06077821428585</v>
      </c>
      <c r="I690">
        <f t="shared" si="98"/>
        <v>19.23268803571429</v>
      </c>
      <c r="J690">
        <f t="shared" si="103"/>
        <v>11289.227080193814</v>
      </c>
      <c r="K690">
        <f t="shared" si="99"/>
        <v>37.946538180892865</v>
      </c>
      <c r="L690">
        <f t="shared" si="100"/>
        <v>823.72504210427417</v>
      </c>
      <c r="M690">
        <f t="shared" si="94"/>
        <v>16.598110789114259</v>
      </c>
      <c r="N690">
        <f t="shared" si="95"/>
        <v>20.661106693401841</v>
      </c>
      <c r="O690" s="14">
        <f t="shared" si="96"/>
        <v>4.9123982127513358E-2</v>
      </c>
    </row>
    <row r="691" spans="1:15" x14ac:dyDescent="0.3">
      <c r="A691" s="1">
        <f t="shared" si="101"/>
        <v>21001</v>
      </c>
      <c r="B691" s="2">
        <v>47.55</v>
      </c>
      <c r="C691" s="7">
        <v>1.73</v>
      </c>
      <c r="D691" s="2">
        <v>3.42</v>
      </c>
      <c r="E691" s="2">
        <v>28.1</v>
      </c>
      <c r="F691" s="10">
        <f t="shared" si="102"/>
        <v>1957.4583333332812</v>
      </c>
      <c r="G691" s="11">
        <v>3.8</v>
      </c>
      <c r="H691">
        <f t="shared" si="97"/>
        <v>526.73977846975095</v>
      </c>
      <c r="I691">
        <f t="shared" si="98"/>
        <v>19.164244306049824</v>
      </c>
      <c r="J691">
        <f t="shared" si="103"/>
        <v>11468.878920803741</v>
      </c>
      <c r="K691">
        <f t="shared" si="99"/>
        <v>37.885384697508904</v>
      </c>
      <c r="L691">
        <f t="shared" si="100"/>
        <v>824.89097600733544</v>
      </c>
      <c r="M691">
        <f t="shared" si="94"/>
        <v>16.729918872472862</v>
      </c>
      <c r="N691">
        <f t="shared" si="95"/>
        <v>20.806763725120597</v>
      </c>
      <c r="O691" s="14">
        <f t="shared" si="96"/>
        <v>4.6547779954751504E-2</v>
      </c>
    </row>
    <row r="692" spans="1:15" x14ac:dyDescent="0.3">
      <c r="A692" s="1">
        <f t="shared" si="101"/>
        <v>21032</v>
      </c>
      <c r="B692" s="2">
        <v>48.51</v>
      </c>
      <c r="C692" s="7">
        <v>1.74</v>
      </c>
      <c r="D692" s="2">
        <v>3.4366699999999999</v>
      </c>
      <c r="E692" s="2">
        <v>28.3</v>
      </c>
      <c r="F692" s="10">
        <f t="shared" si="102"/>
        <v>1957.5416666666144</v>
      </c>
      <c r="G692" s="11">
        <v>3.93</v>
      </c>
      <c r="H692">
        <f t="shared" si="97"/>
        <v>533.57657438162551</v>
      </c>
      <c r="I692">
        <f t="shared" si="98"/>
        <v>19.138801060070673</v>
      </c>
      <c r="J692">
        <f t="shared" si="103"/>
        <v>11652.465018676225</v>
      </c>
      <c r="K692">
        <f t="shared" si="99"/>
        <v>37.801001976501773</v>
      </c>
      <c r="L692">
        <f t="shared" si="100"/>
        <v>825.51385190134044</v>
      </c>
      <c r="M692">
        <f t="shared" si="94"/>
        <v>16.868882383979795</v>
      </c>
      <c r="N692">
        <f t="shared" si="95"/>
        <v>20.959760285686023</v>
      </c>
      <c r="O692" s="14">
        <f t="shared" si="96"/>
        <v>4.4554786032350586E-2</v>
      </c>
    </row>
    <row r="693" spans="1:15" x14ac:dyDescent="0.3">
      <c r="A693" s="1">
        <f t="shared" si="101"/>
        <v>21063</v>
      </c>
      <c r="B693" s="2">
        <v>45.84</v>
      </c>
      <c r="C693" s="7">
        <v>1.75</v>
      </c>
      <c r="D693" s="2">
        <v>3.4533299999999998</v>
      </c>
      <c r="E693" s="2">
        <v>28.3</v>
      </c>
      <c r="F693" s="10">
        <f t="shared" si="102"/>
        <v>1957.6249999999477</v>
      </c>
      <c r="G693" s="11">
        <v>3.93</v>
      </c>
      <c r="H693">
        <f t="shared" si="97"/>
        <v>504.20841413427576</v>
      </c>
      <c r="I693">
        <f t="shared" si="98"/>
        <v>19.248794169611312</v>
      </c>
      <c r="J693">
        <f t="shared" si="103"/>
        <v>11046.1412960491</v>
      </c>
      <c r="K693">
        <f t="shared" si="99"/>
        <v>37.984250496996474</v>
      </c>
      <c r="L693">
        <f t="shared" si="100"/>
        <v>832.15469288580357</v>
      </c>
      <c r="M693">
        <f t="shared" si="94"/>
        <v>15.868942729452241</v>
      </c>
      <c r="N693">
        <f t="shared" si="95"/>
        <v>19.702677805273041</v>
      </c>
      <c r="O693" s="14">
        <f t="shared" si="96"/>
        <v>4.6915841253376167E-2</v>
      </c>
    </row>
    <row r="694" spans="1:15" x14ac:dyDescent="0.3">
      <c r="A694" s="1">
        <f t="shared" si="101"/>
        <v>21093</v>
      </c>
      <c r="B694" s="2">
        <v>43.98</v>
      </c>
      <c r="C694" s="7">
        <v>1.76</v>
      </c>
      <c r="D694" s="2">
        <v>3.47</v>
      </c>
      <c r="E694" s="2">
        <v>28.3</v>
      </c>
      <c r="F694" s="10">
        <f t="shared" si="102"/>
        <v>1957.708333333281</v>
      </c>
      <c r="G694" s="11">
        <v>3.92</v>
      </c>
      <c r="H694">
        <f t="shared" si="97"/>
        <v>483.74969575971738</v>
      </c>
      <c r="I694">
        <f t="shared" si="98"/>
        <v>19.358787279151947</v>
      </c>
      <c r="J694">
        <f t="shared" si="103"/>
        <v>10633.276503570241</v>
      </c>
      <c r="K694">
        <f t="shared" si="99"/>
        <v>38.167609010600714</v>
      </c>
      <c r="L694">
        <f t="shared" si="100"/>
        <v>838.96019707568757</v>
      </c>
      <c r="M694">
        <f t="shared" si="94"/>
        <v>15.157274488962209</v>
      </c>
      <c r="N694">
        <f t="shared" si="95"/>
        <v>18.807961927666813</v>
      </c>
      <c r="O694" s="14">
        <f t="shared" si="96"/>
        <v>4.7728181231553382E-2</v>
      </c>
    </row>
    <row r="695" spans="1:15" x14ac:dyDescent="0.3">
      <c r="A695" s="1">
        <f t="shared" si="101"/>
        <v>21124</v>
      </c>
      <c r="B695" s="2">
        <v>41.24</v>
      </c>
      <c r="C695" s="7">
        <v>1.77</v>
      </c>
      <c r="D695" s="2">
        <v>3.4366699999999999</v>
      </c>
      <c r="E695" s="2">
        <v>28.3</v>
      </c>
      <c r="F695" s="10">
        <f t="shared" si="102"/>
        <v>1957.7916666666142</v>
      </c>
      <c r="G695" s="11">
        <v>3.97</v>
      </c>
      <c r="H695">
        <f t="shared" si="97"/>
        <v>453.61158374558312</v>
      </c>
      <c r="I695">
        <f t="shared" si="98"/>
        <v>19.468780388692583</v>
      </c>
      <c r="J695">
        <f t="shared" si="103"/>
        <v>10006.474108492801</v>
      </c>
      <c r="K695">
        <f t="shared" si="99"/>
        <v>37.801001976501773</v>
      </c>
      <c r="L695">
        <f t="shared" si="100"/>
        <v>833.87365117444108</v>
      </c>
      <c r="M695">
        <f t="shared" si="94"/>
        <v>14.14945148948353</v>
      </c>
      <c r="N695">
        <f t="shared" si="95"/>
        <v>17.551467653382648</v>
      </c>
      <c r="O695" s="14">
        <f t="shared" si="96"/>
        <v>5.1927377075817419E-2</v>
      </c>
    </row>
    <row r="696" spans="1:15" x14ac:dyDescent="0.3">
      <c r="A696" s="1">
        <f t="shared" si="101"/>
        <v>21154</v>
      </c>
      <c r="B696" s="2">
        <v>40.35</v>
      </c>
      <c r="C696" s="7">
        <v>1.78</v>
      </c>
      <c r="D696" s="2">
        <v>3.40333</v>
      </c>
      <c r="E696" s="2">
        <v>28.4</v>
      </c>
      <c r="F696" s="10">
        <f t="shared" si="102"/>
        <v>1957.8749999999475</v>
      </c>
      <c r="G696" s="11">
        <v>3.72</v>
      </c>
      <c r="H696">
        <f t="shared" si="97"/>
        <v>442.25944278169032</v>
      </c>
      <c r="I696">
        <f t="shared" si="98"/>
        <v>19.509834154929582</v>
      </c>
      <c r="J696">
        <f t="shared" si="103"/>
        <v>9791.9156905474683</v>
      </c>
      <c r="K696">
        <f t="shared" si="99"/>
        <v>37.30247408679579</v>
      </c>
      <c r="L696">
        <f t="shared" si="100"/>
        <v>825.90137365826308</v>
      </c>
      <c r="M696">
        <f t="shared" si="94"/>
        <v>13.73624223529848</v>
      </c>
      <c r="N696">
        <f t="shared" si="95"/>
        <v>17.035278552833901</v>
      </c>
      <c r="O696" s="14">
        <f t="shared" si="96"/>
        <v>5.6470571137262206E-2</v>
      </c>
    </row>
    <row r="697" spans="1:15" x14ac:dyDescent="0.3">
      <c r="A697" s="1">
        <f t="shared" si="101"/>
        <v>21185</v>
      </c>
      <c r="B697" s="2">
        <v>40.33</v>
      </c>
      <c r="C697" s="7">
        <v>1.79</v>
      </c>
      <c r="D697" s="2">
        <v>3.37</v>
      </c>
      <c r="E697" s="2">
        <v>28.4</v>
      </c>
      <c r="F697" s="10">
        <f t="shared" si="102"/>
        <v>1957.9583333332807</v>
      </c>
      <c r="G697" s="11">
        <v>3.21</v>
      </c>
      <c r="H697">
        <f t="shared" si="97"/>
        <v>442.04023116197197</v>
      </c>
      <c r="I697">
        <f t="shared" si="98"/>
        <v>19.619439964788736</v>
      </c>
      <c r="J697">
        <f t="shared" si="103"/>
        <v>9823.2611455667757</v>
      </c>
      <c r="K697">
        <f t="shared" si="99"/>
        <v>36.937157922535221</v>
      </c>
      <c r="L697">
        <f t="shared" si="100"/>
        <v>820.83783933945028</v>
      </c>
      <c r="M697">
        <f t="shared" si="94"/>
        <v>13.673246057951381</v>
      </c>
      <c r="N697">
        <f t="shared" si="95"/>
        <v>16.95457761303825</v>
      </c>
      <c r="O697" s="14">
        <f t="shared" si="96"/>
        <v>6.0589559090497506E-2</v>
      </c>
    </row>
    <row r="698" spans="1:15" x14ac:dyDescent="0.3">
      <c r="A698" s="1">
        <f t="shared" si="101"/>
        <v>21216</v>
      </c>
      <c r="B698" s="2">
        <v>41.12</v>
      </c>
      <c r="C698" s="7">
        <v>1.7833300000000001</v>
      </c>
      <c r="D698" s="2">
        <v>3.2933300000000001</v>
      </c>
      <c r="E698" s="2">
        <v>28.6</v>
      </c>
      <c r="F698" s="10">
        <f t="shared" si="102"/>
        <v>1958.041666666614</v>
      </c>
      <c r="G698" s="11">
        <v>3.09</v>
      </c>
      <c r="H698">
        <f t="shared" si="97"/>
        <v>447.5473482517483</v>
      </c>
      <c r="I698">
        <f t="shared" si="98"/>
        <v>19.409645247027974</v>
      </c>
      <c r="J698">
        <f t="shared" si="103"/>
        <v>9981.5876482212498</v>
      </c>
      <c r="K698">
        <f t="shared" si="99"/>
        <v>35.84438493234267</v>
      </c>
      <c r="L698">
        <f t="shared" si="100"/>
        <v>799.43244283843615</v>
      </c>
      <c r="M698">
        <f t="shared" si="94"/>
        <v>13.788431552307626</v>
      </c>
      <c r="N698">
        <f t="shared" si="95"/>
        <v>17.094108854212234</v>
      </c>
      <c r="O698" s="14">
        <f t="shared" si="96"/>
        <v>6.0595434959735628E-2</v>
      </c>
    </row>
    <row r="699" spans="1:15" x14ac:dyDescent="0.3">
      <c r="A699" s="1">
        <f t="shared" si="101"/>
        <v>21244</v>
      </c>
      <c r="B699" s="2">
        <v>41.26</v>
      </c>
      <c r="C699" s="7">
        <v>1.77667</v>
      </c>
      <c r="D699" s="2">
        <v>3.2166700000000001</v>
      </c>
      <c r="E699" s="2">
        <v>28.6</v>
      </c>
      <c r="F699" s="10">
        <f t="shared" si="102"/>
        <v>1958.1249999999472</v>
      </c>
      <c r="G699" s="11">
        <v>3.05</v>
      </c>
      <c r="H699">
        <f t="shared" si="97"/>
        <v>449.07109895104901</v>
      </c>
      <c r="I699">
        <f t="shared" si="98"/>
        <v>19.337158249475529</v>
      </c>
      <c r="J699">
        <f t="shared" si="103"/>
        <v>10051.51115376595</v>
      </c>
      <c r="K699">
        <f t="shared" si="99"/>
        <v>35.010022585139865</v>
      </c>
      <c r="L699">
        <f t="shared" si="100"/>
        <v>783.62565155075913</v>
      </c>
      <c r="M699">
        <f t="shared" ref="M699:M762" si="104">+H699/AVERAGE(K579:K698)</f>
        <v>13.784906390337673</v>
      </c>
      <c r="N699">
        <f t="shared" ref="N699:N762" si="105">J699/AVERAGE(L579:L698)</f>
        <v>17.087281988811394</v>
      </c>
      <c r="O699" s="14">
        <f t="shared" ref="O699:O762" si="106">1/M699-(G699/100-((E699/E579)^(1/10)-1))</f>
        <v>6.1877887208465904E-2</v>
      </c>
    </row>
    <row r="700" spans="1:15" x14ac:dyDescent="0.3">
      <c r="A700" s="1">
        <f t="shared" si="101"/>
        <v>21275</v>
      </c>
      <c r="B700" s="2">
        <v>42.11</v>
      </c>
      <c r="C700" s="7">
        <v>1.77</v>
      </c>
      <c r="D700" s="2">
        <v>3.14</v>
      </c>
      <c r="E700" s="2">
        <v>28.8</v>
      </c>
      <c r="F700" s="10">
        <f t="shared" si="102"/>
        <v>1958.2083333332805</v>
      </c>
      <c r="G700" s="11">
        <v>2.98</v>
      </c>
      <c r="H700">
        <f t="shared" si="97"/>
        <v>455.13964774305566</v>
      </c>
      <c r="I700">
        <f t="shared" si="98"/>
        <v>19.13078072916667</v>
      </c>
      <c r="J700">
        <f t="shared" si="103"/>
        <v>10223.026363807066</v>
      </c>
      <c r="K700">
        <f t="shared" si="99"/>
        <v>33.938221180555566</v>
      </c>
      <c r="L700">
        <f t="shared" si="100"/>
        <v>762.29643273222962</v>
      </c>
      <c r="M700">
        <f t="shared" si="104"/>
        <v>13.925589923892934</v>
      </c>
      <c r="N700">
        <f t="shared" si="105"/>
        <v>17.258155337067222</v>
      </c>
      <c r="O700" s="14">
        <f t="shared" si="106"/>
        <v>6.2991250077044675E-2</v>
      </c>
    </row>
    <row r="701" spans="1:15" x14ac:dyDescent="0.3">
      <c r="A701" s="1">
        <f t="shared" si="101"/>
        <v>21305</v>
      </c>
      <c r="B701" s="2">
        <v>42.34</v>
      </c>
      <c r="C701" s="7">
        <v>1.75667</v>
      </c>
      <c r="D701" s="2">
        <v>3.07</v>
      </c>
      <c r="E701" s="2">
        <v>28.9</v>
      </c>
      <c r="F701" s="10">
        <f t="shared" si="102"/>
        <v>1958.2916666666138</v>
      </c>
      <c r="G701" s="11">
        <v>2.88</v>
      </c>
      <c r="H701">
        <f t="shared" si="97"/>
        <v>456.04208892733578</v>
      </c>
      <c r="I701">
        <f t="shared" si="98"/>
        <v>18.92100747179931</v>
      </c>
      <c r="J701">
        <f t="shared" si="103"/>
        <v>10278.71222490236</v>
      </c>
      <c r="K701">
        <f t="shared" si="99"/>
        <v>33.066821280276827</v>
      </c>
      <c r="L701">
        <f t="shared" si="100"/>
        <v>745.29160440364296</v>
      </c>
      <c r="M701">
        <f t="shared" si="104"/>
        <v>13.913501765262772</v>
      </c>
      <c r="N701">
        <f t="shared" si="105"/>
        <v>17.239665390241093</v>
      </c>
      <c r="O701" s="14">
        <f t="shared" si="106"/>
        <v>6.2677942573584694E-2</v>
      </c>
    </row>
    <row r="702" spans="1:15" x14ac:dyDescent="0.3">
      <c r="A702" s="1">
        <f t="shared" si="101"/>
        <v>21336</v>
      </c>
      <c r="B702" s="2">
        <v>43.7</v>
      </c>
      <c r="C702" s="7">
        <v>1.74333</v>
      </c>
      <c r="D702" s="2">
        <v>3</v>
      </c>
      <c r="E702" s="2">
        <v>28.9</v>
      </c>
      <c r="F702" s="10">
        <f t="shared" si="102"/>
        <v>1958.374999999947</v>
      </c>
      <c r="G702" s="11">
        <v>2.92</v>
      </c>
      <c r="H702">
        <f t="shared" si="97"/>
        <v>470.69058304498287</v>
      </c>
      <c r="I702">
        <f t="shared" si="98"/>
        <v>18.777322978027691</v>
      </c>
      <c r="J702">
        <f t="shared" si="103"/>
        <v>10644.14241482018</v>
      </c>
      <c r="K702">
        <f t="shared" si="99"/>
        <v>32.312854671280284</v>
      </c>
      <c r="L702">
        <f t="shared" si="100"/>
        <v>730.71915891214041</v>
      </c>
      <c r="M702">
        <f t="shared" si="104"/>
        <v>14.323824968409225</v>
      </c>
      <c r="N702">
        <f t="shared" si="105"/>
        <v>17.742987045801225</v>
      </c>
      <c r="O702" s="14">
        <f t="shared" si="106"/>
        <v>5.9791646042329602E-2</v>
      </c>
    </row>
    <row r="703" spans="1:15" x14ac:dyDescent="0.3">
      <c r="A703" s="1">
        <f t="shared" si="101"/>
        <v>21366</v>
      </c>
      <c r="B703" s="2">
        <v>44.75</v>
      </c>
      <c r="C703" s="7">
        <v>1.73</v>
      </c>
      <c r="D703" s="2">
        <v>2.93</v>
      </c>
      <c r="E703" s="2">
        <v>28.9</v>
      </c>
      <c r="F703" s="10">
        <f t="shared" si="102"/>
        <v>1958.4583333332803</v>
      </c>
      <c r="G703" s="11">
        <v>2.97</v>
      </c>
      <c r="H703">
        <f t="shared" si="97"/>
        <v>482.00008217993093</v>
      </c>
      <c r="I703">
        <f t="shared" si="98"/>
        <v>18.633746193771632</v>
      </c>
      <c r="J703">
        <f t="shared" si="103"/>
        <v>10935.009235576041</v>
      </c>
      <c r="K703">
        <f t="shared" si="99"/>
        <v>31.558888062283746</v>
      </c>
      <c r="L703">
        <f t="shared" si="100"/>
        <v>715.96820246341451</v>
      </c>
      <c r="M703">
        <f t="shared" si="104"/>
        <v>14.635555551956259</v>
      </c>
      <c r="N703">
        <f t="shared" si="105"/>
        <v>18.122451008262214</v>
      </c>
      <c r="O703" s="14">
        <f t="shared" si="106"/>
        <v>5.695567923070749E-2</v>
      </c>
    </row>
    <row r="704" spans="1:15" x14ac:dyDescent="0.3">
      <c r="A704" s="1">
        <f t="shared" si="101"/>
        <v>21397</v>
      </c>
      <c r="B704" s="2">
        <v>45.98</v>
      </c>
      <c r="C704" s="7">
        <v>1.73</v>
      </c>
      <c r="D704" s="2">
        <v>2.9133300000000002</v>
      </c>
      <c r="E704" s="2">
        <v>29</v>
      </c>
      <c r="F704" s="10">
        <f t="shared" si="102"/>
        <v>1958.5416666666135</v>
      </c>
      <c r="G704" s="11">
        <v>3.2</v>
      </c>
      <c r="H704">
        <f t="shared" si="97"/>
        <v>493.54059965517251</v>
      </c>
      <c r="I704">
        <f t="shared" si="98"/>
        <v>18.569491896551728</v>
      </c>
      <c r="J704">
        <f t="shared" si="103"/>
        <v>11231.932689012432</v>
      </c>
      <c r="K704">
        <f t="shared" si="99"/>
        <v>31.27113169189656</v>
      </c>
      <c r="L704">
        <f t="shared" si="100"/>
        <v>711.66434234190069</v>
      </c>
      <c r="M704">
        <f t="shared" si="104"/>
        <v>14.957457101901126</v>
      </c>
      <c r="N704">
        <f t="shared" si="105"/>
        <v>18.513137401048031</v>
      </c>
      <c r="O704" s="14">
        <f t="shared" si="106"/>
        <v>5.2277564534641469E-2</v>
      </c>
    </row>
    <row r="705" spans="1:15" x14ac:dyDescent="0.3">
      <c r="A705" s="1">
        <f t="shared" si="101"/>
        <v>21428</v>
      </c>
      <c r="B705" s="2">
        <v>47.7</v>
      </c>
      <c r="C705" s="7">
        <v>1.73</v>
      </c>
      <c r="D705" s="2">
        <v>2.8966699999999999</v>
      </c>
      <c r="E705" s="2">
        <v>28.9</v>
      </c>
      <c r="F705" s="10">
        <f t="shared" si="102"/>
        <v>1958.6249999999468</v>
      </c>
      <c r="G705" s="11">
        <v>3.54</v>
      </c>
      <c r="H705">
        <f t="shared" si="97"/>
        <v>513.77438927335652</v>
      </c>
      <c r="I705">
        <f t="shared" si="98"/>
        <v>18.633746193771632</v>
      </c>
      <c r="J705">
        <f t="shared" si="103"/>
        <v>11727.749335347304</v>
      </c>
      <c r="K705">
        <f t="shared" si="99"/>
        <v>31.19989224688582</v>
      </c>
      <c r="L705">
        <f t="shared" si="100"/>
        <v>712.18909155598476</v>
      </c>
      <c r="M705">
        <f t="shared" si="104"/>
        <v>15.544566891165911</v>
      </c>
      <c r="N705">
        <f t="shared" si="105"/>
        <v>19.229233309769285</v>
      </c>
      <c r="O705" s="14">
        <f t="shared" si="106"/>
        <v>4.5585163707002954E-2</v>
      </c>
    </row>
    <row r="706" spans="1:15" x14ac:dyDescent="0.3">
      <c r="A706" s="1">
        <f t="shared" si="101"/>
        <v>21458</v>
      </c>
      <c r="B706" s="2">
        <v>48.96</v>
      </c>
      <c r="C706" s="7">
        <v>1.73</v>
      </c>
      <c r="D706" s="2">
        <v>2.88</v>
      </c>
      <c r="E706" s="2">
        <v>28.9</v>
      </c>
      <c r="F706" s="10">
        <f t="shared" si="102"/>
        <v>1958.7083333332801</v>
      </c>
      <c r="G706" s="11">
        <v>3.76</v>
      </c>
      <c r="H706">
        <f t="shared" si="97"/>
        <v>527.34578823529432</v>
      </c>
      <c r="I706">
        <f t="shared" si="98"/>
        <v>18.633746193771632</v>
      </c>
      <c r="J706">
        <f t="shared" si="103"/>
        <v>12072.984444188327</v>
      </c>
      <c r="K706">
        <f t="shared" si="99"/>
        <v>31.020340484429074</v>
      </c>
      <c r="L706">
        <f t="shared" si="100"/>
        <v>710.17555554048965</v>
      </c>
      <c r="M706">
        <f t="shared" si="104"/>
        <v>15.931923184092836</v>
      </c>
      <c r="N706">
        <f t="shared" si="105"/>
        <v>19.695350298388746</v>
      </c>
      <c r="O706" s="14">
        <f t="shared" si="106"/>
        <v>4.1821066336221346E-2</v>
      </c>
    </row>
    <row r="707" spans="1:15" x14ac:dyDescent="0.3">
      <c r="A707" s="1">
        <f t="shared" si="101"/>
        <v>21489</v>
      </c>
      <c r="B707" s="2">
        <v>50.95</v>
      </c>
      <c r="C707" s="7">
        <v>1.7366699999999999</v>
      </c>
      <c r="D707" s="2">
        <v>2.8833299999999999</v>
      </c>
      <c r="E707" s="2">
        <v>28.9</v>
      </c>
      <c r="F707" s="10">
        <f t="shared" si="102"/>
        <v>1958.7916666666133</v>
      </c>
      <c r="G707" s="11">
        <v>3.8</v>
      </c>
      <c r="H707">
        <f t="shared" ref="H707:H770" si="107">+B707*E$1492/E707</f>
        <v>548.77998183391026</v>
      </c>
      <c r="I707">
        <f t="shared" ref="I707:I770" si="108">+C707*E$1492/E707</f>
        <v>18.705588440657444</v>
      </c>
      <c r="J707">
        <f t="shared" si="103"/>
        <v>12599.382964105786</v>
      </c>
      <c r="K707">
        <f t="shared" ref="K707:K770" si="109">+D707*E$1492/E707</f>
        <v>31.056207753114197</v>
      </c>
      <c r="L707">
        <f t="shared" ref="L707:L770" si="110">+K707*J707/H707</f>
        <v>713.01626853572395</v>
      </c>
      <c r="M707">
        <f t="shared" si="104"/>
        <v>16.559803310351562</v>
      </c>
      <c r="N707">
        <f t="shared" si="105"/>
        <v>20.455148275406565</v>
      </c>
      <c r="O707" s="14">
        <f t="shared" si="106"/>
        <v>3.9457090686644415E-2</v>
      </c>
    </row>
    <row r="708" spans="1:15" x14ac:dyDescent="0.3">
      <c r="A708" s="1">
        <f t="shared" ref="A708:A771" si="111">EOMONTH(A707,1)</f>
        <v>21519</v>
      </c>
      <c r="B708" s="2">
        <v>52.5</v>
      </c>
      <c r="C708" s="7">
        <v>1.74333</v>
      </c>
      <c r="D708" s="2">
        <v>2.8866700000000001</v>
      </c>
      <c r="E708" s="2">
        <v>29</v>
      </c>
      <c r="F708" s="10">
        <f t="shared" ref="F708:F771" si="112">+F707+1/12</f>
        <v>1958.8749999999466</v>
      </c>
      <c r="G708" s="11">
        <v>3.74</v>
      </c>
      <c r="H708">
        <f t="shared" si="107"/>
        <v>563.52504310344841</v>
      </c>
      <c r="I708">
        <f t="shared" si="108"/>
        <v>18.712573588448283</v>
      </c>
      <c r="J708">
        <f t="shared" ref="J708:J771" si="113">+J707*((H708+(I708/12))/H707)</f>
        <v>12973.714974452379</v>
      </c>
      <c r="K708">
        <f t="shared" si="109"/>
        <v>30.984968308103454</v>
      </c>
      <c r="L708">
        <f t="shared" si="110"/>
        <v>713.34921533909426</v>
      </c>
      <c r="M708">
        <f t="shared" si="104"/>
        <v>16.988883579386322</v>
      </c>
      <c r="N708">
        <f t="shared" si="105"/>
        <v>20.965610881429566</v>
      </c>
      <c r="O708" s="14">
        <f t="shared" si="106"/>
        <v>3.9721033431446354E-2</v>
      </c>
    </row>
    <row r="709" spans="1:15" x14ac:dyDescent="0.3">
      <c r="A709" s="1">
        <f t="shared" si="111"/>
        <v>21550</v>
      </c>
      <c r="B709" s="2">
        <v>53.49</v>
      </c>
      <c r="C709" s="7">
        <v>1.75</v>
      </c>
      <c r="D709" s="2">
        <v>2.89</v>
      </c>
      <c r="E709" s="2">
        <v>28.9</v>
      </c>
      <c r="F709" s="10">
        <f t="shared" si="112"/>
        <v>1958.9583333332798</v>
      </c>
      <c r="G709" s="11">
        <v>3.86</v>
      </c>
      <c r="H709">
        <f t="shared" si="107"/>
        <v>576.13819878892753</v>
      </c>
      <c r="I709">
        <f t="shared" si="108"/>
        <v>18.849165224913502</v>
      </c>
      <c r="J709">
        <f t="shared" si="113"/>
        <v>13300.26324497154</v>
      </c>
      <c r="K709">
        <f t="shared" si="109"/>
        <v>31.128050000000009</v>
      </c>
      <c r="L709">
        <f t="shared" si="110"/>
        <v>718.59713550136007</v>
      </c>
      <c r="M709">
        <f t="shared" si="104"/>
        <v>17.358357365369951</v>
      </c>
      <c r="N709">
        <f t="shared" si="105"/>
        <v>21.399510465598876</v>
      </c>
      <c r="O709" s="14">
        <f t="shared" si="106"/>
        <v>3.7338063210747917E-2</v>
      </c>
    </row>
    <row r="710" spans="1:15" x14ac:dyDescent="0.3">
      <c r="A710" s="1">
        <f t="shared" si="111"/>
        <v>21581</v>
      </c>
      <c r="B710" s="2">
        <v>55.62</v>
      </c>
      <c r="C710" s="7">
        <v>1.75667</v>
      </c>
      <c r="D710" s="2">
        <v>2.96333</v>
      </c>
      <c r="E710" s="2">
        <v>29</v>
      </c>
      <c r="F710" s="10">
        <f t="shared" si="112"/>
        <v>1959.0416666666131</v>
      </c>
      <c r="G710" s="11">
        <v>4.0199999999999996</v>
      </c>
      <c r="H710">
        <f t="shared" si="107"/>
        <v>597.01453137931048</v>
      </c>
      <c r="I710">
        <f t="shared" si="108"/>
        <v>18.855762618448278</v>
      </c>
      <c r="J710">
        <f t="shared" si="113"/>
        <v>13818.471556007153</v>
      </c>
      <c r="K710">
        <f t="shared" si="109"/>
        <v>31.807822209137939</v>
      </c>
      <c r="L710">
        <f t="shared" si="110"/>
        <v>736.22242567534477</v>
      </c>
      <c r="M710">
        <f t="shared" si="104"/>
        <v>17.980339342993386</v>
      </c>
      <c r="N710">
        <f t="shared" si="105"/>
        <v>22.140010454221425</v>
      </c>
      <c r="O710" s="14">
        <f t="shared" si="106"/>
        <v>3.4520700487024707E-2</v>
      </c>
    </row>
    <row r="711" spans="1:15" x14ac:dyDescent="0.3">
      <c r="A711" s="1">
        <f t="shared" si="111"/>
        <v>21609</v>
      </c>
      <c r="B711" s="2">
        <v>54.77</v>
      </c>
      <c r="C711" s="7">
        <v>1.7633300000000001</v>
      </c>
      <c r="D711" s="2">
        <v>3.03667</v>
      </c>
      <c r="E711" s="2">
        <v>28.9</v>
      </c>
      <c r="F711" s="10">
        <f t="shared" si="112"/>
        <v>1959.1249999999463</v>
      </c>
      <c r="G711" s="11">
        <v>3.96</v>
      </c>
      <c r="H711">
        <f t="shared" si="107"/>
        <v>589.92501678200711</v>
      </c>
      <c r="I711">
        <f t="shared" si="108"/>
        <v>18.992742009169557</v>
      </c>
      <c r="J711">
        <f t="shared" si="113"/>
        <v>13691.011732099289</v>
      </c>
      <c r="K711">
        <f t="shared" si="109"/>
        <v>32.707825464878901</v>
      </c>
      <c r="L711">
        <f t="shared" si="110"/>
        <v>759.08498441690608</v>
      </c>
      <c r="M711">
        <f t="shared" si="104"/>
        <v>17.759169263611412</v>
      </c>
      <c r="N711">
        <f t="shared" si="105"/>
        <v>21.841682331178767</v>
      </c>
      <c r="O711" s="14">
        <f t="shared" si="106"/>
        <v>3.6314250209677865E-2</v>
      </c>
    </row>
    <row r="712" spans="1:15" x14ac:dyDescent="0.3">
      <c r="A712" s="1">
        <f t="shared" si="111"/>
        <v>21640</v>
      </c>
      <c r="B712" s="2">
        <v>56.16</v>
      </c>
      <c r="C712" s="7">
        <v>1.77</v>
      </c>
      <c r="D712" s="2">
        <v>3.11</v>
      </c>
      <c r="E712" s="2">
        <v>28.9</v>
      </c>
      <c r="F712" s="10">
        <f t="shared" si="112"/>
        <v>1959.2083333332796</v>
      </c>
      <c r="G712" s="11">
        <v>3.99</v>
      </c>
      <c r="H712">
        <f t="shared" si="107"/>
        <v>604.89663944636686</v>
      </c>
      <c r="I712">
        <f t="shared" si="108"/>
        <v>19.064584256055369</v>
      </c>
      <c r="J712">
        <f t="shared" si="113"/>
        <v>14075.344953536252</v>
      </c>
      <c r="K712">
        <f t="shared" si="109"/>
        <v>33.49765934256056</v>
      </c>
      <c r="L712">
        <f t="shared" si="110"/>
        <v>779.45731491270919</v>
      </c>
      <c r="M712">
        <f t="shared" si="104"/>
        <v>18.200871845485629</v>
      </c>
      <c r="N712">
        <f t="shared" si="105"/>
        <v>22.355431528386681</v>
      </c>
      <c r="O712" s="14">
        <f t="shared" si="106"/>
        <v>3.4647733018719276E-2</v>
      </c>
    </row>
    <row r="713" spans="1:15" x14ac:dyDescent="0.3">
      <c r="A713" s="1">
        <f t="shared" si="111"/>
        <v>21670</v>
      </c>
      <c r="B713" s="2">
        <v>57.1</v>
      </c>
      <c r="C713" s="7">
        <v>1.77667</v>
      </c>
      <c r="D713" s="2">
        <v>3.2066699999999999</v>
      </c>
      <c r="E713" s="2">
        <v>29</v>
      </c>
      <c r="F713" s="10">
        <f t="shared" si="112"/>
        <v>1959.2916666666129</v>
      </c>
      <c r="G713" s="11">
        <v>4.12</v>
      </c>
      <c r="H713">
        <f t="shared" si="107"/>
        <v>612.90057068965541</v>
      </c>
      <c r="I713">
        <f t="shared" si="108"/>
        <v>19.070438825344834</v>
      </c>
      <c r="J713">
        <f t="shared" si="113"/>
        <v>14298.567679814625</v>
      </c>
      <c r="K713">
        <f t="shared" si="109"/>
        <v>34.419787618448282</v>
      </c>
      <c r="L713">
        <f t="shared" si="110"/>
        <v>802.9910336572882</v>
      </c>
      <c r="M713">
        <f t="shared" si="104"/>
        <v>18.430753048783419</v>
      </c>
      <c r="N713">
        <f t="shared" si="105"/>
        <v>22.606141738484009</v>
      </c>
      <c r="O713" s="14">
        <f t="shared" si="106"/>
        <v>3.2587143118029196E-2</v>
      </c>
    </row>
    <row r="714" spans="1:15" x14ac:dyDescent="0.3">
      <c r="A714" s="1">
        <f t="shared" si="111"/>
        <v>21701</v>
      </c>
      <c r="B714" s="2">
        <v>57.96</v>
      </c>
      <c r="C714" s="7">
        <v>1.7833300000000001</v>
      </c>
      <c r="D714" s="2">
        <v>3.3033299999999999</v>
      </c>
      <c r="E714" s="2">
        <v>29</v>
      </c>
      <c r="F714" s="10">
        <f t="shared" si="112"/>
        <v>1959.3749999999461</v>
      </c>
      <c r="G714" s="11">
        <v>4.3099999999999996</v>
      </c>
      <c r="H714">
        <f t="shared" si="107"/>
        <v>622.13164758620701</v>
      </c>
      <c r="I714">
        <f t="shared" si="108"/>
        <v>19.141926002241384</v>
      </c>
      <c r="J714">
        <f t="shared" si="113"/>
        <v>14551.136686172082</v>
      </c>
      <c r="K714">
        <f t="shared" si="109"/>
        <v>35.457317726379323</v>
      </c>
      <c r="L714">
        <f t="shared" si="110"/>
        <v>829.3168797365912</v>
      </c>
      <c r="M714">
        <f t="shared" si="104"/>
        <v>18.69272143959417</v>
      </c>
      <c r="N714">
        <f t="shared" si="105"/>
        <v>22.894229168466921</v>
      </c>
      <c r="O714" s="14">
        <f t="shared" si="106"/>
        <v>3.035432472605467E-2</v>
      </c>
    </row>
    <row r="715" spans="1:15" x14ac:dyDescent="0.3">
      <c r="A715" s="1">
        <f t="shared" si="111"/>
        <v>21731</v>
      </c>
      <c r="B715" s="2">
        <v>57.46</v>
      </c>
      <c r="C715" s="7">
        <v>1.79</v>
      </c>
      <c r="D715" s="2">
        <v>3.4</v>
      </c>
      <c r="E715" s="2">
        <v>29.1</v>
      </c>
      <c r="F715" s="10">
        <f t="shared" si="112"/>
        <v>1959.4583333332794</v>
      </c>
      <c r="G715" s="11">
        <v>4.34</v>
      </c>
      <c r="H715">
        <f t="shared" si="107"/>
        <v>614.64527594501726</v>
      </c>
      <c r="I715">
        <f t="shared" si="108"/>
        <v>19.147494673539523</v>
      </c>
      <c r="J715">
        <f t="shared" si="113"/>
        <v>14413.357059704002</v>
      </c>
      <c r="K715">
        <f t="shared" si="109"/>
        <v>36.369542955326466</v>
      </c>
      <c r="L715">
        <f t="shared" si="110"/>
        <v>852.86136447952674</v>
      </c>
      <c r="M715">
        <f t="shared" si="104"/>
        <v>18.448591397066473</v>
      </c>
      <c r="N715">
        <f t="shared" si="105"/>
        <v>22.562214820417115</v>
      </c>
      <c r="O715" s="14">
        <f t="shared" si="106"/>
        <v>3.0685698424929721E-2</v>
      </c>
    </row>
    <row r="716" spans="1:15" x14ac:dyDescent="0.3">
      <c r="A716" s="1">
        <f t="shared" si="111"/>
        <v>21762</v>
      </c>
      <c r="B716" s="2">
        <v>59.74</v>
      </c>
      <c r="C716" s="7">
        <v>1.79667</v>
      </c>
      <c r="D716" s="2">
        <v>3.41</v>
      </c>
      <c r="E716" s="2">
        <v>29.2</v>
      </c>
      <c r="F716" s="10">
        <f t="shared" si="112"/>
        <v>1959.5416666666126</v>
      </c>
      <c r="G716" s="11">
        <v>4.4000000000000004</v>
      </c>
      <c r="H716">
        <f t="shared" si="107"/>
        <v>636.84579006849333</v>
      </c>
      <c r="I716">
        <f t="shared" si="108"/>
        <v>19.153025203253428</v>
      </c>
      <c r="J716">
        <f t="shared" si="113"/>
        <v>14971.384428735108</v>
      </c>
      <c r="K716">
        <f t="shared" si="109"/>
        <v>36.351592636986311</v>
      </c>
      <c r="L716">
        <f t="shared" si="110"/>
        <v>854.57684804129087</v>
      </c>
      <c r="M716">
        <f t="shared" si="104"/>
        <v>19.090533975796511</v>
      </c>
      <c r="N716">
        <f t="shared" si="105"/>
        <v>23.310742907975154</v>
      </c>
      <c r="O716" s="14">
        <f t="shared" si="106"/>
        <v>2.9470635773643346E-2</v>
      </c>
    </row>
    <row r="717" spans="1:15" x14ac:dyDescent="0.3">
      <c r="A717" s="1">
        <f t="shared" si="111"/>
        <v>21793</v>
      </c>
      <c r="B717" s="2">
        <v>59.4</v>
      </c>
      <c r="C717" s="7">
        <v>1.8033300000000001</v>
      </c>
      <c r="D717" s="2">
        <v>3.42</v>
      </c>
      <c r="E717" s="2">
        <v>29.2</v>
      </c>
      <c r="F717" s="10">
        <f t="shared" si="112"/>
        <v>1959.6249999999459</v>
      </c>
      <c r="G717" s="11">
        <v>4.43</v>
      </c>
      <c r="H717">
        <f t="shared" si="107"/>
        <v>633.22129109589059</v>
      </c>
      <c r="I717">
        <f t="shared" si="108"/>
        <v>19.224022741952062</v>
      </c>
      <c r="J717">
        <f t="shared" si="113"/>
        <v>14923.838253939648</v>
      </c>
      <c r="K717">
        <f t="shared" si="109"/>
        <v>36.458195547945216</v>
      </c>
      <c r="L717">
        <f t="shared" si="110"/>
        <v>859.25129340864635</v>
      </c>
      <c r="M717">
        <f t="shared" si="104"/>
        <v>18.958803640750205</v>
      </c>
      <c r="N717">
        <f t="shared" si="105"/>
        <v>23.114626571364809</v>
      </c>
      <c r="O717" s="14">
        <f t="shared" si="106"/>
        <v>2.910475620080244E-2</v>
      </c>
    </row>
    <row r="718" spans="1:15" x14ac:dyDescent="0.3">
      <c r="A718" s="1">
        <f t="shared" si="111"/>
        <v>21823</v>
      </c>
      <c r="B718" s="2">
        <v>57.05</v>
      </c>
      <c r="C718" s="7">
        <v>1.81</v>
      </c>
      <c r="D718" s="2">
        <v>3.43</v>
      </c>
      <c r="E718" s="2">
        <v>29.3</v>
      </c>
      <c r="F718" s="10">
        <f t="shared" si="112"/>
        <v>1959.7083333332791</v>
      </c>
      <c r="G718" s="11">
        <v>4.68</v>
      </c>
      <c r="H718">
        <f t="shared" si="107"/>
        <v>606.09394283276458</v>
      </c>
      <c r="I718">
        <f t="shared" si="108"/>
        <v>19.229273208191131</v>
      </c>
      <c r="J718">
        <f t="shared" si="113"/>
        <v>14322.264023621308</v>
      </c>
      <c r="K718">
        <f t="shared" si="109"/>
        <v>36.440003924914684</v>
      </c>
      <c r="L718">
        <f t="shared" si="110"/>
        <v>861.09317442631186</v>
      </c>
      <c r="M718">
        <f t="shared" si="104"/>
        <v>18.123290556758619</v>
      </c>
      <c r="N718">
        <f t="shared" si="105"/>
        <v>22.065621822784546</v>
      </c>
      <c r="O718" s="14">
        <f t="shared" si="106"/>
        <v>2.8957426532419804E-2</v>
      </c>
    </row>
    <row r="719" spans="1:15" x14ac:dyDescent="0.3">
      <c r="A719" s="1">
        <f t="shared" si="111"/>
        <v>21854</v>
      </c>
      <c r="B719" s="2">
        <v>57</v>
      </c>
      <c r="C719" s="7">
        <v>1.81667</v>
      </c>
      <c r="D719" s="2">
        <v>3.4166699999999999</v>
      </c>
      <c r="E719" s="2">
        <v>29.4</v>
      </c>
      <c r="F719" s="10">
        <f t="shared" si="112"/>
        <v>1959.7916666666124</v>
      </c>
      <c r="G719" s="11">
        <v>4.53</v>
      </c>
      <c r="H719">
        <f t="shared" si="107"/>
        <v>603.50301020408176</v>
      </c>
      <c r="I719">
        <f t="shared" si="108"/>
        <v>19.234487956972796</v>
      </c>
      <c r="J719">
        <f t="shared" si="113"/>
        <v>14298.915767514298</v>
      </c>
      <c r="K719">
        <f t="shared" si="109"/>
        <v>36.174923331122464</v>
      </c>
      <c r="L719">
        <f t="shared" si="110"/>
        <v>857.09958834022962</v>
      </c>
      <c r="M719">
        <f t="shared" si="104"/>
        <v>18.02196244151542</v>
      </c>
      <c r="N719">
        <f t="shared" si="105"/>
        <v>21.913293512657308</v>
      </c>
      <c r="O719" s="14">
        <f t="shared" si="106"/>
        <v>3.1973736478613742E-2</v>
      </c>
    </row>
    <row r="720" spans="1:15" x14ac:dyDescent="0.3">
      <c r="A720" s="1">
        <f t="shared" si="111"/>
        <v>21884</v>
      </c>
      <c r="B720" s="2">
        <v>57.23</v>
      </c>
      <c r="C720" s="7">
        <v>1.8233299999999999</v>
      </c>
      <c r="D720" s="2">
        <v>3.40333</v>
      </c>
      <c r="E720" s="2">
        <v>29.4</v>
      </c>
      <c r="F720" s="10">
        <f t="shared" si="112"/>
        <v>1959.8749999999457</v>
      </c>
      <c r="G720" s="11">
        <v>4.53</v>
      </c>
      <c r="H720">
        <f t="shared" si="107"/>
        <v>605.93819778911586</v>
      </c>
      <c r="I720">
        <f t="shared" si="108"/>
        <v>19.305002519217695</v>
      </c>
      <c r="J720">
        <f t="shared" si="113"/>
        <v>14394.72958272588</v>
      </c>
      <c r="K720">
        <f t="shared" si="109"/>
        <v>36.033682451190487</v>
      </c>
      <c r="L720">
        <f t="shared" si="110"/>
        <v>856.01983279361298</v>
      </c>
      <c r="M720">
        <f t="shared" si="104"/>
        <v>18.071789130570213</v>
      </c>
      <c r="N720">
        <f t="shared" si="105"/>
        <v>21.945863395901217</v>
      </c>
      <c r="O720" s="14">
        <f t="shared" si="106"/>
        <v>3.1390612264807681E-2</v>
      </c>
    </row>
    <row r="721" spans="1:15" x14ac:dyDescent="0.3">
      <c r="A721" s="1">
        <f t="shared" si="111"/>
        <v>21915</v>
      </c>
      <c r="B721" s="2">
        <v>59.06</v>
      </c>
      <c r="C721" s="7">
        <v>1.83</v>
      </c>
      <c r="D721" s="2">
        <v>3.39</v>
      </c>
      <c r="E721" s="2">
        <v>29.4</v>
      </c>
      <c r="F721" s="10">
        <f t="shared" si="112"/>
        <v>1959.9583333332789</v>
      </c>
      <c r="G721" s="11">
        <v>4.6900000000000004</v>
      </c>
      <c r="H721">
        <f t="shared" si="107"/>
        <v>625.31382074829946</v>
      </c>
      <c r="I721">
        <f t="shared" si="108"/>
        <v>19.37562295918368</v>
      </c>
      <c r="J721">
        <f t="shared" si="113"/>
        <v>14893.376295948907</v>
      </c>
      <c r="K721">
        <f t="shared" si="109"/>
        <v>35.892547448979606</v>
      </c>
      <c r="L721">
        <f t="shared" si="110"/>
        <v>854.86870374647481</v>
      </c>
      <c r="M721">
        <f t="shared" si="104"/>
        <v>18.624728977900102</v>
      </c>
      <c r="N721">
        <f t="shared" si="105"/>
        <v>22.588315691509784</v>
      </c>
      <c r="O721" s="14">
        <f t="shared" si="106"/>
        <v>2.9010076868157736E-2</v>
      </c>
    </row>
    <row r="722" spans="1:15" x14ac:dyDescent="0.3">
      <c r="A722" s="1">
        <f t="shared" si="111"/>
        <v>21946</v>
      </c>
      <c r="B722" s="2">
        <v>58.03</v>
      </c>
      <c r="C722" s="7">
        <v>1.8666700000000001</v>
      </c>
      <c r="D722" s="2">
        <v>3.39</v>
      </c>
      <c r="E722" s="2">
        <v>29.3</v>
      </c>
      <c r="F722" s="10">
        <f t="shared" si="112"/>
        <v>1960.0416666666122</v>
      </c>
      <c r="G722" s="11">
        <v>4.72</v>
      </c>
      <c r="H722">
        <f t="shared" si="107"/>
        <v>616.50537252559741</v>
      </c>
      <c r="I722">
        <f t="shared" si="108"/>
        <v>19.831330066040962</v>
      </c>
      <c r="J722">
        <f t="shared" si="113"/>
        <v>14722.94254679078</v>
      </c>
      <c r="K722">
        <f t="shared" si="109"/>
        <v>36.015047610921513</v>
      </c>
      <c r="L722">
        <f t="shared" si="110"/>
        <v>860.085735544042</v>
      </c>
      <c r="M722">
        <f t="shared" si="104"/>
        <v>18.338284994375559</v>
      </c>
      <c r="N722">
        <f t="shared" si="105"/>
        <v>22.215441275545867</v>
      </c>
      <c r="O722" s="14">
        <f t="shared" si="106"/>
        <v>2.9634527949424026E-2</v>
      </c>
    </row>
    <row r="723" spans="1:15" x14ac:dyDescent="0.3">
      <c r="A723" s="1">
        <f t="shared" si="111"/>
        <v>21975</v>
      </c>
      <c r="B723" s="2">
        <v>55.78</v>
      </c>
      <c r="C723" s="7">
        <v>1.90333</v>
      </c>
      <c r="D723" s="2">
        <v>3.39</v>
      </c>
      <c r="E723" s="2">
        <v>29.4</v>
      </c>
      <c r="F723" s="10">
        <f t="shared" si="112"/>
        <v>1960.1249999999454</v>
      </c>
      <c r="G723" s="11">
        <v>4.49</v>
      </c>
      <c r="H723">
        <f t="shared" si="107"/>
        <v>590.58592823129277</v>
      </c>
      <c r="I723">
        <f t="shared" si="108"/>
        <v>20.152024287925176</v>
      </c>
      <c r="J723">
        <f t="shared" si="113"/>
        <v>14144.057516567866</v>
      </c>
      <c r="K723">
        <f t="shared" si="109"/>
        <v>35.892547448979606</v>
      </c>
      <c r="L723">
        <f t="shared" si="110"/>
        <v>859.59761529517868</v>
      </c>
      <c r="M723">
        <f t="shared" si="104"/>
        <v>17.54527510894598</v>
      </c>
      <c r="N723">
        <f t="shared" si="105"/>
        <v>21.233856769802056</v>
      </c>
      <c r="O723" s="14">
        <f t="shared" si="106"/>
        <v>3.4747577618196322E-2</v>
      </c>
    </row>
    <row r="724" spans="1:15" x14ac:dyDescent="0.3">
      <c r="A724" s="1">
        <f t="shared" si="111"/>
        <v>22006</v>
      </c>
      <c r="B724" s="2">
        <v>55.02</v>
      </c>
      <c r="C724" s="7">
        <v>1.94</v>
      </c>
      <c r="D724" s="2">
        <v>3.39</v>
      </c>
      <c r="E724" s="2">
        <v>29.4</v>
      </c>
      <c r="F724" s="10">
        <f t="shared" si="112"/>
        <v>1960.2083333332787</v>
      </c>
      <c r="G724" s="11">
        <v>4.25</v>
      </c>
      <c r="H724">
        <f t="shared" si="107"/>
        <v>582.53922142857164</v>
      </c>
      <c r="I724">
        <f t="shared" si="108"/>
        <v>20.540277891156467</v>
      </c>
      <c r="J724">
        <f t="shared" si="113"/>
        <v>13992.33896008263</v>
      </c>
      <c r="K724">
        <f t="shared" si="109"/>
        <v>35.892547448979606</v>
      </c>
      <c r="L724">
        <f t="shared" si="110"/>
        <v>862.12339285132896</v>
      </c>
      <c r="M724">
        <f t="shared" si="104"/>
        <v>17.286020720522146</v>
      </c>
      <c r="N724">
        <f t="shared" si="105"/>
        <v>20.901862083864057</v>
      </c>
      <c r="O724" s="14">
        <f t="shared" si="106"/>
        <v>3.756823452125084E-2</v>
      </c>
    </row>
    <row r="725" spans="1:15" x14ac:dyDescent="0.3">
      <c r="A725" s="1">
        <f t="shared" si="111"/>
        <v>22036</v>
      </c>
      <c r="B725" s="2">
        <v>55.73</v>
      </c>
      <c r="C725" s="7">
        <v>1.94333</v>
      </c>
      <c r="D725" s="2">
        <v>3.34667</v>
      </c>
      <c r="E725" s="2">
        <v>29.5</v>
      </c>
      <c r="F725" s="10">
        <f t="shared" si="112"/>
        <v>1960.2916666666119</v>
      </c>
      <c r="G725" s="11">
        <v>4.28</v>
      </c>
      <c r="H725">
        <f t="shared" si="107"/>
        <v>588.05634796610184</v>
      </c>
      <c r="I725">
        <f t="shared" si="108"/>
        <v>20.505787595423733</v>
      </c>
      <c r="J725">
        <f t="shared" si="113"/>
        <v>14165.902951031418</v>
      </c>
      <c r="K725">
        <f t="shared" si="109"/>
        <v>35.313664777457632</v>
      </c>
      <c r="L725">
        <f t="shared" si="110"/>
        <v>850.68369691599332</v>
      </c>
      <c r="M725">
        <f t="shared" si="104"/>
        <v>17.429766947597198</v>
      </c>
      <c r="N725">
        <f t="shared" si="105"/>
        <v>21.057013645324023</v>
      </c>
      <c r="O725" s="14">
        <f t="shared" si="106"/>
        <v>3.7138296214863323E-2</v>
      </c>
    </row>
    <row r="726" spans="1:15" x14ac:dyDescent="0.3">
      <c r="A726" s="1">
        <f t="shared" si="111"/>
        <v>22067</v>
      </c>
      <c r="B726" s="2">
        <v>55.22</v>
      </c>
      <c r="C726" s="7">
        <v>1.9466699999999999</v>
      </c>
      <c r="D726" s="2">
        <v>3.3033299999999999</v>
      </c>
      <c r="E726" s="2">
        <v>29.5</v>
      </c>
      <c r="F726" s="10">
        <f t="shared" si="112"/>
        <v>1960.3749999999452</v>
      </c>
      <c r="G726" s="11">
        <v>4.3499999999999996</v>
      </c>
      <c r="H726">
        <f t="shared" si="107"/>
        <v>582.67488847457651</v>
      </c>
      <c r="I726">
        <f t="shared" si="108"/>
        <v>20.541030879152547</v>
      </c>
      <c r="J726">
        <f t="shared" si="113"/>
        <v>14077.502048222299</v>
      </c>
      <c r="K726">
        <f t="shared" si="109"/>
        <v>34.856346239491536</v>
      </c>
      <c r="L726">
        <f t="shared" si="110"/>
        <v>842.13391598975306</v>
      </c>
      <c r="M726">
        <f t="shared" si="104"/>
        <v>17.256170578727914</v>
      </c>
      <c r="N726">
        <f t="shared" si="105"/>
        <v>20.829617960486189</v>
      </c>
      <c r="O726" s="14">
        <f t="shared" si="106"/>
        <v>3.6583183856928658E-2</v>
      </c>
    </row>
    <row r="727" spans="1:15" x14ac:dyDescent="0.3">
      <c r="A727" s="1">
        <f t="shared" si="111"/>
        <v>22097</v>
      </c>
      <c r="B727" s="2">
        <v>57.26</v>
      </c>
      <c r="C727" s="7">
        <v>1.95</v>
      </c>
      <c r="D727" s="2">
        <v>3.26</v>
      </c>
      <c r="E727" s="2">
        <v>29.6</v>
      </c>
      <c r="F727" s="10">
        <f t="shared" si="112"/>
        <v>1960.4583333332785</v>
      </c>
      <c r="G727" s="11">
        <v>4.1500000000000004</v>
      </c>
      <c r="H727">
        <f t="shared" si="107"/>
        <v>602.15950777027035</v>
      </c>
      <c r="I727">
        <f t="shared" si="108"/>
        <v>20.506654560810816</v>
      </c>
      <c r="J727">
        <f t="shared" si="113"/>
        <v>14589.539972933402</v>
      </c>
      <c r="K727">
        <f t="shared" si="109"/>
        <v>34.282919932432435</v>
      </c>
      <c r="L727">
        <f t="shared" si="110"/>
        <v>830.6304630066868</v>
      </c>
      <c r="M727">
        <f t="shared" si="104"/>
        <v>17.823363817264742</v>
      </c>
      <c r="N727">
        <f t="shared" si="105"/>
        <v>21.494025476015569</v>
      </c>
      <c r="O727" s="14">
        <f t="shared" si="106"/>
        <v>3.6654561760249449E-2</v>
      </c>
    </row>
    <row r="728" spans="1:15" x14ac:dyDescent="0.3">
      <c r="A728" s="1">
        <f t="shared" si="111"/>
        <v>22128</v>
      </c>
      <c r="B728" s="2">
        <v>55.84</v>
      </c>
      <c r="C728" s="7">
        <v>1.95</v>
      </c>
      <c r="D728" s="2">
        <v>3.2633299999999998</v>
      </c>
      <c r="E728" s="2">
        <v>29.6</v>
      </c>
      <c r="F728" s="10">
        <f t="shared" si="112"/>
        <v>1960.5416666666117</v>
      </c>
      <c r="G728" s="11">
        <v>3.9</v>
      </c>
      <c r="H728">
        <f t="shared" si="107"/>
        <v>587.22645675675699</v>
      </c>
      <c r="I728">
        <f t="shared" si="108"/>
        <v>20.506654560810816</v>
      </c>
      <c r="J728">
        <f t="shared" si="113"/>
        <v>14269.135737586501</v>
      </c>
      <c r="K728">
        <f t="shared" si="109"/>
        <v>34.317938988682435</v>
      </c>
      <c r="L728">
        <f t="shared" si="110"/>
        <v>833.89861616293229</v>
      </c>
      <c r="M728">
        <f t="shared" si="104"/>
        <v>17.376806472898117</v>
      </c>
      <c r="N728">
        <f t="shared" si="105"/>
        <v>20.937549239049805</v>
      </c>
      <c r="O728" s="14">
        <f t="shared" si="106"/>
        <v>3.931696060144467E-2</v>
      </c>
    </row>
    <row r="729" spans="1:15" x14ac:dyDescent="0.3">
      <c r="A729" s="1">
        <f t="shared" si="111"/>
        <v>22159</v>
      </c>
      <c r="B729" s="2">
        <v>56.51</v>
      </c>
      <c r="C729" s="7">
        <v>1.95</v>
      </c>
      <c r="D729" s="2">
        <v>3.26667</v>
      </c>
      <c r="E729" s="2">
        <v>29.6</v>
      </c>
      <c r="F729" s="10">
        <f t="shared" si="112"/>
        <v>1960.624999999945</v>
      </c>
      <c r="G729" s="11">
        <v>3.8</v>
      </c>
      <c r="H729">
        <f t="shared" si="107"/>
        <v>594.27233293918925</v>
      </c>
      <c r="I729">
        <f t="shared" si="108"/>
        <v>20.506654560810816</v>
      </c>
      <c r="J729">
        <f t="shared" si="113"/>
        <v>14481.869539548186</v>
      </c>
      <c r="K729">
        <f t="shared" si="109"/>
        <v>34.353063207263524</v>
      </c>
      <c r="L729">
        <f t="shared" si="110"/>
        <v>837.1525175854872</v>
      </c>
      <c r="M729">
        <f t="shared" si="104"/>
        <v>17.582113039577674</v>
      </c>
      <c r="N729">
        <f t="shared" si="105"/>
        <v>21.166031871201245</v>
      </c>
      <c r="O729" s="14">
        <f t="shared" si="106"/>
        <v>3.8801705124786791E-2</v>
      </c>
    </row>
    <row r="730" spans="1:15" x14ac:dyDescent="0.3">
      <c r="A730" s="1">
        <f t="shared" si="111"/>
        <v>22189</v>
      </c>
      <c r="B730" s="2">
        <v>54.81</v>
      </c>
      <c r="C730" s="7">
        <v>1.95</v>
      </c>
      <c r="D730" s="2">
        <v>3.27</v>
      </c>
      <c r="E730" s="2">
        <v>29.6</v>
      </c>
      <c r="F730" s="10">
        <f t="shared" si="112"/>
        <v>1960.7083333332782</v>
      </c>
      <c r="G730" s="11">
        <v>3.8</v>
      </c>
      <c r="H730">
        <f t="shared" si="107"/>
        <v>576.3947366554055</v>
      </c>
      <c r="I730">
        <f t="shared" si="108"/>
        <v>20.506654560810816</v>
      </c>
      <c r="J730">
        <f t="shared" si="113"/>
        <v>14087.85300411985</v>
      </c>
      <c r="K730">
        <f t="shared" si="109"/>
        <v>34.388082263513517</v>
      </c>
      <c r="L730">
        <f t="shared" si="110"/>
        <v>840.49040911278792</v>
      </c>
      <c r="M730">
        <f t="shared" si="104"/>
        <v>17.052015467817665</v>
      </c>
      <c r="N730">
        <f t="shared" si="105"/>
        <v>20.511204667640985</v>
      </c>
      <c r="O730" s="14">
        <f t="shared" si="106"/>
        <v>4.0151038844062646E-2</v>
      </c>
    </row>
    <row r="731" spans="1:15" x14ac:dyDescent="0.3">
      <c r="A731" s="1">
        <f t="shared" si="111"/>
        <v>22220</v>
      </c>
      <c r="B731" s="2">
        <v>53.73</v>
      </c>
      <c r="C731" s="7">
        <v>1.95</v>
      </c>
      <c r="D731" s="2">
        <v>3.27</v>
      </c>
      <c r="E731" s="2">
        <v>29.8</v>
      </c>
      <c r="F731" s="10">
        <f t="shared" si="112"/>
        <v>1960.7916666666115</v>
      </c>
      <c r="G731" s="11">
        <v>3.89</v>
      </c>
      <c r="H731">
        <f t="shared" si="107"/>
        <v>561.24500889261765</v>
      </c>
      <c r="I731">
        <f t="shared" si="108"/>
        <v>20.369026006711412</v>
      </c>
      <c r="J731">
        <f t="shared" si="113"/>
        <v>13759.060704842515</v>
      </c>
      <c r="K731">
        <f t="shared" si="109"/>
        <v>34.157289765100678</v>
      </c>
      <c r="L731">
        <f t="shared" si="110"/>
        <v>837.37443708980118</v>
      </c>
      <c r="M731">
        <f t="shared" si="104"/>
        <v>16.605104536251037</v>
      </c>
      <c r="N731">
        <f t="shared" si="105"/>
        <v>19.958227629483666</v>
      </c>
      <c r="O731" s="14">
        <f t="shared" si="106"/>
        <v>4.0683684529383618E-2</v>
      </c>
    </row>
    <row r="732" spans="1:15" x14ac:dyDescent="0.3">
      <c r="A732" s="1">
        <f t="shared" si="111"/>
        <v>22250</v>
      </c>
      <c r="B732" s="2">
        <v>55.47</v>
      </c>
      <c r="C732" s="7">
        <v>1.95</v>
      </c>
      <c r="D732" s="2">
        <v>3.27</v>
      </c>
      <c r="E732" s="2">
        <v>29.8</v>
      </c>
      <c r="F732" s="10">
        <f t="shared" si="112"/>
        <v>1960.8749999999447</v>
      </c>
      <c r="G732" s="11">
        <v>3.93</v>
      </c>
      <c r="H732">
        <f t="shared" si="107"/>
        <v>579.42044748322155</v>
      </c>
      <c r="I732">
        <f t="shared" si="108"/>
        <v>20.369026006711412</v>
      </c>
      <c r="J732">
        <f t="shared" si="113"/>
        <v>14246.248737430693</v>
      </c>
      <c r="K732">
        <f t="shared" si="109"/>
        <v>34.157289765100678</v>
      </c>
      <c r="L732">
        <f t="shared" si="110"/>
        <v>839.82753508920803</v>
      </c>
      <c r="M732">
        <f t="shared" si="104"/>
        <v>17.146088452419008</v>
      </c>
      <c r="N732">
        <f t="shared" si="105"/>
        <v>20.590981751601554</v>
      </c>
      <c r="O732" s="14">
        <f t="shared" si="106"/>
        <v>3.7970128516134787E-2</v>
      </c>
    </row>
    <row r="733" spans="1:15" x14ac:dyDescent="0.3">
      <c r="A733" s="1">
        <f t="shared" si="111"/>
        <v>22281</v>
      </c>
      <c r="B733" s="2">
        <v>56.8</v>
      </c>
      <c r="C733" s="7">
        <v>1.95</v>
      </c>
      <c r="D733" s="2">
        <v>3.27</v>
      </c>
      <c r="E733" s="2">
        <v>29.8</v>
      </c>
      <c r="F733" s="10">
        <f t="shared" si="112"/>
        <v>1960.958333333278</v>
      </c>
      <c r="G733" s="11">
        <v>3.84</v>
      </c>
      <c r="H733">
        <f t="shared" si="107"/>
        <v>593.31316778523501</v>
      </c>
      <c r="I733">
        <f t="shared" si="108"/>
        <v>20.369026006711412</v>
      </c>
      <c r="J733">
        <f t="shared" si="113"/>
        <v>14629.564516060858</v>
      </c>
      <c r="K733">
        <f t="shared" si="109"/>
        <v>34.157289765100678</v>
      </c>
      <c r="L733">
        <f t="shared" si="110"/>
        <v>842.23021069575725</v>
      </c>
      <c r="M733">
        <f t="shared" si="104"/>
        <v>17.562090833957132</v>
      </c>
      <c r="N733">
        <f t="shared" si="105"/>
        <v>21.071250947942293</v>
      </c>
      <c r="O733" s="14">
        <f t="shared" si="106"/>
        <v>3.6259226159542163E-2</v>
      </c>
    </row>
    <row r="734" spans="1:15" x14ac:dyDescent="0.3">
      <c r="A734" s="1">
        <f t="shared" si="111"/>
        <v>22312</v>
      </c>
      <c r="B734" s="2">
        <v>59.72</v>
      </c>
      <c r="C734" s="7">
        <v>1.9466699999999999</v>
      </c>
      <c r="D734" s="2">
        <v>3.21</v>
      </c>
      <c r="E734" s="2">
        <v>29.8</v>
      </c>
      <c r="F734" s="10">
        <f t="shared" si="112"/>
        <v>1961.0416666666113</v>
      </c>
      <c r="G734" s="11">
        <v>3.84</v>
      </c>
      <c r="H734">
        <f t="shared" si="107"/>
        <v>623.81447852349004</v>
      </c>
      <c r="I734">
        <f t="shared" si="108"/>
        <v>20.334241977684567</v>
      </c>
      <c r="J734">
        <f t="shared" si="113"/>
        <v>15423.430236423612</v>
      </c>
      <c r="K734">
        <f t="shared" si="109"/>
        <v>33.530550503355713</v>
      </c>
      <c r="L734">
        <f t="shared" si="110"/>
        <v>829.02228832752508</v>
      </c>
      <c r="M734">
        <f t="shared" si="104"/>
        <v>18.470416986477179</v>
      </c>
      <c r="N734">
        <f t="shared" si="105"/>
        <v>22.138023912072352</v>
      </c>
      <c r="O734" s="14">
        <f t="shared" si="106"/>
        <v>3.184484865175586E-2</v>
      </c>
    </row>
    <row r="735" spans="1:15" x14ac:dyDescent="0.3">
      <c r="A735" s="1">
        <f t="shared" si="111"/>
        <v>22340</v>
      </c>
      <c r="B735" s="2">
        <v>62.17</v>
      </c>
      <c r="C735" s="7">
        <v>1.94333</v>
      </c>
      <c r="D735" s="2">
        <v>3.15</v>
      </c>
      <c r="E735" s="2">
        <v>29.8</v>
      </c>
      <c r="F735" s="10">
        <f t="shared" si="112"/>
        <v>1961.1249999999445</v>
      </c>
      <c r="G735" s="11">
        <v>3.78</v>
      </c>
      <c r="H735">
        <f t="shared" si="107"/>
        <v>649.40633171140951</v>
      </c>
      <c r="I735">
        <f t="shared" si="108"/>
        <v>20.299353492114097</v>
      </c>
      <c r="J735">
        <f t="shared" si="113"/>
        <v>16097.997192820412</v>
      </c>
      <c r="K735">
        <f t="shared" si="109"/>
        <v>32.90381124161074</v>
      </c>
      <c r="L735">
        <f t="shared" si="110"/>
        <v>815.64566764330527</v>
      </c>
      <c r="M735">
        <f t="shared" si="104"/>
        <v>19.234014498298354</v>
      </c>
      <c r="N735">
        <f t="shared" si="105"/>
        <v>23.028743280290101</v>
      </c>
      <c r="O735" s="14">
        <f t="shared" si="106"/>
        <v>2.9103054689369384E-2</v>
      </c>
    </row>
    <row r="736" spans="1:15" x14ac:dyDescent="0.3">
      <c r="A736" s="1">
        <f t="shared" si="111"/>
        <v>22371</v>
      </c>
      <c r="B736" s="2">
        <v>64.12</v>
      </c>
      <c r="C736" s="7">
        <v>1.94</v>
      </c>
      <c r="D736" s="2">
        <v>3.09</v>
      </c>
      <c r="E736" s="2">
        <v>29.8</v>
      </c>
      <c r="F736" s="10">
        <f t="shared" si="112"/>
        <v>1961.2083333332778</v>
      </c>
      <c r="G736" s="11">
        <v>3.74</v>
      </c>
      <c r="H736">
        <f t="shared" si="107"/>
        <v>669.77535771812097</v>
      </c>
      <c r="I736">
        <f t="shared" si="108"/>
        <v>20.264569463087252</v>
      </c>
      <c r="J736">
        <f t="shared" si="113"/>
        <v>16644.781881129442</v>
      </c>
      <c r="K736">
        <f t="shared" si="109"/>
        <v>32.277071979865774</v>
      </c>
      <c r="L736">
        <f t="shared" si="110"/>
        <v>802.12688728462217</v>
      </c>
      <c r="M736">
        <f t="shared" si="104"/>
        <v>19.844225272725573</v>
      </c>
      <c r="N736">
        <f t="shared" si="105"/>
        <v>23.733978127182603</v>
      </c>
      <c r="O736" s="14">
        <f t="shared" si="106"/>
        <v>2.751025777265291E-2</v>
      </c>
    </row>
    <row r="737" spans="1:15" x14ac:dyDescent="0.3">
      <c r="A737" s="1">
        <f t="shared" si="111"/>
        <v>22401</v>
      </c>
      <c r="B737" s="2">
        <v>65.83</v>
      </c>
      <c r="C737" s="7">
        <v>1.94</v>
      </c>
      <c r="D737" s="2">
        <v>3.07</v>
      </c>
      <c r="E737" s="2">
        <v>29.8</v>
      </c>
      <c r="F737" s="10">
        <f t="shared" si="112"/>
        <v>1961.291666666611</v>
      </c>
      <c r="G737" s="11">
        <v>3.78</v>
      </c>
      <c r="H737">
        <f t="shared" si="107"/>
        <v>687.63742667785255</v>
      </c>
      <c r="I737">
        <f t="shared" si="108"/>
        <v>20.264569463087252</v>
      </c>
      <c r="J737">
        <f t="shared" si="113"/>
        <v>17130.644067979836</v>
      </c>
      <c r="K737">
        <f t="shared" si="109"/>
        <v>32.068158892617454</v>
      </c>
      <c r="L737">
        <f t="shared" si="110"/>
        <v>798.89225715780174</v>
      </c>
      <c r="M737">
        <f t="shared" si="104"/>
        <v>20.382842975754777</v>
      </c>
      <c r="N737">
        <f t="shared" si="105"/>
        <v>24.352100217522857</v>
      </c>
      <c r="O737" s="14">
        <f t="shared" si="106"/>
        <v>2.5778633459042188E-2</v>
      </c>
    </row>
    <row r="738" spans="1:15" x14ac:dyDescent="0.3">
      <c r="A738" s="1">
        <f t="shared" si="111"/>
        <v>22432</v>
      </c>
      <c r="B738" s="2">
        <v>66.5</v>
      </c>
      <c r="C738" s="7">
        <v>1.94</v>
      </c>
      <c r="D738" s="2">
        <v>3.05</v>
      </c>
      <c r="E738" s="2">
        <v>29.8</v>
      </c>
      <c r="F738" s="10">
        <f t="shared" si="112"/>
        <v>1961.3749999999443</v>
      </c>
      <c r="G738" s="11">
        <v>3.71</v>
      </c>
      <c r="H738">
        <f t="shared" si="107"/>
        <v>694.63601510067133</v>
      </c>
      <c r="I738">
        <f t="shared" si="108"/>
        <v>20.264569463087252</v>
      </c>
      <c r="J738">
        <f t="shared" si="113"/>
        <v>17347.064934604015</v>
      </c>
      <c r="K738">
        <f t="shared" si="109"/>
        <v>31.859245805369131</v>
      </c>
      <c r="L738">
        <f t="shared" si="110"/>
        <v>795.61726391792843</v>
      </c>
      <c r="M738">
        <f t="shared" si="104"/>
        <v>20.598606843297347</v>
      </c>
      <c r="N738">
        <f t="shared" si="105"/>
        <v>24.58439827006411</v>
      </c>
      <c r="O738" s="14">
        <f t="shared" si="106"/>
        <v>2.5572348486320971E-2</v>
      </c>
    </row>
    <row r="739" spans="1:15" x14ac:dyDescent="0.3">
      <c r="A739" s="1">
        <f t="shared" si="111"/>
        <v>22462</v>
      </c>
      <c r="B739" s="2">
        <v>65.62</v>
      </c>
      <c r="C739" s="7">
        <v>1.94</v>
      </c>
      <c r="D739" s="2">
        <v>3.03</v>
      </c>
      <c r="E739" s="2">
        <v>29.8</v>
      </c>
      <c r="F739" s="10">
        <f t="shared" si="112"/>
        <v>1961.4583333332776</v>
      </c>
      <c r="G739" s="11">
        <v>3.88</v>
      </c>
      <c r="H739">
        <f t="shared" si="107"/>
        <v>685.44383926174521</v>
      </c>
      <c r="I739">
        <f t="shared" si="108"/>
        <v>20.264569463087252</v>
      </c>
      <c r="J739">
        <f t="shared" si="113"/>
        <v>17159.681852227717</v>
      </c>
      <c r="K739">
        <f t="shared" si="109"/>
        <v>31.650332718120811</v>
      </c>
      <c r="L739">
        <f t="shared" si="110"/>
        <v>792.34739427384898</v>
      </c>
      <c r="M739">
        <f t="shared" si="104"/>
        <v>20.332414551592304</v>
      </c>
      <c r="N739">
        <f t="shared" si="105"/>
        <v>24.24396485326977</v>
      </c>
      <c r="O739" s="14">
        <f t="shared" si="106"/>
        <v>2.4507926215313482E-2</v>
      </c>
    </row>
    <row r="740" spans="1:15" x14ac:dyDescent="0.3">
      <c r="A740" s="1">
        <f t="shared" si="111"/>
        <v>22493</v>
      </c>
      <c r="B740" s="2">
        <v>65.44</v>
      </c>
      <c r="C740" s="7">
        <v>1.9466699999999999</v>
      </c>
      <c r="D740" s="2">
        <v>3.03667</v>
      </c>
      <c r="E740" s="2">
        <v>30</v>
      </c>
      <c r="F740" s="10">
        <f t="shared" si="112"/>
        <v>1961.5416666666108</v>
      </c>
      <c r="G740" s="11">
        <v>3.92</v>
      </c>
      <c r="H740">
        <f t="shared" si="107"/>
        <v>679.00653066666689</v>
      </c>
      <c r="I740">
        <f t="shared" si="108"/>
        <v>20.198680364500003</v>
      </c>
      <c r="J740">
        <f t="shared" si="113"/>
        <v>17040.666135117255</v>
      </c>
      <c r="K740">
        <f t="shared" si="109"/>
        <v>31.508538531166675</v>
      </c>
      <c r="L740">
        <f t="shared" si="110"/>
        <v>790.75305061929259</v>
      </c>
      <c r="M740">
        <f t="shared" si="104"/>
        <v>20.146643736827325</v>
      </c>
      <c r="N740">
        <f t="shared" si="105"/>
        <v>24.001732449096977</v>
      </c>
      <c r="O740" s="14">
        <f t="shared" si="106"/>
        <v>2.5240009310458354E-2</v>
      </c>
    </row>
    <row r="741" spans="1:15" x14ac:dyDescent="0.3">
      <c r="A741" s="1">
        <f t="shared" si="111"/>
        <v>22524</v>
      </c>
      <c r="B741" s="2">
        <v>67.790000000000006</v>
      </c>
      <c r="C741" s="7">
        <v>1.95333</v>
      </c>
      <c r="D741" s="2">
        <v>3.0433300000000001</v>
      </c>
      <c r="E741" s="2">
        <v>29.9</v>
      </c>
      <c r="F741" s="10">
        <f t="shared" si="112"/>
        <v>1961.6249999999441</v>
      </c>
      <c r="G741" s="11">
        <v>4.04</v>
      </c>
      <c r="H741">
        <f t="shared" si="107"/>
        <v>705.7426453177261</v>
      </c>
      <c r="I741">
        <f t="shared" si="108"/>
        <v>20.335569868394654</v>
      </c>
      <c r="J741">
        <f t="shared" si="113"/>
        <v>17754.177448638002</v>
      </c>
      <c r="K741">
        <f t="shared" si="109"/>
        <v>31.683253647658873</v>
      </c>
      <c r="L741">
        <f t="shared" si="110"/>
        <v>797.04706969705683</v>
      </c>
      <c r="M741">
        <f t="shared" si="104"/>
        <v>20.941688475215187</v>
      </c>
      <c r="N741">
        <f t="shared" si="105"/>
        <v>24.92737178868877</v>
      </c>
      <c r="O741" s="14">
        <f t="shared" si="106"/>
        <v>2.1816815188407723E-2</v>
      </c>
    </row>
    <row r="742" spans="1:15" x14ac:dyDescent="0.3">
      <c r="A742" s="1">
        <f t="shared" si="111"/>
        <v>22554</v>
      </c>
      <c r="B742" s="2">
        <v>67.260000000000005</v>
      </c>
      <c r="C742" s="7">
        <v>1.96</v>
      </c>
      <c r="D742" s="2">
        <v>3.05</v>
      </c>
      <c r="E742" s="2">
        <v>30</v>
      </c>
      <c r="F742" s="10">
        <f t="shared" si="112"/>
        <v>1961.7083333332773</v>
      </c>
      <c r="G742" s="11">
        <v>3.98</v>
      </c>
      <c r="H742">
        <f t="shared" si="107"/>
        <v>697.89088100000015</v>
      </c>
      <c r="I742">
        <f t="shared" si="108"/>
        <v>20.336992666666671</v>
      </c>
      <c r="J742">
        <f t="shared" si="113"/>
        <v>17599.287084103955</v>
      </c>
      <c r="K742">
        <f t="shared" si="109"/>
        <v>31.646850833333339</v>
      </c>
      <c r="L742">
        <f t="shared" si="110"/>
        <v>798.06460907697078</v>
      </c>
      <c r="M742">
        <f t="shared" si="104"/>
        <v>20.705243044147252</v>
      </c>
      <c r="N742">
        <f t="shared" si="105"/>
        <v>24.626812599567057</v>
      </c>
      <c r="O742" s="14">
        <f t="shared" si="106"/>
        <v>2.2520573809431933E-2</v>
      </c>
    </row>
    <row r="743" spans="1:15" x14ac:dyDescent="0.3">
      <c r="A743" s="1">
        <f t="shared" si="111"/>
        <v>22585</v>
      </c>
      <c r="B743" s="2">
        <v>68</v>
      </c>
      <c r="C743" s="7">
        <v>1.98</v>
      </c>
      <c r="D743" s="2">
        <v>3.09667</v>
      </c>
      <c r="E743" s="2">
        <v>30</v>
      </c>
      <c r="F743" s="10">
        <f t="shared" si="112"/>
        <v>1961.7916666666106</v>
      </c>
      <c r="G743" s="11">
        <v>3.92</v>
      </c>
      <c r="H743">
        <f t="shared" si="107"/>
        <v>705.56913333333353</v>
      </c>
      <c r="I743">
        <f t="shared" si="108"/>
        <v>20.544513000000006</v>
      </c>
      <c r="J743">
        <f t="shared" si="113"/>
        <v>17836.089861551387</v>
      </c>
      <c r="K743">
        <f t="shared" si="109"/>
        <v>32.131099531166676</v>
      </c>
      <c r="L743">
        <f t="shared" si="110"/>
        <v>812.2424175230932</v>
      </c>
      <c r="M743">
        <f t="shared" si="104"/>
        <v>20.92419014101079</v>
      </c>
      <c r="N743">
        <f t="shared" si="105"/>
        <v>24.869916653028231</v>
      </c>
      <c r="O743" s="14">
        <f t="shared" si="106"/>
        <v>2.2227504665063423E-2</v>
      </c>
    </row>
    <row r="744" spans="1:15" x14ac:dyDescent="0.3">
      <c r="A744" s="1">
        <f t="shared" si="111"/>
        <v>22615</v>
      </c>
      <c r="B744" s="2">
        <v>71.08</v>
      </c>
      <c r="C744" s="7">
        <v>2</v>
      </c>
      <c r="D744" s="2">
        <v>3.1433300000000002</v>
      </c>
      <c r="E744" s="2">
        <v>30</v>
      </c>
      <c r="F744" s="10">
        <f t="shared" si="112"/>
        <v>1961.8749999999438</v>
      </c>
      <c r="G744" s="11">
        <v>3.94</v>
      </c>
      <c r="H744">
        <f t="shared" si="107"/>
        <v>737.52726466666684</v>
      </c>
      <c r="I744">
        <f t="shared" si="108"/>
        <v>20.752033333333337</v>
      </c>
      <c r="J744">
        <f t="shared" si="113"/>
        <v>18687.67572062742</v>
      </c>
      <c r="K744">
        <f t="shared" si="109"/>
        <v>32.615244468833346</v>
      </c>
      <c r="L744">
        <f t="shared" si="110"/>
        <v>826.41434612999149</v>
      </c>
      <c r="M744">
        <f t="shared" si="104"/>
        <v>21.857957721959675</v>
      </c>
      <c r="N744">
        <f t="shared" si="105"/>
        <v>25.960088110372368</v>
      </c>
      <c r="O744" s="14">
        <f t="shared" si="106"/>
        <v>1.9215321648647497E-2</v>
      </c>
    </row>
    <row r="745" spans="1:15" x14ac:dyDescent="0.3">
      <c r="A745" s="1">
        <f t="shared" si="111"/>
        <v>22646</v>
      </c>
      <c r="B745" s="2">
        <v>71.739999999999995</v>
      </c>
      <c r="C745" s="7">
        <v>2.02</v>
      </c>
      <c r="D745" s="2">
        <v>3.19</v>
      </c>
      <c r="E745" s="2">
        <v>30</v>
      </c>
      <c r="F745" s="10">
        <f t="shared" si="112"/>
        <v>1961.9583333332771</v>
      </c>
      <c r="G745" s="11">
        <v>4.0599999999999996</v>
      </c>
      <c r="H745">
        <f t="shared" si="107"/>
        <v>744.37543566666682</v>
      </c>
      <c r="I745">
        <f t="shared" si="108"/>
        <v>20.959553666666672</v>
      </c>
      <c r="J745">
        <f t="shared" si="113"/>
        <v>18905.4532209358</v>
      </c>
      <c r="K745">
        <f t="shared" si="109"/>
        <v>33.099493166666676</v>
      </c>
      <c r="L745">
        <f t="shared" si="110"/>
        <v>840.65229683280188</v>
      </c>
      <c r="M745">
        <f t="shared" si="104"/>
        <v>22.041480198382267</v>
      </c>
      <c r="N745">
        <f t="shared" si="105"/>
        <v>26.158967454388591</v>
      </c>
      <c r="O745" s="14">
        <f t="shared" si="106"/>
        <v>1.7251533180928584E-2</v>
      </c>
    </row>
    <row r="746" spans="1:15" x14ac:dyDescent="0.3">
      <c r="A746" s="1">
        <f t="shared" si="111"/>
        <v>22677</v>
      </c>
      <c r="B746" s="2">
        <v>69.069999999999993</v>
      </c>
      <c r="C746" s="7">
        <v>2.0266700000000002</v>
      </c>
      <c r="D746" s="2">
        <v>3.25</v>
      </c>
      <c r="E746" s="2">
        <v>30</v>
      </c>
      <c r="F746" s="10">
        <f t="shared" si="112"/>
        <v>1962.0416666666104</v>
      </c>
      <c r="G746" s="11">
        <v>4.08</v>
      </c>
      <c r="H746">
        <f t="shared" si="107"/>
        <v>716.67147116666672</v>
      </c>
      <c r="I746">
        <f t="shared" si="108"/>
        <v>21.028761697833339</v>
      </c>
      <c r="J746">
        <f t="shared" si="113"/>
        <v>18246.342071507876</v>
      </c>
      <c r="K746">
        <f t="shared" si="109"/>
        <v>33.722054166666673</v>
      </c>
      <c r="L746">
        <f t="shared" si="110"/>
        <v>858.55815451571732</v>
      </c>
      <c r="M746">
        <f t="shared" si="104"/>
        <v>21.197931400015225</v>
      </c>
      <c r="N746">
        <f t="shared" si="105"/>
        <v>25.142459916082931</v>
      </c>
      <c r="O746" s="14">
        <f t="shared" si="106"/>
        <v>1.885694371648259E-2</v>
      </c>
    </row>
    <row r="747" spans="1:15" x14ac:dyDescent="0.3">
      <c r="A747" s="1">
        <f t="shared" si="111"/>
        <v>22705</v>
      </c>
      <c r="B747" s="2">
        <v>70.22</v>
      </c>
      <c r="C747" s="7">
        <v>2.0333299999999999</v>
      </c>
      <c r="D747" s="2">
        <v>3.31</v>
      </c>
      <c r="E747" s="2">
        <v>30.1</v>
      </c>
      <c r="F747" s="10">
        <f t="shared" si="112"/>
        <v>1962.1249999999436</v>
      </c>
      <c r="G747" s="11">
        <v>4.04</v>
      </c>
      <c r="H747">
        <f t="shared" si="107"/>
        <v>726.18327940199356</v>
      </c>
      <c r="I747">
        <f t="shared" si="108"/>
        <v>21.027773390863789</v>
      </c>
      <c r="J747">
        <f t="shared" si="113"/>
        <v>18533.124849819716</v>
      </c>
      <c r="K747">
        <f t="shared" si="109"/>
        <v>34.230513455149513</v>
      </c>
      <c r="L747">
        <f t="shared" si="110"/>
        <v>873.60642627318816</v>
      </c>
      <c r="M747">
        <f t="shared" si="104"/>
        <v>21.45168775487338</v>
      </c>
      <c r="N747">
        <f t="shared" si="105"/>
        <v>25.427057120717446</v>
      </c>
      <c r="O747" s="14">
        <f t="shared" si="106"/>
        <v>1.9803478924056088E-2</v>
      </c>
    </row>
    <row r="748" spans="1:15" x14ac:dyDescent="0.3">
      <c r="A748" s="1">
        <f t="shared" si="111"/>
        <v>22736</v>
      </c>
      <c r="B748" s="2">
        <v>70.290000000000006</v>
      </c>
      <c r="C748" s="7">
        <v>2.04</v>
      </c>
      <c r="D748" s="2">
        <v>3.37</v>
      </c>
      <c r="E748" s="2">
        <v>30.1</v>
      </c>
      <c r="F748" s="10">
        <f t="shared" si="112"/>
        <v>1962.2083333332769</v>
      </c>
      <c r="G748" s="11">
        <v>3.93</v>
      </c>
      <c r="H748">
        <f t="shared" si="107"/>
        <v>726.9071875415284</v>
      </c>
      <c r="I748">
        <f t="shared" si="108"/>
        <v>21.096751495016616</v>
      </c>
      <c r="J748">
        <f t="shared" si="113"/>
        <v>18596.467913960369</v>
      </c>
      <c r="K748">
        <f t="shared" si="109"/>
        <v>34.851006146179408</v>
      </c>
      <c r="L748">
        <f t="shared" si="110"/>
        <v>891.59335424735298</v>
      </c>
      <c r="M748">
        <f t="shared" si="104"/>
        <v>21.443158568526236</v>
      </c>
      <c r="N748">
        <f t="shared" si="105"/>
        <v>25.400593865759621</v>
      </c>
      <c r="O748" s="14">
        <f t="shared" si="106"/>
        <v>2.0922020958310826E-2</v>
      </c>
    </row>
    <row r="749" spans="1:15" x14ac:dyDescent="0.3">
      <c r="A749" s="1">
        <f t="shared" si="111"/>
        <v>22766</v>
      </c>
      <c r="B749" s="2">
        <v>68.05</v>
      </c>
      <c r="C749" s="7">
        <v>2.0466700000000002</v>
      </c>
      <c r="D749" s="2">
        <v>3.40333</v>
      </c>
      <c r="E749" s="2">
        <v>30.2</v>
      </c>
      <c r="F749" s="10">
        <f t="shared" si="112"/>
        <v>1962.2916666666101</v>
      </c>
      <c r="G749" s="11">
        <v>3.84</v>
      </c>
      <c r="H749">
        <f t="shared" si="107"/>
        <v>701.41185513245046</v>
      </c>
      <c r="I749">
        <f t="shared" si="108"/>
        <v>21.095644401821197</v>
      </c>
      <c r="J749">
        <f t="shared" si="113"/>
        <v>17989.194937235647</v>
      </c>
      <c r="K749">
        <f t="shared" si="109"/>
        <v>35.079147816721864</v>
      </c>
      <c r="L749">
        <f t="shared" si="110"/>
        <v>899.67915952596923</v>
      </c>
      <c r="M749">
        <f t="shared" si="104"/>
        <v>20.658336447649027</v>
      </c>
      <c r="N749">
        <f t="shared" si="105"/>
        <v>24.457371048910886</v>
      </c>
      <c r="O749" s="14">
        <f t="shared" si="106"/>
        <v>2.3545227932979321E-2</v>
      </c>
    </row>
    <row r="750" spans="1:15" x14ac:dyDescent="0.3">
      <c r="A750" s="1">
        <f t="shared" si="111"/>
        <v>22797</v>
      </c>
      <c r="B750" s="2">
        <v>62.99</v>
      </c>
      <c r="C750" s="7">
        <v>2.0533299999999999</v>
      </c>
      <c r="D750" s="2">
        <v>3.4366699999999999</v>
      </c>
      <c r="E750" s="2">
        <v>30.2</v>
      </c>
      <c r="F750" s="10">
        <f t="shared" si="112"/>
        <v>1962.3749999999434</v>
      </c>
      <c r="G750" s="11">
        <v>3.87</v>
      </c>
      <c r="H750">
        <f t="shared" si="107"/>
        <v>649.25691043046379</v>
      </c>
      <c r="I750">
        <f t="shared" si="108"/>
        <v>21.164291028642388</v>
      </c>
      <c r="J750">
        <f t="shared" si="113"/>
        <v>16696.804338474351</v>
      </c>
      <c r="K750">
        <f t="shared" si="109"/>
        <v>35.422793242880807</v>
      </c>
      <c r="L750">
        <f t="shared" si="110"/>
        <v>910.96057415311384</v>
      </c>
      <c r="M750">
        <f t="shared" si="104"/>
        <v>19.089367498116651</v>
      </c>
      <c r="N750">
        <f t="shared" si="105"/>
        <v>22.592739011982147</v>
      </c>
      <c r="O750" s="14">
        <f t="shared" si="106"/>
        <v>2.7223802149255724E-2</v>
      </c>
    </row>
    <row r="751" spans="1:15" x14ac:dyDescent="0.3">
      <c r="A751" s="1">
        <f t="shared" si="111"/>
        <v>22827</v>
      </c>
      <c r="B751" s="2">
        <v>55.63</v>
      </c>
      <c r="C751" s="7">
        <v>2.06</v>
      </c>
      <c r="D751" s="2">
        <v>3.47</v>
      </c>
      <c r="E751" s="2">
        <v>30.2</v>
      </c>
      <c r="F751" s="10">
        <f t="shared" si="112"/>
        <v>1962.4583333332766</v>
      </c>
      <c r="G751" s="11">
        <v>3.91</v>
      </c>
      <c r="H751">
        <f t="shared" si="107"/>
        <v>573.39517268211932</v>
      </c>
      <c r="I751">
        <f t="shared" si="108"/>
        <v>21.233040728476826</v>
      </c>
      <c r="J751">
        <f t="shared" si="113"/>
        <v>14791.387682078099</v>
      </c>
      <c r="K751">
        <f t="shared" si="109"/>
        <v>35.766335596026501</v>
      </c>
      <c r="L751">
        <f t="shared" si="110"/>
        <v>922.63374540375719</v>
      </c>
      <c r="M751">
        <f t="shared" si="104"/>
        <v>16.827571244792463</v>
      </c>
      <c r="N751">
        <f t="shared" si="105"/>
        <v>19.917222641066683</v>
      </c>
      <c r="O751" s="14">
        <f t="shared" si="106"/>
        <v>3.3481783573162505E-2</v>
      </c>
    </row>
    <row r="752" spans="1:15" x14ac:dyDescent="0.3">
      <c r="A752" s="1">
        <f t="shared" si="111"/>
        <v>22858</v>
      </c>
      <c r="B752" s="2">
        <v>56.97</v>
      </c>
      <c r="C752" s="7">
        <v>2.0666699999999998</v>
      </c>
      <c r="D752" s="2">
        <v>3.49</v>
      </c>
      <c r="E752" s="2">
        <v>30.3</v>
      </c>
      <c r="F752" s="10">
        <f t="shared" si="112"/>
        <v>1962.5416666666099</v>
      </c>
      <c r="G752" s="11">
        <v>4.01</v>
      </c>
      <c r="H752">
        <f t="shared" si="107"/>
        <v>585.26897970297046</v>
      </c>
      <c r="I752">
        <f t="shared" si="108"/>
        <v>21.231487489603964</v>
      </c>
      <c r="J752">
        <f t="shared" si="113"/>
        <v>15143.327070593479</v>
      </c>
      <c r="K752">
        <f t="shared" si="109"/>
        <v>35.85376056105612</v>
      </c>
      <c r="L752">
        <f t="shared" si="110"/>
        <v>927.68494780360277</v>
      </c>
      <c r="M752">
        <f t="shared" si="104"/>
        <v>17.141325661322792</v>
      </c>
      <c r="N752">
        <f t="shared" si="105"/>
        <v>20.289071663902099</v>
      </c>
      <c r="O752" s="14">
        <f t="shared" si="106"/>
        <v>3.0967289321607847E-2</v>
      </c>
    </row>
    <row r="753" spans="1:15" x14ac:dyDescent="0.3">
      <c r="A753" s="1">
        <f t="shared" si="111"/>
        <v>22889</v>
      </c>
      <c r="B753" s="2">
        <v>58.52</v>
      </c>
      <c r="C753" s="7">
        <v>2.0733299999999999</v>
      </c>
      <c r="D753" s="2">
        <v>3.51</v>
      </c>
      <c r="E753" s="2">
        <v>30.3</v>
      </c>
      <c r="F753" s="10">
        <f t="shared" si="112"/>
        <v>1962.6249999999432</v>
      </c>
      <c r="G753" s="11">
        <v>3.98</v>
      </c>
      <c r="H753">
        <f t="shared" si="107"/>
        <v>601.19256963696387</v>
      </c>
      <c r="I753">
        <f t="shared" si="108"/>
        <v>21.299907559900994</v>
      </c>
      <c r="J753">
        <f t="shared" si="113"/>
        <v>15601.262530526064</v>
      </c>
      <c r="K753">
        <f t="shared" si="109"/>
        <v>36.059226237623768</v>
      </c>
      <c r="L753">
        <f t="shared" si="110"/>
        <v>935.75583530667257</v>
      </c>
      <c r="M753">
        <f t="shared" si="104"/>
        <v>17.571262631045531</v>
      </c>
      <c r="N753">
        <f t="shared" si="105"/>
        <v>20.797371453348287</v>
      </c>
      <c r="O753" s="14">
        <f t="shared" si="106"/>
        <v>2.9839850791958507E-2</v>
      </c>
    </row>
    <row r="754" spans="1:15" x14ac:dyDescent="0.3">
      <c r="A754" s="1">
        <f t="shared" si="111"/>
        <v>22919</v>
      </c>
      <c r="B754" s="2">
        <v>58</v>
      </c>
      <c r="C754" s="7">
        <v>2.08</v>
      </c>
      <c r="D754" s="2">
        <v>3.53</v>
      </c>
      <c r="E754" s="2">
        <v>30.4</v>
      </c>
      <c r="F754" s="10">
        <f t="shared" si="112"/>
        <v>1962.7083333332764</v>
      </c>
      <c r="G754" s="11">
        <v>3.98</v>
      </c>
      <c r="H754">
        <f t="shared" si="107"/>
        <v>593.89042763157909</v>
      </c>
      <c r="I754">
        <f t="shared" si="108"/>
        <v>21.29813947368422</v>
      </c>
      <c r="J754">
        <f t="shared" si="113"/>
        <v>15457.826272819924</v>
      </c>
      <c r="K754">
        <f t="shared" si="109"/>
        <v>36.145400164473699</v>
      </c>
      <c r="L754">
        <f t="shared" si="110"/>
        <v>940.79528867335068</v>
      </c>
      <c r="M754">
        <f t="shared" si="104"/>
        <v>17.321461147465481</v>
      </c>
      <c r="N754">
        <f t="shared" si="105"/>
        <v>20.501925308455856</v>
      </c>
      <c r="O754" s="14">
        <f t="shared" si="106"/>
        <v>3.0994332976254542E-2</v>
      </c>
    </row>
    <row r="755" spans="1:15" x14ac:dyDescent="0.3">
      <c r="A755" s="1">
        <f t="shared" si="111"/>
        <v>22950</v>
      </c>
      <c r="B755" s="2">
        <v>56.17</v>
      </c>
      <c r="C755" s="7">
        <v>2.09667</v>
      </c>
      <c r="D755" s="2">
        <v>3.57667</v>
      </c>
      <c r="E755" s="2">
        <v>30.4</v>
      </c>
      <c r="F755" s="10">
        <f t="shared" si="112"/>
        <v>1962.7916666666097</v>
      </c>
      <c r="G755" s="11">
        <v>3.93</v>
      </c>
      <c r="H755">
        <f t="shared" si="107"/>
        <v>575.15216069078974</v>
      </c>
      <c r="I755">
        <f t="shared" si="108"/>
        <v>21.468831774177637</v>
      </c>
      <c r="J755">
        <f t="shared" si="113"/>
        <v>15016.671237849105</v>
      </c>
      <c r="K755">
        <f t="shared" si="109"/>
        <v>36.623277168914484</v>
      </c>
      <c r="L755">
        <f t="shared" si="110"/>
        <v>956.19863835281728</v>
      </c>
      <c r="M755">
        <f t="shared" si="104"/>
        <v>16.739820967901331</v>
      </c>
      <c r="N755">
        <f t="shared" si="105"/>
        <v>19.816278671377091</v>
      </c>
      <c r="O755" s="14">
        <f t="shared" si="106"/>
        <v>3.3500278187628969E-2</v>
      </c>
    </row>
    <row r="756" spans="1:15" x14ac:dyDescent="0.3">
      <c r="A756" s="1">
        <f t="shared" si="111"/>
        <v>22980</v>
      </c>
      <c r="B756" s="2">
        <v>60.04</v>
      </c>
      <c r="C756" s="7">
        <v>2.1133299999999999</v>
      </c>
      <c r="D756" s="2">
        <v>3.6233300000000002</v>
      </c>
      <c r="E756" s="2">
        <v>30.4</v>
      </c>
      <c r="F756" s="10">
        <f t="shared" si="112"/>
        <v>1962.8749999999429</v>
      </c>
      <c r="G756" s="11">
        <v>3.92</v>
      </c>
      <c r="H756">
        <f t="shared" si="107"/>
        <v>614.7789875000002</v>
      </c>
      <c r="I756">
        <f t="shared" si="108"/>
        <v>21.639421679769743</v>
      </c>
      <c r="J756">
        <f t="shared" si="113"/>
        <v>16098.371721667269</v>
      </c>
      <c r="K756">
        <f t="shared" si="109"/>
        <v>37.101051778453964</v>
      </c>
      <c r="L756">
        <f t="shared" si="110"/>
        <v>971.51421069734636</v>
      </c>
      <c r="M756">
        <f t="shared" si="104"/>
        <v>17.854386489497145</v>
      </c>
      <c r="N756">
        <f t="shared" si="105"/>
        <v>21.134634868091069</v>
      </c>
      <c r="O756" s="14">
        <f t="shared" si="106"/>
        <v>2.9871128091809203E-2</v>
      </c>
    </row>
    <row r="757" spans="1:15" x14ac:dyDescent="0.3">
      <c r="A757" s="1">
        <f t="shared" si="111"/>
        <v>23011</v>
      </c>
      <c r="B757" s="2">
        <v>62.64</v>
      </c>
      <c r="C757" s="7">
        <v>2.13</v>
      </c>
      <c r="D757" s="2">
        <v>3.67</v>
      </c>
      <c r="E757" s="2">
        <v>30.4</v>
      </c>
      <c r="F757" s="10">
        <f t="shared" si="112"/>
        <v>1962.9583333332762</v>
      </c>
      <c r="G757" s="11">
        <v>3.86</v>
      </c>
      <c r="H757">
        <f t="shared" si="107"/>
        <v>641.40166184210545</v>
      </c>
      <c r="I757">
        <f t="shared" si="108"/>
        <v>21.810113980263164</v>
      </c>
      <c r="J757">
        <f t="shared" si="113"/>
        <v>16843.095696632801</v>
      </c>
      <c r="K757">
        <f t="shared" si="109"/>
        <v>37.578928782894749</v>
      </c>
      <c r="L757">
        <f t="shared" si="110"/>
        <v>986.81611121715162</v>
      </c>
      <c r="M757">
        <f t="shared" si="104"/>
        <v>18.58583611843985</v>
      </c>
      <c r="N757">
        <f t="shared" si="105"/>
        <v>21.996928448150371</v>
      </c>
      <c r="O757" s="14">
        <f t="shared" si="106"/>
        <v>2.8266895655685048E-2</v>
      </c>
    </row>
    <row r="758" spans="1:15" x14ac:dyDescent="0.3">
      <c r="A758" s="1">
        <f t="shared" si="111"/>
        <v>23042</v>
      </c>
      <c r="B758" s="2">
        <v>65.06</v>
      </c>
      <c r="C758" s="7">
        <v>2.1366700000000001</v>
      </c>
      <c r="D758" s="2">
        <v>3.6833300000000002</v>
      </c>
      <c r="E758" s="2">
        <v>30.4</v>
      </c>
      <c r="F758" s="10">
        <f t="shared" si="112"/>
        <v>1963.0416666666094</v>
      </c>
      <c r="G758" s="11">
        <v>3.83</v>
      </c>
      <c r="H758">
        <f t="shared" si="107"/>
        <v>666.18122796052648</v>
      </c>
      <c r="I758">
        <f t="shared" si="108"/>
        <v>21.878411379440799</v>
      </c>
      <c r="J758">
        <f t="shared" si="113"/>
        <v>17541.679716843984</v>
      </c>
      <c r="K758">
        <f t="shared" si="109"/>
        <v>37.715421186348692</v>
      </c>
      <c r="L758">
        <f t="shared" si="110"/>
        <v>993.11089996069711</v>
      </c>
      <c r="M758">
        <f t="shared" si="104"/>
        <v>19.259231693254051</v>
      </c>
      <c r="N758">
        <f t="shared" si="105"/>
        <v>22.787775396063658</v>
      </c>
      <c r="O758" s="14">
        <f t="shared" si="106"/>
        <v>2.7065841820962076E-2</v>
      </c>
    </row>
    <row r="759" spans="1:15" x14ac:dyDescent="0.3">
      <c r="A759" s="1">
        <f t="shared" si="111"/>
        <v>23070</v>
      </c>
      <c r="B759" s="2">
        <v>65.92</v>
      </c>
      <c r="C759" s="7">
        <v>2.1433300000000002</v>
      </c>
      <c r="D759" s="2">
        <v>3.6966700000000001</v>
      </c>
      <c r="E759" s="2">
        <v>30.4</v>
      </c>
      <c r="F759" s="10">
        <f t="shared" si="112"/>
        <v>1963.1249999999427</v>
      </c>
      <c r="G759" s="11">
        <v>3.92</v>
      </c>
      <c r="H759">
        <f t="shared" si="107"/>
        <v>674.98718947368434</v>
      </c>
      <c r="I759">
        <f t="shared" si="108"/>
        <v>21.946606383717114</v>
      </c>
      <c r="J759">
        <f t="shared" si="113"/>
        <v>17821.713202684405</v>
      </c>
      <c r="K759">
        <f t="shared" si="109"/>
        <v>37.852015984703954</v>
      </c>
      <c r="L759">
        <f t="shared" si="110"/>
        <v>999.40826069428635</v>
      </c>
      <c r="M759">
        <f t="shared" si="104"/>
        <v>19.469191309671405</v>
      </c>
      <c r="N759">
        <f t="shared" si="105"/>
        <v>23.029397502210227</v>
      </c>
      <c r="O759" s="14">
        <f t="shared" si="106"/>
        <v>2.5987675611033281E-2</v>
      </c>
    </row>
    <row r="760" spans="1:15" x14ac:dyDescent="0.3">
      <c r="A760" s="1">
        <f t="shared" si="111"/>
        <v>23101</v>
      </c>
      <c r="B760" s="2">
        <v>65.67</v>
      </c>
      <c r="C760" s="7">
        <v>2.15</v>
      </c>
      <c r="D760" s="2">
        <v>3.71</v>
      </c>
      <c r="E760" s="2">
        <v>30.5</v>
      </c>
      <c r="F760" s="10">
        <f t="shared" si="112"/>
        <v>1963.208333333276</v>
      </c>
      <c r="G760" s="11">
        <v>3.93</v>
      </c>
      <c r="H760">
        <f t="shared" si="107"/>
        <v>670.22263721311492</v>
      </c>
      <c r="I760">
        <f t="shared" si="108"/>
        <v>21.942723770491806</v>
      </c>
      <c r="J760">
        <f t="shared" si="113"/>
        <v>17744.194092322843</v>
      </c>
      <c r="K760">
        <f t="shared" si="109"/>
        <v>37.863955901639351</v>
      </c>
      <c r="L760">
        <f t="shared" si="110"/>
        <v>1002.4510443508108</v>
      </c>
      <c r="M760">
        <f t="shared" si="104"/>
        <v>19.288064606604841</v>
      </c>
      <c r="N760">
        <f t="shared" si="105"/>
        <v>22.80887539793483</v>
      </c>
      <c r="O760" s="14">
        <f t="shared" si="106"/>
        <v>2.6321100952038323E-2</v>
      </c>
    </row>
    <row r="761" spans="1:15" x14ac:dyDescent="0.3">
      <c r="A761" s="1">
        <f t="shared" si="111"/>
        <v>23131</v>
      </c>
      <c r="B761" s="2">
        <v>68.760000000000005</v>
      </c>
      <c r="C761" s="7">
        <v>2.1666699999999999</v>
      </c>
      <c r="D761" s="2">
        <v>3.7533300000000001</v>
      </c>
      <c r="E761" s="2">
        <v>30.5</v>
      </c>
      <c r="F761" s="10">
        <f t="shared" si="112"/>
        <v>1963.2916666666092</v>
      </c>
      <c r="G761" s="11">
        <v>3.97</v>
      </c>
      <c r="H761">
        <f t="shared" si="107"/>
        <v>701.75892393442643</v>
      </c>
      <c r="I761">
        <f t="shared" si="108"/>
        <v>22.112856424098364</v>
      </c>
      <c r="J761">
        <f t="shared" si="113"/>
        <v>18627.906251549968</v>
      </c>
      <c r="K761">
        <f t="shared" si="109"/>
        <v>38.306178330000009</v>
      </c>
      <c r="L761">
        <f t="shared" si="110"/>
        <v>1016.8219803829267</v>
      </c>
      <c r="M761">
        <f t="shared" si="104"/>
        <v>20.150077238226981</v>
      </c>
      <c r="N761">
        <f t="shared" si="105"/>
        <v>23.819656401644679</v>
      </c>
      <c r="O761" s="14">
        <f t="shared" si="106"/>
        <v>2.3703168769710022E-2</v>
      </c>
    </row>
    <row r="762" spans="1:15" x14ac:dyDescent="0.3">
      <c r="A762" s="1">
        <f t="shared" si="111"/>
        <v>23162</v>
      </c>
      <c r="B762" s="2">
        <v>70.14</v>
      </c>
      <c r="C762" s="7">
        <v>2.1833300000000002</v>
      </c>
      <c r="D762" s="2">
        <v>3.7966700000000002</v>
      </c>
      <c r="E762" s="2">
        <v>30.5</v>
      </c>
      <c r="F762" s="10">
        <f t="shared" si="112"/>
        <v>1963.3749999999425</v>
      </c>
      <c r="G762" s="11">
        <v>3.93</v>
      </c>
      <c r="H762">
        <f t="shared" si="107"/>
        <v>715.84309081967228</v>
      </c>
      <c r="I762">
        <f t="shared" si="108"/>
        <v>22.282887018524598</v>
      </c>
      <c r="J762">
        <f t="shared" si="113"/>
        <v>19051.055604470592</v>
      </c>
      <c r="K762">
        <f t="shared" si="109"/>
        <v>38.748502817540995</v>
      </c>
      <c r="L762">
        <f t="shared" si="110"/>
        <v>1031.2314126293893</v>
      </c>
      <c r="M762">
        <f t="shared" si="104"/>
        <v>20.50758586495261</v>
      </c>
      <c r="N762">
        <f t="shared" si="105"/>
        <v>24.232447349964087</v>
      </c>
      <c r="O762" s="14">
        <f t="shared" si="106"/>
        <v>2.285767840555096E-2</v>
      </c>
    </row>
    <row r="763" spans="1:15" x14ac:dyDescent="0.3">
      <c r="A763" s="1">
        <f t="shared" si="111"/>
        <v>23192</v>
      </c>
      <c r="B763" s="2">
        <v>70.11</v>
      </c>
      <c r="C763" s="7">
        <v>2.2000000000000002</v>
      </c>
      <c r="D763" s="2">
        <v>3.84</v>
      </c>
      <c r="E763" s="2">
        <v>30.6</v>
      </c>
      <c r="F763" s="10">
        <f t="shared" si="112"/>
        <v>1963.4583333332757</v>
      </c>
      <c r="G763" s="11">
        <v>3.99</v>
      </c>
      <c r="H763">
        <f t="shared" si="107"/>
        <v>713.19855735294129</v>
      </c>
      <c r="I763">
        <f t="shared" si="108"/>
        <v>22.379643790849681</v>
      </c>
      <c r="J763">
        <f t="shared" si="113"/>
        <v>19030.308738119485</v>
      </c>
      <c r="K763">
        <f t="shared" si="109"/>
        <v>39.062650980392164</v>
      </c>
      <c r="L763">
        <f t="shared" si="110"/>
        <v>1042.3104486432583</v>
      </c>
      <c r="M763">
        <f t="shared" ref="M763:M826" si="114">+H763/AVERAGE(K643:K762)</f>
        <v>20.384149993840996</v>
      </c>
      <c r="N763">
        <f t="shared" ref="N763:N826" si="115">J763/AVERAGE(L643:L762)</f>
        <v>24.07715317339321</v>
      </c>
      <c r="O763" s="14">
        <f t="shared" ref="O763:O826" si="116">1/M763-(G763/100-((E763/E643)^(1/10)-1))</f>
        <v>2.2505837092669838E-2</v>
      </c>
    </row>
    <row r="764" spans="1:15" x14ac:dyDescent="0.3">
      <c r="A764" s="1">
        <f t="shared" si="111"/>
        <v>23223</v>
      </c>
      <c r="B764" s="2">
        <v>69.069999999999993</v>
      </c>
      <c r="C764" s="7">
        <v>2.2033299999999998</v>
      </c>
      <c r="D764" s="2">
        <v>3.88</v>
      </c>
      <c r="E764" s="2">
        <v>30.7</v>
      </c>
      <c r="F764" s="10">
        <f t="shared" si="112"/>
        <v>1963.541666666609</v>
      </c>
      <c r="G764" s="11">
        <v>4.0199999999999996</v>
      </c>
      <c r="H764">
        <f t="shared" si="107"/>
        <v>700.33042785016301</v>
      </c>
      <c r="I764">
        <f t="shared" si="108"/>
        <v>22.340510230130295</v>
      </c>
      <c r="J764">
        <f t="shared" si="113"/>
        <v>18736.623936638443</v>
      </c>
      <c r="K764">
        <f t="shared" si="109"/>
        <v>39.340988273615643</v>
      </c>
      <c r="L764">
        <f t="shared" si="110"/>
        <v>1052.5278829326357</v>
      </c>
      <c r="M764">
        <f t="shared" si="114"/>
        <v>19.969231885949632</v>
      </c>
      <c r="N764">
        <f t="shared" si="115"/>
        <v>23.578826512048259</v>
      </c>
      <c r="O764" s="14">
        <f t="shared" si="116"/>
        <v>2.3555825629666585E-2</v>
      </c>
    </row>
    <row r="765" spans="1:15" x14ac:dyDescent="0.3">
      <c r="A765" s="1">
        <f t="shared" si="111"/>
        <v>23254</v>
      </c>
      <c r="B765" s="2">
        <v>70.98</v>
      </c>
      <c r="C765" s="7">
        <v>2.2066699999999999</v>
      </c>
      <c r="D765" s="2">
        <v>3.92</v>
      </c>
      <c r="E765" s="2">
        <v>30.7</v>
      </c>
      <c r="F765" s="10">
        <f t="shared" si="112"/>
        <v>1963.6249999999422</v>
      </c>
      <c r="G765" s="11">
        <v>4</v>
      </c>
      <c r="H765">
        <f t="shared" si="107"/>
        <v>719.69673908794812</v>
      </c>
      <c r="I765">
        <f t="shared" si="108"/>
        <v>22.3743759262215</v>
      </c>
      <c r="J765">
        <f t="shared" si="113"/>
        <v>19304.633403568147</v>
      </c>
      <c r="K765">
        <f t="shared" si="109"/>
        <v>39.74656547231271</v>
      </c>
      <c r="L765">
        <f t="shared" si="110"/>
        <v>1066.1336001970574</v>
      </c>
      <c r="M765">
        <f t="shared" si="114"/>
        <v>20.47263790052768</v>
      </c>
      <c r="N765">
        <f t="shared" si="115"/>
        <v>24.163214231057232</v>
      </c>
      <c r="O765" s="14">
        <f t="shared" si="116"/>
        <v>2.2147006613097993E-2</v>
      </c>
    </row>
    <row r="766" spans="1:15" x14ac:dyDescent="0.3">
      <c r="A766" s="1">
        <f t="shared" si="111"/>
        <v>23284</v>
      </c>
      <c r="B766" s="2">
        <v>72.849999999999994</v>
      </c>
      <c r="C766" s="7">
        <v>2.21</v>
      </c>
      <c r="D766" s="2">
        <v>3.96</v>
      </c>
      <c r="E766" s="2">
        <v>30.7</v>
      </c>
      <c r="F766" s="10">
        <f t="shared" si="112"/>
        <v>1963.7083333332755</v>
      </c>
      <c r="G766" s="11">
        <v>4.08</v>
      </c>
      <c r="H766">
        <f t="shared" si="107"/>
        <v>738.65747312703604</v>
      </c>
      <c r="I766">
        <f t="shared" si="108"/>
        <v>22.408140228013036</v>
      </c>
      <c r="J766">
        <f t="shared" si="113"/>
        <v>19863.31098105236</v>
      </c>
      <c r="K766">
        <f t="shared" si="109"/>
        <v>40.152142671009784</v>
      </c>
      <c r="L766">
        <f t="shared" si="110"/>
        <v>1079.7352297181517</v>
      </c>
      <c r="M766">
        <f t="shared" si="114"/>
        <v>20.960360090705105</v>
      </c>
      <c r="N766">
        <f t="shared" si="115"/>
        <v>24.727136816950274</v>
      </c>
      <c r="O766" s="14">
        <f t="shared" si="116"/>
        <v>2.0210426714588711E-2</v>
      </c>
    </row>
    <row r="767" spans="1:15" x14ac:dyDescent="0.3">
      <c r="A767" s="1">
        <f t="shared" si="111"/>
        <v>23315</v>
      </c>
      <c r="B767" s="2">
        <v>73.03</v>
      </c>
      <c r="C767" s="7">
        <v>2.23333</v>
      </c>
      <c r="D767" s="2">
        <v>3.98</v>
      </c>
      <c r="E767" s="2">
        <v>30.8</v>
      </c>
      <c r="F767" s="10">
        <f t="shared" si="112"/>
        <v>1963.7916666666088</v>
      </c>
      <c r="G767" s="11">
        <v>4.1100000000000003</v>
      </c>
      <c r="H767">
        <f t="shared" si="107"/>
        <v>738.07840633116905</v>
      </c>
      <c r="I767">
        <f t="shared" si="108"/>
        <v>22.57117139821429</v>
      </c>
      <c r="J767">
        <f t="shared" si="113"/>
        <v>19898.319538450691</v>
      </c>
      <c r="K767">
        <f t="shared" si="109"/>
        <v>40.223908766233777</v>
      </c>
      <c r="L767">
        <f t="shared" si="110"/>
        <v>1084.4216316997638</v>
      </c>
      <c r="M767">
        <f t="shared" si="114"/>
        <v>20.891344595411496</v>
      </c>
      <c r="N767">
        <f t="shared" si="115"/>
        <v>24.634554206566822</v>
      </c>
      <c r="O767" s="14">
        <f t="shared" si="116"/>
        <v>2.0021572622875648E-2</v>
      </c>
    </row>
    <row r="768" spans="1:15" x14ac:dyDescent="0.3">
      <c r="A768" s="1">
        <f t="shared" si="111"/>
        <v>23345</v>
      </c>
      <c r="B768" s="2">
        <v>72.62</v>
      </c>
      <c r="C768" s="7">
        <v>2.2566700000000002</v>
      </c>
      <c r="D768" s="2">
        <v>4</v>
      </c>
      <c r="E768" s="2">
        <v>30.8</v>
      </c>
      <c r="F768" s="10">
        <f t="shared" si="112"/>
        <v>1963.874999999942</v>
      </c>
      <c r="G768" s="11">
        <v>4.12</v>
      </c>
      <c r="H768">
        <f t="shared" si="107"/>
        <v>733.93473733766257</v>
      </c>
      <c r="I768">
        <f t="shared" si="108"/>
        <v>22.807057335551953</v>
      </c>
      <c r="J768">
        <f t="shared" si="113"/>
        <v>19837.846911475084</v>
      </c>
      <c r="K768">
        <f t="shared" si="109"/>
        <v>40.426038961038969</v>
      </c>
      <c r="L768">
        <f t="shared" si="110"/>
        <v>1092.6933027526898</v>
      </c>
      <c r="M768">
        <f t="shared" si="114"/>
        <v>20.7203993353397</v>
      </c>
      <c r="N768">
        <f t="shared" si="115"/>
        <v>24.423701791634461</v>
      </c>
      <c r="O768" s="14">
        <f t="shared" si="116"/>
        <v>2.069252357101041E-2</v>
      </c>
    </row>
    <row r="769" spans="1:15" x14ac:dyDescent="0.3">
      <c r="A769" s="1">
        <f t="shared" si="111"/>
        <v>23376</v>
      </c>
      <c r="B769" s="2">
        <v>74.17</v>
      </c>
      <c r="C769" s="7">
        <v>2.2799999999999998</v>
      </c>
      <c r="D769" s="2">
        <v>4.0199999999999996</v>
      </c>
      <c r="E769" s="2">
        <v>30.9</v>
      </c>
      <c r="F769" s="10">
        <f t="shared" si="112"/>
        <v>1963.9583333332753</v>
      </c>
      <c r="G769" s="11">
        <v>4.13</v>
      </c>
      <c r="H769">
        <f t="shared" si="107"/>
        <v>747.17393802589015</v>
      </c>
      <c r="I769">
        <f t="shared" si="108"/>
        <v>22.968269902912628</v>
      </c>
      <c r="J769">
        <f t="shared" si="113"/>
        <v>20247.430088793302</v>
      </c>
      <c r="K769">
        <f t="shared" si="109"/>
        <v>40.496686407767001</v>
      </c>
      <c r="L769">
        <f t="shared" si="110"/>
        <v>1097.4068889975606</v>
      </c>
      <c r="M769">
        <f t="shared" si="114"/>
        <v>21.038599376737043</v>
      </c>
      <c r="N769">
        <f t="shared" si="115"/>
        <v>24.789068553629267</v>
      </c>
      <c r="O769" s="14">
        <f t="shared" si="116"/>
        <v>2.0191207824954031E-2</v>
      </c>
    </row>
    <row r="770" spans="1:15" x14ac:dyDescent="0.3">
      <c r="A770" s="1">
        <f t="shared" si="111"/>
        <v>23407</v>
      </c>
      <c r="B770" s="2">
        <v>76.45</v>
      </c>
      <c r="C770" s="7">
        <v>2.2966700000000002</v>
      </c>
      <c r="D770" s="2">
        <v>4.0733300000000003</v>
      </c>
      <c r="E770" s="2">
        <v>30.9</v>
      </c>
      <c r="F770" s="10">
        <f t="shared" si="112"/>
        <v>1964.0416666666085</v>
      </c>
      <c r="G770" s="11">
        <v>4.17</v>
      </c>
      <c r="H770">
        <f t="shared" si="107"/>
        <v>770.1422079288028</v>
      </c>
      <c r="I770">
        <f t="shared" si="108"/>
        <v>23.136200192071207</v>
      </c>
      <c r="J770">
        <f t="shared" si="113"/>
        <v>20922.086680060453</v>
      </c>
      <c r="K770">
        <f t="shared" si="109"/>
        <v>41.033922299838203</v>
      </c>
      <c r="L770">
        <f t="shared" si="110"/>
        <v>1114.7490299083145</v>
      </c>
      <c r="M770">
        <f t="shared" si="114"/>
        <v>21.627216196980935</v>
      </c>
      <c r="N770">
        <f t="shared" si="115"/>
        <v>25.47183857907228</v>
      </c>
      <c r="O770" s="14">
        <f t="shared" si="116"/>
        <v>1.8497562501543711E-2</v>
      </c>
    </row>
    <row r="771" spans="1:15" x14ac:dyDescent="0.3">
      <c r="A771" s="1">
        <f t="shared" si="111"/>
        <v>23436</v>
      </c>
      <c r="B771" s="2">
        <v>77.39</v>
      </c>
      <c r="C771" s="7">
        <v>2.3133300000000001</v>
      </c>
      <c r="D771" s="2">
        <v>4.1266699999999998</v>
      </c>
      <c r="E771" s="2">
        <v>30.9</v>
      </c>
      <c r="F771" s="10">
        <f t="shared" si="112"/>
        <v>1964.1249999999418</v>
      </c>
      <c r="G771" s="11">
        <v>4.1500000000000004</v>
      </c>
      <c r="H771">
        <f t="shared" ref="H771:H834" si="117">+B771*E$1492/E771</f>
        <v>779.61158236245979</v>
      </c>
      <c r="I771">
        <f t="shared" ref="I771:I834" si="118">+C771*E$1492/E771</f>
        <v>23.304029743203891</v>
      </c>
      <c r="J771">
        <f t="shared" si="113"/>
        <v>21232.094123411956</v>
      </c>
      <c r="K771">
        <f t="shared" ref="K771:K834" si="119">+D771*E$1492/E771</f>
        <v>41.571258929935283</v>
      </c>
      <c r="L771">
        <f t="shared" ref="L771:L834" si="120">+K771*J771/H771</f>
        <v>1132.1597862289755</v>
      </c>
      <c r="M771">
        <f t="shared" si="114"/>
        <v>21.832670826710324</v>
      </c>
      <c r="N771">
        <f t="shared" si="115"/>
        <v>25.702472478695206</v>
      </c>
      <c r="O771" s="14">
        <f t="shared" si="116"/>
        <v>1.8262443104984948E-2</v>
      </c>
    </row>
    <row r="772" spans="1:15" x14ac:dyDescent="0.3">
      <c r="A772" s="1">
        <f t="shared" ref="A772:A835" si="121">EOMONTH(A771,1)</f>
        <v>23467</v>
      </c>
      <c r="B772" s="2">
        <v>78.8</v>
      </c>
      <c r="C772" s="7">
        <v>2.33</v>
      </c>
      <c r="D772" s="2">
        <v>4.18</v>
      </c>
      <c r="E772" s="2">
        <v>30.9</v>
      </c>
      <c r="F772" s="10">
        <f t="shared" ref="F772:F835" si="122">+F771+1/12</f>
        <v>1964.208333333275</v>
      </c>
      <c r="G772" s="11">
        <v>4.22</v>
      </c>
      <c r="H772">
        <f t="shared" si="117"/>
        <v>793.8156440129452</v>
      </c>
      <c r="I772">
        <f t="shared" si="118"/>
        <v>23.471960032362468</v>
      </c>
      <c r="J772">
        <f t="shared" ref="J772:J835" si="123">+J771*((H772+(I772/12))/H771)</f>
        <v>21672.200308401061</v>
      </c>
      <c r="K772">
        <f t="shared" si="119"/>
        <v>42.108494822006477</v>
      </c>
      <c r="L772">
        <f t="shared" si="120"/>
        <v>1149.6167168669597</v>
      </c>
      <c r="M772">
        <f t="shared" si="114"/>
        <v>22.167245585982631</v>
      </c>
      <c r="N772">
        <f t="shared" si="115"/>
        <v>26.083991410252402</v>
      </c>
      <c r="O772" s="14">
        <f t="shared" si="116"/>
        <v>1.6871130342640477E-2</v>
      </c>
    </row>
    <row r="773" spans="1:15" x14ac:dyDescent="0.3">
      <c r="A773" s="1">
        <f t="shared" si="121"/>
        <v>23497</v>
      </c>
      <c r="B773" s="2">
        <v>79.94</v>
      </c>
      <c r="C773" s="7">
        <v>2.34667</v>
      </c>
      <c r="D773" s="2">
        <v>4.2300000000000004</v>
      </c>
      <c r="E773" s="2">
        <v>30.9</v>
      </c>
      <c r="F773" s="10">
        <f t="shared" si="122"/>
        <v>1964.2916666666083</v>
      </c>
      <c r="G773" s="11">
        <v>4.2300000000000004</v>
      </c>
      <c r="H773">
        <f t="shared" si="117"/>
        <v>805.29977896440153</v>
      </c>
      <c r="I773">
        <f t="shared" si="118"/>
        <v>23.63989032152104</v>
      </c>
      <c r="J773">
        <f t="shared" si="123"/>
        <v>22039.51545488651</v>
      </c>
      <c r="K773">
        <f t="shared" si="119"/>
        <v>42.612184951456328</v>
      </c>
      <c r="L773">
        <f t="shared" si="120"/>
        <v>1166.2140402072798</v>
      </c>
      <c r="M773">
        <f t="shared" si="114"/>
        <v>22.422192169737169</v>
      </c>
      <c r="N773">
        <f t="shared" si="115"/>
        <v>26.370888403447537</v>
      </c>
      <c r="O773" s="14">
        <f t="shared" si="116"/>
        <v>1.6635908141929931E-2</v>
      </c>
    </row>
    <row r="774" spans="1:15" x14ac:dyDescent="0.3">
      <c r="A774" s="1">
        <f t="shared" si="121"/>
        <v>23528</v>
      </c>
      <c r="B774" s="2">
        <v>80.72</v>
      </c>
      <c r="C774" s="7">
        <v>2.3633299999999999</v>
      </c>
      <c r="D774" s="2">
        <v>4.28</v>
      </c>
      <c r="E774" s="2">
        <v>30.9</v>
      </c>
      <c r="F774" s="10">
        <f t="shared" si="122"/>
        <v>1964.3749999999416</v>
      </c>
      <c r="G774" s="11">
        <v>4.2</v>
      </c>
      <c r="H774">
        <f t="shared" si="117"/>
        <v>813.15734498381903</v>
      </c>
      <c r="I774">
        <f t="shared" si="118"/>
        <v>23.807719872653728</v>
      </c>
      <c r="J774">
        <f t="shared" si="123"/>
        <v>22308.85966379083</v>
      </c>
      <c r="K774">
        <f t="shared" si="119"/>
        <v>43.115875080906164</v>
      </c>
      <c r="L774">
        <f t="shared" si="120"/>
        <v>1182.8780892099203</v>
      </c>
      <c r="M774">
        <f t="shared" si="114"/>
        <v>22.574330769563829</v>
      </c>
      <c r="N774">
        <f t="shared" si="115"/>
        <v>26.536112909394063</v>
      </c>
      <c r="O774" s="14">
        <f t="shared" si="116"/>
        <v>1.6257628241597932E-2</v>
      </c>
    </row>
    <row r="775" spans="1:15" x14ac:dyDescent="0.3">
      <c r="A775" s="1">
        <f t="shared" si="121"/>
        <v>23558</v>
      </c>
      <c r="B775" s="2">
        <v>80.239999999999995</v>
      </c>
      <c r="C775" s="7">
        <v>2.38</v>
      </c>
      <c r="D775" s="2">
        <v>4.33</v>
      </c>
      <c r="E775" s="2">
        <v>31</v>
      </c>
      <c r="F775" s="10">
        <f t="shared" si="122"/>
        <v>1964.4583333332748</v>
      </c>
      <c r="G775" s="11">
        <v>4.17</v>
      </c>
      <c r="H775">
        <f t="shared" si="117"/>
        <v>805.7144296774195</v>
      </c>
      <c r="I775">
        <f t="shared" si="118"/>
        <v>23.898309354838716</v>
      </c>
      <c r="J775">
        <f t="shared" si="123"/>
        <v>22159.301543610385</v>
      </c>
      <c r="K775">
        <f t="shared" si="119"/>
        <v>43.478856935483883</v>
      </c>
      <c r="L775">
        <f t="shared" si="120"/>
        <v>1195.7848415233423</v>
      </c>
      <c r="M775">
        <f t="shared" si="114"/>
        <v>22.300288036082783</v>
      </c>
      <c r="N775">
        <f t="shared" si="115"/>
        <v>26.201151795356175</v>
      </c>
      <c r="O775" s="14">
        <f t="shared" si="116"/>
        <v>1.7429662017281439E-2</v>
      </c>
    </row>
    <row r="776" spans="1:15" x14ac:dyDescent="0.3">
      <c r="A776" s="1">
        <f t="shared" si="121"/>
        <v>23589</v>
      </c>
      <c r="B776" s="2">
        <v>83.22</v>
      </c>
      <c r="C776" s="7">
        <v>2.4</v>
      </c>
      <c r="D776" s="2">
        <v>4.3766699999999998</v>
      </c>
      <c r="E776" s="2">
        <v>31.1</v>
      </c>
      <c r="F776" s="10">
        <f t="shared" si="122"/>
        <v>1964.5416666666081</v>
      </c>
      <c r="G776" s="11">
        <v>4.1900000000000004</v>
      </c>
      <c r="H776">
        <f t="shared" si="117"/>
        <v>832.95058553054673</v>
      </c>
      <c r="I776">
        <f t="shared" si="118"/>
        <v>24.021646302250808</v>
      </c>
      <c r="J776">
        <f t="shared" si="123"/>
        <v>22963.423626951673</v>
      </c>
      <c r="K776">
        <f t="shared" si="119"/>
        <v>43.806174467363348</v>
      </c>
      <c r="L776">
        <f t="shared" si="120"/>
        <v>1207.6823754550658</v>
      </c>
      <c r="M776">
        <f t="shared" si="114"/>
        <v>22.984351845738388</v>
      </c>
      <c r="N776">
        <f t="shared" si="115"/>
        <v>26.989715153331499</v>
      </c>
      <c r="O776" s="14">
        <f t="shared" si="116"/>
        <v>1.6221768966826179E-2</v>
      </c>
    </row>
    <row r="777" spans="1:15" x14ac:dyDescent="0.3">
      <c r="A777" s="1">
        <f t="shared" si="121"/>
        <v>23620</v>
      </c>
      <c r="B777" s="2">
        <v>82</v>
      </c>
      <c r="C777" s="7">
        <v>2.42</v>
      </c>
      <c r="D777" s="2">
        <v>4.42333</v>
      </c>
      <c r="E777" s="2">
        <v>31</v>
      </c>
      <c r="F777" s="10">
        <f t="shared" si="122"/>
        <v>1964.6249999999413</v>
      </c>
      <c r="G777" s="11">
        <v>4.1900000000000004</v>
      </c>
      <c r="H777">
        <f t="shared" si="117"/>
        <v>823.38712903225826</v>
      </c>
      <c r="I777">
        <f t="shared" si="118"/>
        <v>24.299961612903228</v>
      </c>
      <c r="J777">
        <f t="shared" si="123"/>
        <v>22755.597560761267</v>
      </c>
      <c r="K777">
        <f t="shared" si="119"/>
        <v>44.416012066612915</v>
      </c>
      <c r="L777">
        <f t="shared" si="120"/>
        <v>1227.5063092492944</v>
      </c>
      <c r="M777">
        <f t="shared" si="114"/>
        <v>22.65040729293878</v>
      </c>
      <c r="N777">
        <f t="shared" si="115"/>
        <v>26.584322276294209</v>
      </c>
      <c r="O777" s="14">
        <f t="shared" si="116"/>
        <v>1.6536508374959652E-2</v>
      </c>
    </row>
    <row r="778" spans="1:15" x14ac:dyDescent="0.3">
      <c r="A778" s="1">
        <f t="shared" si="121"/>
        <v>23650</v>
      </c>
      <c r="B778" s="2">
        <v>83.41</v>
      </c>
      <c r="C778" s="7">
        <v>2.44</v>
      </c>
      <c r="D778" s="2">
        <v>4.47</v>
      </c>
      <c r="E778" s="2">
        <v>31.1</v>
      </c>
      <c r="F778" s="10">
        <f t="shared" si="122"/>
        <v>1964.7083333332746</v>
      </c>
      <c r="G778" s="11">
        <v>4.2</v>
      </c>
      <c r="H778">
        <f t="shared" si="117"/>
        <v>834.85229919614164</v>
      </c>
      <c r="I778">
        <f t="shared" si="118"/>
        <v>24.42200707395499</v>
      </c>
      <c r="J778">
        <f t="shared" si="123"/>
        <v>23128.700606015482</v>
      </c>
      <c r="K778">
        <f t="shared" si="119"/>
        <v>44.740316237942132</v>
      </c>
      <c r="L778">
        <f t="shared" si="120"/>
        <v>1239.4831759847646</v>
      </c>
      <c r="M778">
        <f t="shared" si="114"/>
        <v>22.892221984231682</v>
      </c>
      <c r="N778">
        <f t="shared" si="115"/>
        <v>26.85404461770387</v>
      </c>
      <c r="O778" s="14">
        <f t="shared" si="116"/>
        <v>1.6674819662362984E-2</v>
      </c>
    </row>
    <row r="779" spans="1:15" x14ac:dyDescent="0.3">
      <c r="A779" s="1">
        <f t="shared" si="121"/>
        <v>23681</v>
      </c>
      <c r="B779" s="2">
        <v>84.85</v>
      </c>
      <c r="C779" s="7">
        <v>2.46</v>
      </c>
      <c r="D779" s="2">
        <v>4.4966699999999999</v>
      </c>
      <c r="E779" s="2">
        <v>31.1</v>
      </c>
      <c r="F779" s="10">
        <f t="shared" si="122"/>
        <v>1964.7916666666079</v>
      </c>
      <c r="G779" s="11">
        <v>4.1900000000000004</v>
      </c>
      <c r="H779">
        <f t="shared" si="117"/>
        <v>849.265286977492</v>
      </c>
      <c r="I779">
        <f t="shared" si="118"/>
        <v>24.622187459807076</v>
      </c>
      <c r="J779">
        <f t="shared" si="123"/>
        <v>23584.841506349916</v>
      </c>
      <c r="K779">
        <f t="shared" si="119"/>
        <v>45.007256782475892</v>
      </c>
      <c r="L779">
        <f t="shared" si="120"/>
        <v>1249.8909753253799</v>
      </c>
      <c r="M779">
        <f t="shared" si="114"/>
        <v>23.212154680675326</v>
      </c>
      <c r="N779">
        <f t="shared" si="115"/>
        <v>27.214540709714271</v>
      </c>
      <c r="O779" s="14">
        <f t="shared" si="116"/>
        <v>1.6172738247145664E-2</v>
      </c>
    </row>
    <row r="780" spans="1:15" x14ac:dyDescent="0.3">
      <c r="A780" s="1">
        <f t="shared" si="121"/>
        <v>23711</v>
      </c>
      <c r="B780" s="2">
        <v>85.44</v>
      </c>
      <c r="C780" s="7">
        <v>2.48</v>
      </c>
      <c r="D780" s="2">
        <v>4.5233299999999996</v>
      </c>
      <c r="E780" s="2">
        <v>31.2</v>
      </c>
      <c r="F780" s="10">
        <f t="shared" si="122"/>
        <v>1964.8749999999411</v>
      </c>
      <c r="G780" s="11">
        <v>4.1500000000000004</v>
      </c>
      <c r="H780">
        <f t="shared" si="117"/>
        <v>852.42967692307718</v>
      </c>
      <c r="I780">
        <f t="shared" si="118"/>
        <v>24.742808974358983</v>
      </c>
      <c r="J780">
        <f t="shared" si="123"/>
        <v>23729.980180402843</v>
      </c>
      <c r="K780">
        <f t="shared" si="119"/>
        <v>45.128987950801289</v>
      </c>
      <c r="L780">
        <f t="shared" si="120"/>
        <v>1256.303034286301</v>
      </c>
      <c r="M780">
        <f t="shared" si="114"/>
        <v>23.225019793095818</v>
      </c>
      <c r="N780">
        <f t="shared" si="115"/>
        <v>27.214609565060346</v>
      </c>
      <c r="O780" s="14">
        <f t="shared" si="116"/>
        <v>1.6874766984181146E-2</v>
      </c>
    </row>
    <row r="781" spans="1:15" x14ac:dyDescent="0.3">
      <c r="A781" s="1">
        <f t="shared" si="121"/>
        <v>23742</v>
      </c>
      <c r="B781" s="2">
        <v>83.96</v>
      </c>
      <c r="C781" s="7">
        <v>2.5</v>
      </c>
      <c r="D781" s="2">
        <v>4.55</v>
      </c>
      <c r="E781" s="2">
        <v>31.2</v>
      </c>
      <c r="F781" s="10">
        <f t="shared" si="122"/>
        <v>1964.9583333332744</v>
      </c>
      <c r="G781" s="11">
        <v>4.18</v>
      </c>
      <c r="H781">
        <f t="shared" si="117"/>
        <v>837.66380705128211</v>
      </c>
      <c r="I781">
        <f t="shared" si="118"/>
        <v>24.942347756410264</v>
      </c>
      <c r="J781">
        <f t="shared" si="123"/>
        <v>23376.789347115398</v>
      </c>
      <c r="K781">
        <f t="shared" si="119"/>
        <v>45.395072916666678</v>
      </c>
      <c r="L781">
        <f t="shared" si="120"/>
        <v>1266.8460163098509</v>
      </c>
      <c r="M781">
        <f t="shared" si="114"/>
        <v>22.752984772787261</v>
      </c>
      <c r="N781">
        <f t="shared" si="115"/>
        <v>26.64830703411381</v>
      </c>
      <c r="O781" s="14">
        <f t="shared" si="116"/>
        <v>1.7847660253903178E-2</v>
      </c>
    </row>
    <row r="782" spans="1:15" x14ac:dyDescent="0.3">
      <c r="A782" s="1">
        <f t="shared" si="121"/>
        <v>23773</v>
      </c>
      <c r="B782" s="2">
        <v>86.12</v>
      </c>
      <c r="C782" s="7">
        <v>2.51667</v>
      </c>
      <c r="D782" s="2">
        <v>4.5933299999999999</v>
      </c>
      <c r="E782" s="2">
        <v>31.2</v>
      </c>
      <c r="F782" s="10">
        <f t="shared" si="122"/>
        <v>1965.0416666666076</v>
      </c>
      <c r="G782" s="11">
        <v>4.1900000000000004</v>
      </c>
      <c r="H782">
        <f t="shared" si="117"/>
        <v>859.21399551282082</v>
      </c>
      <c r="I782">
        <f t="shared" si="118"/>
        <v>25.108663331250007</v>
      </c>
      <c r="J782">
        <f t="shared" si="123"/>
        <v>24036.585722694486</v>
      </c>
      <c r="K782">
        <f t="shared" si="119"/>
        <v>45.827373687980781</v>
      </c>
      <c r="L782">
        <f t="shared" si="120"/>
        <v>1282.024736386719</v>
      </c>
      <c r="M782">
        <f t="shared" si="114"/>
        <v>23.26933508192247</v>
      </c>
      <c r="N782">
        <f t="shared" si="115"/>
        <v>27.237870222779122</v>
      </c>
      <c r="O782" s="14">
        <f t="shared" si="116"/>
        <v>1.6772396482347511E-2</v>
      </c>
    </row>
    <row r="783" spans="1:15" x14ac:dyDescent="0.3">
      <c r="A783" s="1">
        <f t="shared" si="121"/>
        <v>23801</v>
      </c>
      <c r="B783" s="2">
        <v>86.75</v>
      </c>
      <c r="C783" s="7">
        <v>2.5333299999999999</v>
      </c>
      <c r="D783" s="2">
        <v>4.6366699999999996</v>
      </c>
      <c r="E783" s="2">
        <v>31.2</v>
      </c>
      <c r="F783" s="10">
        <f t="shared" si="122"/>
        <v>1965.1249999999409</v>
      </c>
      <c r="G783" s="11">
        <v>4.21</v>
      </c>
      <c r="H783">
        <f t="shared" si="117"/>
        <v>865.49946714743612</v>
      </c>
      <c r="I783">
        <f t="shared" si="118"/>
        <v>25.274879136698722</v>
      </c>
      <c r="J783">
        <f t="shared" si="123"/>
        <v>24271.34457833433</v>
      </c>
      <c r="K783">
        <f t="shared" si="119"/>
        <v>46.259774228685906</v>
      </c>
      <c r="L783">
        <f t="shared" si="120"/>
        <v>1297.2704929801203</v>
      </c>
      <c r="M783">
        <f t="shared" si="114"/>
        <v>23.372068272751338</v>
      </c>
      <c r="N783">
        <f t="shared" si="115"/>
        <v>27.342132127815116</v>
      </c>
      <c r="O783" s="14">
        <f t="shared" si="116"/>
        <v>1.6383497482970681E-2</v>
      </c>
    </row>
    <row r="784" spans="1:15" x14ac:dyDescent="0.3">
      <c r="A784" s="1">
        <f t="shared" si="121"/>
        <v>23832</v>
      </c>
      <c r="B784" s="2">
        <v>86.83</v>
      </c>
      <c r="C784" s="7">
        <v>2.5499999999999998</v>
      </c>
      <c r="D784" s="2">
        <v>4.68</v>
      </c>
      <c r="E784" s="2">
        <v>31.3</v>
      </c>
      <c r="F784" s="10">
        <f t="shared" si="122"/>
        <v>1965.2083333332741</v>
      </c>
      <c r="G784" s="11">
        <v>4.21</v>
      </c>
      <c r="H784">
        <f t="shared" si="117"/>
        <v>863.52989824281167</v>
      </c>
      <c r="I784">
        <f t="shared" si="118"/>
        <v>25.359912939297129</v>
      </c>
      <c r="J784">
        <f t="shared" si="123"/>
        <v>24275.375984510436</v>
      </c>
      <c r="K784">
        <f t="shared" si="119"/>
        <v>46.542899041533559</v>
      </c>
      <c r="L784">
        <f t="shared" si="120"/>
        <v>1308.4044639814447</v>
      </c>
      <c r="M784">
        <f t="shared" si="114"/>
        <v>23.253528200034843</v>
      </c>
      <c r="N784">
        <f t="shared" si="115"/>
        <v>27.187223882061442</v>
      </c>
      <c r="O784" s="14">
        <f t="shared" si="116"/>
        <v>1.6926684744402731E-2</v>
      </c>
    </row>
    <row r="785" spans="1:15" x14ac:dyDescent="0.3">
      <c r="A785" s="1">
        <f t="shared" si="121"/>
        <v>23862</v>
      </c>
      <c r="B785" s="2">
        <v>87.97</v>
      </c>
      <c r="C785" s="7">
        <v>2.57</v>
      </c>
      <c r="D785" s="2">
        <v>4.7333299999999996</v>
      </c>
      <c r="E785" s="2">
        <v>31.4</v>
      </c>
      <c r="F785" s="10">
        <f t="shared" si="122"/>
        <v>1965.2916666666074</v>
      </c>
      <c r="G785" s="11">
        <v>4.2</v>
      </c>
      <c r="H785">
        <f t="shared" si="117"/>
        <v>872.08106958598751</v>
      </c>
      <c r="I785">
        <f t="shared" si="118"/>
        <v>25.477416719745229</v>
      </c>
      <c r="J785">
        <f t="shared" si="123"/>
        <v>24575.449426271211</v>
      </c>
      <c r="K785">
        <f t="shared" si="119"/>
        <v>46.923354428821668</v>
      </c>
      <c r="L785">
        <f t="shared" si="120"/>
        <v>1322.3111519023792</v>
      </c>
      <c r="M785">
        <f t="shared" si="114"/>
        <v>23.420551954771298</v>
      </c>
      <c r="N785">
        <f t="shared" si="115"/>
        <v>27.365269983870888</v>
      </c>
      <c r="O785" s="14">
        <f t="shared" si="116"/>
        <v>1.7044142006345742E-2</v>
      </c>
    </row>
    <row r="786" spans="1:15" x14ac:dyDescent="0.3">
      <c r="A786" s="1">
        <f t="shared" si="121"/>
        <v>23893</v>
      </c>
      <c r="B786" s="2">
        <v>89.28</v>
      </c>
      <c r="C786" s="7">
        <v>2.59</v>
      </c>
      <c r="D786" s="2">
        <v>4.78667</v>
      </c>
      <c r="E786" s="2">
        <v>31.4</v>
      </c>
      <c r="F786" s="10">
        <f t="shared" si="122"/>
        <v>1965.3749999999407</v>
      </c>
      <c r="G786" s="11">
        <v>4.21</v>
      </c>
      <c r="H786">
        <f t="shared" si="117"/>
        <v>885.06761273885377</v>
      </c>
      <c r="I786">
        <f t="shared" si="118"/>
        <v>25.675684554140133</v>
      </c>
      <c r="J786">
        <f t="shared" si="123"/>
        <v>25001.708831935099</v>
      </c>
      <c r="K786">
        <f t="shared" si="119"/>
        <v>47.452134743152882</v>
      </c>
      <c r="L786">
        <f t="shared" si="120"/>
        <v>1340.4450001630689</v>
      </c>
      <c r="M786">
        <f t="shared" si="114"/>
        <v>23.708808308861943</v>
      </c>
      <c r="N786">
        <f t="shared" si="115"/>
        <v>27.683223304413566</v>
      </c>
      <c r="O786" s="14">
        <f t="shared" si="116"/>
        <v>1.6425016894026381E-2</v>
      </c>
    </row>
    <row r="787" spans="1:15" x14ac:dyDescent="0.3">
      <c r="A787" s="1">
        <f t="shared" si="121"/>
        <v>23923</v>
      </c>
      <c r="B787" s="2">
        <v>85.04</v>
      </c>
      <c r="C787" s="7">
        <v>2.61</v>
      </c>
      <c r="D787" s="2">
        <v>4.84</v>
      </c>
      <c r="E787" s="2">
        <v>31.6</v>
      </c>
      <c r="F787" s="10">
        <f t="shared" si="122"/>
        <v>1965.4583333332739</v>
      </c>
      <c r="G787" s="11">
        <v>4.21</v>
      </c>
      <c r="H787">
        <f t="shared" si="117"/>
        <v>837.69916835443064</v>
      </c>
      <c r="I787">
        <f t="shared" si="118"/>
        <v>25.710193196202535</v>
      </c>
      <c r="J787">
        <f t="shared" si="123"/>
        <v>23724.150513955312</v>
      </c>
      <c r="K787">
        <f t="shared" si="119"/>
        <v>47.67713987341773</v>
      </c>
      <c r="L787">
        <f t="shared" si="120"/>
        <v>1350.2456313210687</v>
      </c>
      <c r="M787">
        <f t="shared" si="114"/>
        <v>22.385342986457797</v>
      </c>
      <c r="N787">
        <f t="shared" si="115"/>
        <v>26.122738377042275</v>
      </c>
      <c r="O787" s="14">
        <f t="shared" si="116"/>
        <v>1.9564194009378977E-2</v>
      </c>
    </row>
    <row r="788" spans="1:15" x14ac:dyDescent="0.3">
      <c r="A788" s="1">
        <f t="shared" si="121"/>
        <v>23954</v>
      </c>
      <c r="B788" s="2">
        <v>84.91</v>
      </c>
      <c r="C788" s="7">
        <v>2.6266699999999998</v>
      </c>
      <c r="D788" s="2">
        <v>4.8866699999999996</v>
      </c>
      <c r="E788" s="2">
        <v>31.6</v>
      </c>
      <c r="F788" s="10">
        <f t="shared" si="122"/>
        <v>1965.5416666666072</v>
      </c>
      <c r="G788" s="11">
        <v>4.2</v>
      </c>
      <c r="H788">
        <f t="shared" si="117"/>
        <v>836.41858401898742</v>
      </c>
      <c r="I788">
        <f t="shared" si="118"/>
        <v>25.874403510601269</v>
      </c>
      <c r="J788">
        <f t="shared" si="123"/>
        <v>23748.948491013867</v>
      </c>
      <c r="K788">
        <f t="shared" si="119"/>
        <v>48.136869649841778</v>
      </c>
      <c r="L788">
        <f t="shared" si="120"/>
        <v>1366.7798153643002</v>
      </c>
      <c r="M788">
        <f t="shared" si="114"/>
        <v>22.300781712174434</v>
      </c>
      <c r="N788">
        <f t="shared" si="115"/>
        <v>26.008689840144701</v>
      </c>
      <c r="O788" s="14">
        <f t="shared" si="116"/>
        <v>1.9453470620649997E-2</v>
      </c>
    </row>
    <row r="789" spans="1:15" x14ac:dyDescent="0.3">
      <c r="A789" s="1">
        <f t="shared" si="121"/>
        <v>23985</v>
      </c>
      <c r="B789" s="2">
        <v>86.49</v>
      </c>
      <c r="C789" s="7">
        <v>2.6433300000000002</v>
      </c>
      <c r="D789" s="2">
        <v>4.9333299999999998</v>
      </c>
      <c r="E789" s="2">
        <v>31.6</v>
      </c>
      <c r="F789" s="10">
        <f t="shared" si="122"/>
        <v>1965.6249999999404</v>
      </c>
      <c r="G789" s="11">
        <v>4.25</v>
      </c>
      <c r="H789">
        <f t="shared" si="117"/>
        <v>851.98260901898755</v>
      </c>
      <c r="I789">
        <f t="shared" si="118"/>
        <v>26.038515318512665</v>
      </c>
      <c r="J789">
        <f t="shared" si="123"/>
        <v>24252.478082546448</v>
      </c>
      <c r="K789">
        <f t="shared" si="119"/>
        <v>48.596500919778485</v>
      </c>
      <c r="L789">
        <f t="shared" si="120"/>
        <v>1383.344637518428</v>
      </c>
      <c r="M789">
        <f t="shared" si="114"/>
        <v>22.665971845964393</v>
      </c>
      <c r="N789">
        <f t="shared" si="115"/>
        <v>26.417386639884455</v>
      </c>
      <c r="O789" s="14">
        <f t="shared" si="116"/>
        <v>1.8230992658695766E-2</v>
      </c>
    </row>
    <row r="790" spans="1:15" x14ac:dyDescent="0.3">
      <c r="A790" s="1">
        <f t="shared" si="121"/>
        <v>24015</v>
      </c>
      <c r="B790" s="2">
        <v>89.38</v>
      </c>
      <c r="C790" s="7">
        <v>2.66</v>
      </c>
      <c r="D790" s="2">
        <v>4.9800000000000004</v>
      </c>
      <c r="E790" s="2">
        <v>31.6</v>
      </c>
      <c r="F790" s="10">
        <f t="shared" si="122"/>
        <v>1965.7083333332737</v>
      </c>
      <c r="G790" s="11">
        <v>4.29</v>
      </c>
      <c r="H790">
        <f t="shared" si="117"/>
        <v>880.45098386075961</v>
      </c>
      <c r="I790">
        <f t="shared" si="118"/>
        <v>26.202725632911399</v>
      </c>
      <c r="J790">
        <f t="shared" si="123"/>
        <v>25125.013955289229</v>
      </c>
      <c r="K790">
        <f t="shared" si="119"/>
        <v>49.05623069620254</v>
      </c>
      <c r="L790">
        <f t="shared" si="120"/>
        <v>1399.8944897889951</v>
      </c>
      <c r="M790">
        <f t="shared" si="114"/>
        <v>23.374146831648623</v>
      </c>
      <c r="N790">
        <f t="shared" si="115"/>
        <v>27.222292941753452</v>
      </c>
      <c r="O790" s="14">
        <f t="shared" si="116"/>
        <v>1.61157469856558E-2</v>
      </c>
    </row>
    <row r="791" spans="1:15" x14ac:dyDescent="0.3">
      <c r="A791" s="1">
        <f t="shared" si="121"/>
        <v>24046</v>
      </c>
      <c r="B791" s="2">
        <v>91.39</v>
      </c>
      <c r="C791" s="7">
        <v>2.68</v>
      </c>
      <c r="D791" s="2">
        <v>5.05</v>
      </c>
      <c r="E791" s="2">
        <v>31.7</v>
      </c>
      <c r="F791" s="10">
        <f t="shared" si="122"/>
        <v>1965.7916666666069</v>
      </c>
      <c r="G791" s="11">
        <v>4.3499999999999996</v>
      </c>
      <c r="H791">
        <f t="shared" si="117"/>
        <v>897.41087996845454</v>
      </c>
      <c r="I791">
        <f t="shared" si="118"/>
        <v>26.316458675078874</v>
      </c>
      <c r="J791">
        <f t="shared" si="123"/>
        <v>25671.572197783764</v>
      </c>
      <c r="K791">
        <f t="shared" si="119"/>
        <v>49.588849369085182</v>
      </c>
      <c r="L791">
        <f t="shared" si="120"/>
        <v>1418.5516971091802</v>
      </c>
      <c r="M791">
        <f t="shared" si="114"/>
        <v>23.77574552331269</v>
      </c>
      <c r="N791">
        <f t="shared" si="115"/>
        <v>27.667414224243977</v>
      </c>
      <c r="O791" s="14">
        <f t="shared" si="116"/>
        <v>1.5114242163623913E-2</v>
      </c>
    </row>
    <row r="792" spans="1:15" x14ac:dyDescent="0.3">
      <c r="A792" s="1">
        <f t="shared" si="121"/>
        <v>24076</v>
      </c>
      <c r="B792" s="2">
        <v>92.15</v>
      </c>
      <c r="C792" s="7">
        <v>2.7</v>
      </c>
      <c r="D792" s="2">
        <v>5.12</v>
      </c>
      <c r="E792" s="2">
        <v>31.7</v>
      </c>
      <c r="F792" s="10">
        <f t="shared" si="122"/>
        <v>1965.8749999999402</v>
      </c>
      <c r="G792" s="11">
        <v>4.45</v>
      </c>
      <c r="H792">
        <f t="shared" si="117"/>
        <v>904.87375630914858</v>
      </c>
      <c r="I792">
        <f t="shared" si="118"/>
        <v>26.512850157728714</v>
      </c>
      <c r="J792">
        <f t="shared" si="123"/>
        <v>25948.260004051594</v>
      </c>
      <c r="K792">
        <f t="shared" si="119"/>
        <v>50.276219558359635</v>
      </c>
      <c r="L792">
        <f t="shared" si="120"/>
        <v>1441.7264375555524</v>
      </c>
      <c r="M792">
        <f t="shared" si="114"/>
        <v>23.92546115667372</v>
      </c>
      <c r="N792">
        <f t="shared" si="115"/>
        <v>27.818071369298639</v>
      </c>
      <c r="O792" s="14">
        <f t="shared" si="116"/>
        <v>1.3851050159745637E-2</v>
      </c>
    </row>
    <row r="793" spans="1:15" x14ac:dyDescent="0.3">
      <c r="A793" s="1">
        <f t="shared" si="121"/>
        <v>24107</v>
      </c>
      <c r="B793" s="2">
        <v>91.73</v>
      </c>
      <c r="C793" s="7">
        <v>2.72</v>
      </c>
      <c r="D793" s="2">
        <v>5.19</v>
      </c>
      <c r="E793" s="2">
        <v>31.8</v>
      </c>
      <c r="F793" s="10">
        <f t="shared" si="122"/>
        <v>1965.9583333332735</v>
      </c>
      <c r="G793" s="11">
        <v>4.62</v>
      </c>
      <c r="H793">
        <f t="shared" si="117"/>
        <v>897.91698946540907</v>
      </c>
      <c r="I793">
        <f t="shared" si="118"/>
        <v>26.625250314465415</v>
      </c>
      <c r="J793">
        <f t="shared" si="123"/>
        <v>25812.392706719802</v>
      </c>
      <c r="K793">
        <f t="shared" si="119"/>
        <v>50.803326886792469</v>
      </c>
      <c r="L793">
        <f t="shared" si="120"/>
        <v>1460.4417109765154</v>
      </c>
      <c r="M793">
        <f t="shared" si="114"/>
        <v>23.69411154910631</v>
      </c>
      <c r="N793">
        <f t="shared" si="115"/>
        <v>27.525611912109799</v>
      </c>
      <c r="O793" s="14">
        <f t="shared" si="116"/>
        <v>1.3258172151926269E-2</v>
      </c>
    </row>
    <row r="794" spans="1:15" x14ac:dyDescent="0.3">
      <c r="A794" s="1">
        <f t="shared" si="121"/>
        <v>24138</v>
      </c>
      <c r="B794" s="2">
        <v>93.32</v>
      </c>
      <c r="C794" s="7">
        <v>2.74</v>
      </c>
      <c r="D794" s="2">
        <v>5.24</v>
      </c>
      <c r="E794" s="2">
        <v>31.8</v>
      </c>
      <c r="F794" s="10">
        <f t="shared" si="122"/>
        <v>1966.0416666666067</v>
      </c>
      <c r="G794" s="11">
        <v>4.6100000000000003</v>
      </c>
      <c r="H794">
        <f t="shared" si="117"/>
        <v>913.48101446540886</v>
      </c>
      <c r="I794">
        <f t="shared" si="118"/>
        <v>26.821024213836488</v>
      </c>
      <c r="J794">
        <f t="shared" si="123"/>
        <v>26324.063196981642</v>
      </c>
      <c r="K794">
        <f t="shared" si="119"/>
        <v>51.292761635220138</v>
      </c>
      <c r="L794">
        <f t="shared" si="120"/>
        <v>1478.119279384739</v>
      </c>
      <c r="M794">
        <f t="shared" si="114"/>
        <v>24.058483388421735</v>
      </c>
      <c r="N794">
        <f t="shared" si="115"/>
        <v>27.923438274605232</v>
      </c>
      <c r="O794" s="14">
        <f t="shared" si="116"/>
        <v>1.2718973089050033E-2</v>
      </c>
    </row>
    <row r="795" spans="1:15" x14ac:dyDescent="0.3">
      <c r="A795" s="1">
        <f t="shared" si="121"/>
        <v>24166</v>
      </c>
      <c r="B795" s="2">
        <v>92.69</v>
      </c>
      <c r="C795" s="7">
        <v>2.76</v>
      </c>
      <c r="D795" s="2">
        <v>5.29</v>
      </c>
      <c r="E795" s="2">
        <v>32</v>
      </c>
      <c r="F795" s="10">
        <f t="shared" si="122"/>
        <v>1966.12499999994</v>
      </c>
      <c r="G795" s="11">
        <v>4.83</v>
      </c>
      <c r="H795">
        <f t="shared" si="117"/>
        <v>901.64342328125019</v>
      </c>
      <c r="I795">
        <f t="shared" si="118"/>
        <v>26.847943125000004</v>
      </c>
      <c r="J795">
        <f t="shared" si="123"/>
        <v>26047.409478802911</v>
      </c>
      <c r="K795">
        <f t="shared" si="119"/>
        <v>51.458557656250015</v>
      </c>
      <c r="L795">
        <f t="shared" si="120"/>
        <v>1486.5767196339132</v>
      </c>
      <c r="M795">
        <f t="shared" si="114"/>
        <v>23.700027145579394</v>
      </c>
      <c r="N795">
        <f t="shared" si="115"/>
        <v>27.48299440346084</v>
      </c>
      <c r="O795" s="14">
        <f t="shared" si="116"/>
        <v>1.1785616374618883E-2</v>
      </c>
    </row>
    <row r="796" spans="1:15" x14ac:dyDescent="0.3">
      <c r="A796" s="1">
        <f t="shared" si="121"/>
        <v>24197</v>
      </c>
      <c r="B796" s="2">
        <v>88.88</v>
      </c>
      <c r="C796" s="7">
        <v>2.78</v>
      </c>
      <c r="D796" s="2">
        <v>5.34</v>
      </c>
      <c r="E796" s="2">
        <v>32.1</v>
      </c>
      <c r="F796" s="10">
        <f t="shared" si="122"/>
        <v>1966.2083333332732</v>
      </c>
      <c r="G796" s="11">
        <v>4.87</v>
      </c>
      <c r="H796">
        <f t="shared" si="117"/>
        <v>861.88818816199387</v>
      </c>
      <c r="I796">
        <f t="shared" si="118"/>
        <v>26.958248909657325</v>
      </c>
      <c r="J796">
        <f t="shared" si="123"/>
        <v>24963.827192093522</v>
      </c>
      <c r="K796">
        <f t="shared" si="119"/>
        <v>51.78311121495328</v>
      </c>
      <c r="L796">
        <f t="shared" si="120"/>
        <v>1499.8519037553938</v>
      </c>
      <c r="M796">
        <f t="shared" si="114"/>
        <v>22.611112582289984</v>
      </c>
      <c r="N796">
        <f t="shared" si="115"/>
        <v>26.200300759745165</v>
      </c>
      <c r="O796" s="14">
        <f t="shared" si="116"/>
        <v>1.3735257908352609E-2</v>
      </c>
    </row>
    <row r="797" spans="1:15" x14ac:dyDescent="0.3">
      <c r="A797" s="1">
        <f t="shared" si="121"/>
        <v>24227</v>
      </c>
      <c r="B797" s="2">
        <v>91.6</v>
      </c>
      <c r="C797" s="7">
        <v>2.7966700000000002</v>
      </c>
      <c r="D797" s="2">
        <v>5.38</v>
      </c>
      <c r="E797" s="2">
        <v>32.299999999999997</v>
      </c>
      <c r="F797" s="10">
        <f t="shared" si="122"/>
        <v>1966.2916666666065</v>
      </c>
      <c r="G797" s="11">
        <v>4.75</v>
      </c>
      <c r="H797">
        <f t="shared" si="117"/>
        <v>882.76451393188881</v>
      </c>
      <c r="I797">
        <f t="shared" si="118"/>
        <v>26.951976344736853</v>
      </c>
      <c r="J797">
        <f t="shared" si="123"/>
        <v>25633.544799918502</v>
      </c>
      <c r="K797">
        <f t="shared" si="119"/>
        <v>51.847959442724473</v>
      </c>
      <c r="L797">
        <f t="shared" si="120"/>
        <v>1505.5509937070037</v>
      </c>
      <c r="M797">
        <f t="shared" si="114"/>
        <v>23.113696462615827</v>
      </c>
      <c r="N797">
        <f t="shared" si="115"/>
        <v>26.760408948311369</v>
      </c>
      <c r="O797" s="14">
        <f t="shared" si="116"/>
        <v>1.4226847363845711E-2</v>
      </c>
    </row>
    <row r="798" spans="1:15" x14ac:dyDescent="0.3">
      <c r="A798" s="1">
        <f t="shared" si="121"/>
        <v>24258</v>
      </c>
      <c r="B798" s="2">
        <v>86.78</v>
      </c>
      <c r="C798" s="7">
        <v>2.8133300000000001</v>
      </c>
      <c r="D798" s="2">
        <v>5.42</v>
      </c>
      <c r="E798" s="2">
        <v>32.299999999999997</v>
      </c>
      <c r="F798" s="10">
        <f t="shared" si="122"/>
        <v>1966.3749999999397</v>
      </c>
      <c r="G798" s="11">
        <v>4.78</v>
      </c>
      <c r="H798">
        <f t="shared" si="117"/>
        <v>836.31336811145536</v>
      </c>
      <c r="I798">
        <f t="shared" si="118"/>
        <v>27.112531550000011</v>
      </c>
      <c r="J798">
        <f t="shared" si="123"/>
        <v>24350.312803343422</v>
      </c>
      <c r="K798">
        <f t="shared" si="119"/>
        <v>52.233446130030977</v>
      </c>
      <c r="L798">
        <f t="shared" si="120"/>
        <v>1520.8423069154339</v>
      </c>
      <c r="M798">
        <f t="shared" si="114"/>
        <v>21.852177976763091</v>
      </c>
      <c r="N798">
        <f t="shared" si="115"/>
        <v>25.283601610272132</v>
      </c>
      <c r="O798" s="14">
        <f t="shared" si="116"/>
        <v>1.604664683538904E-2</v>
      </c>
    </row>
    <row r="799" spans="1:15" x14ac:dyDescent="0.3">
      <c r="A799" s="1">
        <f t="shared" si="121"/>
        <v>24288</v>
      </c>
      <c r="B799" s="2">
        <v>86.06</v>
      </c>
      <c r="C799" s="7">
        <v>2.83</v>
      </c>
      <c r="D799" s="2">
        <v>5.46</v>
      </c>
      <c r="E799" s="2">
        <v>32.4</v>
      </c>
      <c r="F799" s="10">
        <f t="shared" si="122"/>
        <v>1966.458333333273</v>
      </c>
      <c r="G799" s="11">
        <v>4.8099999999999996</v>
      </c>
      <c r="H799">
        <f t="shared" si="117"/>
        <v>826.81480956790153</v>
      </c>
      <c r="I799">
        <f t="shared" si="118"/>
        <v>27.189006635802478</v>
      </c>
      <c r="J799">
        <f t="shared" si="123"/>
        <v>24139.720525696801</v>
      </c>
      <c r="K799">
        <f t="shared" si="119"/>
        <v>52.456528703703718</v>
      </c>
      <c r="L799">
        <f t="shared" si="120"/>
        <v>1531.5230545004013</v>
      </c>
      <c r="M799">
        <f t="shared" si="114"/>
        <v>21.555253383226248</v>
      </c>
      <c r="N799">
        <f t="shared" si="115"/>
        <v>24.925488570872403</v>
      </c>
      <c r="O799" s="14">
        <f t="shared" si="116"/>
        <v>1.594046667277358E-2</v>
      </c>
    </row>
    <row r="800" spans="1:15" x14ac:dyDescent="0.3">
      <c r="A800" s="1">
        <f t="shared" si="121"/>
        <v>24319</v>
      </c>
      <c r="B800" s="2">
        <v>85.84</v>
      </c>
      <c r="C800" s="7">
        <v>2.85</v>
      </c>
      <c r="D800" s="2">
        <v>5.4766700000000004</v>
      </c>
      <c r="E800" s="2">
        <v>32.5</v>
      </c>
      <c r="F800" s="10">
        <f t="shared" si="122"/>
        <v>1966.5416666666063</v>
      </c>
      <c r="G800" s="11">
        <v>5.0199999999999996</v>
      </c>
      <c r="H800">
        <f t="shared" si="117"/>
        <v>822.16363446153866</v>
      </c>
      <c r="I800">
        <f t="shared" si="118"/>
        <v>27.296905384615393</v>
      </c>
      <c r="J800">
        <f t="shared" si="123"/>
        <v>24070.338086501932</v>
      </c>
      <c r="K800">
        <f t="shared" si="119"/>
        <v>52.454786951846174</v>
      </c>
      <c r="L800">
        <f t="shared" si="120"/>
        <v>1535.7094418476531</v>
      </c>
      <c r="M800">
        <f t="shared" si="114"/>
        <v>21.381702007433415</v>
      </c>
      <c r="N800">
        <f t="shared" si="115"/>
        <v>24.711793345102816</v>
      </c>
      <c r="O800" s="14">
        <f t="shared" si="116"/>
        <v>1.3785189143865235E-2</v>
      </c>
    </row>
    <row r="801" spans="1:15" x14ac:dyDescent="0.3">
      <c r="A801" s="1">
        <f t="shared" si="121"/>
        <v>24350</v>
      </c>
      <c r="B801" s="2">
        <v>80.650000000000006</v>
      </c>
      <c r="C801" s="7">
        <v>2.87</v>
      </c>
      <c r="D801" s="2">
        <v>5.4933300000000003</v>
      </c>
      <c r="E801" s="2">
        <v>32.700000000000003</v>
      </c>
      <c r="F801" s="10">
        <f t="shared" si="122"/>
        <v>1966.6249999999395</v>
      </c>
      <c r="G801" s="11">
        <v>5.22</v>
      </c>
      <c r="H801">
        <f t="shared" si="117"/>
        <v>767.73004051987789</v>
      </c>
      <c r="I801">
        <f t="shared" si="118"/>
        <v>27.320337461773704</v>
      </c>
      <c r="J801">
        <f t="shared" si="123"/>
        <v>22543.349852605104</v>
      </c>
      <c r="K801">
        <f t="shared" si="119"/>
        <v>52.292553794036706</v>
      </c>
      <c r="L801">
        <f t="shared" si="120"/>
        <v>1535.499814579184</v>
      </c>
      <c r="M801">
        <f t="shared" si="114"/>
        <v>19.913903864009807</v>
      </c>
      <c r="N801">
        <f t="shared" si="115"/>
        <v>23.008866665632198</v>
      </c>
      <c r="O801" s="14">
        <f t="shared" si="116"/>
        <v>1.6228873124906562E-2</v>
      </c>
    </row>
    <row r="802" spans="1:15" x14ac:dyDescent="0.3">
      <c r="A802" s="1">
        <f t="shared" si="121"/>
        <v>24380</v>
      </c>
      <c r="B802" s="2">
        <v>77.81</v>
      </c>
      <c r="C802" s="7">
        <v>2.89</v>
      </c>
      <c r="D802" s="2">
        <v>5.51</v>
      </c>
      <c r="E802" s="2">
        <v>32.700000000000003</v>
      </c>
      <c r="F802" s="10">
        <f t="shared" si="122"/>
        <v>1966.7083333332728</v>
      </c>
      <c r="G802" s="11">
        <v>5.18</v>
      </c>
      <c r="H802">
        <f t="shared" si="117"/>
        <v>740.6952814984711</v>
      </c>
      <c r="I802">
        <f t="shared" si="118"/>
        <v>27.510723088685019</v>
      </c>
      <c r="J802">
        <f t="shared" si="123"/>
        <v>21816.828792569195</v>
      </c>
      <c r="K802">
        <f t="shared" si="119"/>
        <v>52.451240214067283</v>
      </c>
      <c r="L802">
        <f t="shared" si="120"/>
        <v>1544.9264445065705</v>
      </c>
      <c r="M802">
        <f t="shared" si="114"/>
        <v>19.16167625061501</v>
      </c>
      <c r="N802">
        <f t="shared" si="115"/>
        <v>22.13699850068809</v>
      </c>
      <c r="O802" s="14">
        <f t="shared" si="116"/>
        <v>1.8227981090812216E-2</v>
      </c>
    </row>
    <row r="803" spans="1:15" x14ac:dyDescent="0.3">
      <c r="A803" s="1">
        <f t="shared" si="121"/>
        <v>24411</v>
      </c>
      <c r="B803" s="2">
        <v>77.13</v>
      </c>
      <c r="C803" s="7">
        <v>2.8833299999999999</v>
      </c>
      <c r="D803" s="2">
        <v>5.5233299999999996</v>
      </c>
      <c r="E803" s="2">
        <v>32.9</v>
      </c>
      <c r="F803" s="10">
        <f t="shared" si="122"/>
        <v>1966.791666666606</v>
      </c>
      <c r="G803" s="11">
        <v>5.01</v>
      </c>
      <c r="H803">
        <f t="shared" si="117"/>
        <v>729.7588135258361</v>
      </c>
      <c r="I803">
        <f t="shared" si="118"/>
        <v>27.280377023252289</v>
      </c>
      <c r="J803">
        <f t="shared" si="123"/>
        <v>21561.661189238515</v>
      </c>
      <c r="K803">
        <f t="shared" si="119"/>
        <v>52.258508330243174</v>
      </c>
      <c r="L803">
        <f t="shared" si="120"/>
        <v>1544.0447309264457</v>
      </c>
      <c r="M803">
        <f t="shared" si="114"/>
        <v>18.825409371315683</v>
      </c>
      <c r="N803">
        <f t="shared" si="115"/>
        <v>21.746931566579882</v>
      </c>
      <c r="O803" s="14">
        <f t="shared" si="116"/>
        <v>2.1110043424481022E-2</v>
      </c>
    </row>
    <row r="804" spans="1:15" x14ac:dyDescent="0.3">
      <c r="A804" s="1">
        <f t="shared" si="121"/>
        <v>24441</v>
      </c>
      <c r="B804" s="2">
        <v>80.989999999999995</v>
      </c>
      <c r="C804" s="7">
        <v>2.8766699999999998</v>
      </c>
      <c r="D804" s="2">
        <v>5.53667</v>
      </c>
      <c r="E804" s="2">
        <v>32.9</v>
      </c>
      <c r="F804" s="10">
        <f t="shared" si="122"/>
        <v>1966.8749999999393</v>
      </c>
      <c r="G804" s="11">
        <v>5.16</v>
      </c>
      <c r="H804">
        <f t="shared" si="117"/>
        <v>766.27986914893643</v>
      </c>
      <c r="I804">
        <f t="shared" si="118"/>
        <v>27.217364010182376</v>
      </c>
      <c r="J804">
        <f t="shared" si="123"/>
        <v>22707.737002993188</v>
      </c>
      <c r="K804">
        <f t="shared" si="119"/>
        <v>52.384723584650473</v>
      </c>
      <c r="L804">
        <f t="shared" si="120"/>
        <v>1552.3551825208333</v>
      </c>
      <c r="M804">
        <f t="shared" si="114"/>
        <v>19.711251211928971</v>
      </c>
      <c r="N804">
        <f t="shared" si="115"/>
        <v>22.765719180291441</v>
      </c>
      <c r="O804" s="14">
        <f t="shared" si="116"/>
        <v>1.7222795263778005E-2</v>
      </c>
    </row>
    <row r="805" spans="1:15" x14ac:dyDescent="0.3">
      <c r="A805" s="1">
        <f t="shared" si="121"/>
        <v>24472</v>
      </c>
      <c r="B805" s="2">
        <v>81.33</v>
      </c>
      <c r="C805" s="7">
        <v>2.87</v>
      </c>
      <c r="D805" s="2">
        <v>5.55</v>
      </c>
      <c r="E805" s="2">
        <v>32.9</v>
      </c>
      <c r="F805" s="10">
        <f t="shared" si="122"/>
        <v>1966.9583333332725</v>
      </c>
      <c r="G805" s="11">
        <v>4.84</v>
      </c>
      <c r="H805">
        <f t="shared" si="117"/>
        <v>769.49674969604882</v>
      </c>
      <c r="I805">
        <f t="shared" si="118"/>
        <v>27.154256382978733</v>
      </c>
      <c r="J805">
        <f t="shared" si="123"/>
        <v>22870.122042474195</v>
      </c>
      <c r="K805">
        <f t="shared" si="119"/>
        <v>52.510844224924028</v>
      </c>
      <c r="L805">
        <f t="shared" si="120"/>
        <v>1560.6686012016694</v>
      </c>
      <c r="M805">
        <f t="shared" si="114"/>
        <v>19.736473752791969</v>
      </c>
      <c r="N805">
        <f t="shared" si="115"/>
        <v>22.790219081135159</v>
      </c>
      <c r="O805" s="14">
        <f t="shared" si="116"/>
        <v>1.9988484803566055E-2</v>
      </c>
    </row>
    <row r="806" spans="1:15" x14ac:dyDescent="0.3">
      <c r="A806" s="1">
        <f t="shared" si="121"/>
        <v>24503</v>
      </c>
      <c r="B806" s="2">
        <v>84.45</v>
      </c>
      <c r="C806" s="7">
        <v>2.88</v>
      </c>
      <c r="D806" s="2">
        <v>5.5166700000000004</v>
      </c>
      <c r="E806" s="2">
        <v>32.9</v>
      </c>
      <c r="F806" s="10">
        <f t="shared" si="122"/>
        <v>1967.0416666666058</v>
      </c>
      <c r="G806" s="11">
        <v>4.58</v>
      </c>
      <c r="H806">
        <f t="shared" si="117"/>
        <v>799.01635942249266</v>
      </c>
      <c r="I806">
        <f t="shared" si="118"/>
        <v>27.248870516717332</v>
      </c>
      <c r="J806">
        <f t="shared" si="123"/>
        <v>23814.959249688181</v>
      </c>
      <c r="K806">
        <f t="shared" si="119"/>
        <v>52.195495317173268</v>
      </c>
      <c r="L806">
        <f t="shared" si="120"/>
        <v>1555.7048104674634</v>
      </c>
      <c r="M806">
        <f t="shared" si="114"/>
        <v>20.432242125384285</v>
      </c>
      <c r="N806">
        <f t="shared" si="115"/>
        <v>23.586985839267911</v>
      </c>
      <c r="O806" s="14">
        <f t="shared" si="116"/>
        <v>2.0863127305986426E-2</v>
      </c>
    </row>
    <row r="807" spans="1:15" x14ac:dyDescent="0.3">
      <c r="A807" s="1">
        <f t="shared" si="121"/>
        <v>24531</v>
      </c>
      <c r="B807" s="2">
        <v>87.36</v>
      </c>
      <c r="C807" s="7">
        <v>2.89</v>
      </c>
      <c r="D807" s="2">
        <v>5.4833299999999996</v>
      </c>
      <c r="E807" s="2">
        <v>32.9</v>
      </c>
      <c r="F807" s="10">
        <f t="shared" si="122"/>
        <v>1967.1249999999391</v>
      </c>
      <c r="G807" s="11">
        <v>4.63</v>
      </c>
      <c r="H807">
        <f t="shared" si="117"/>
        <v>826.54907234042571</v>
      </c>
      <c r="I807">
        <f t="shared" si="118"/>
        <v>27.343484650455935</v>
      </c>
      <c r="J807">
        <f t="shared" si="123"/>
        <v>24703.496460296737</v>
      </c>
      <c r="K807">
        <f t="shared" si="119"/>
        <v>51.880051795288765</v>
      </c>
      <c r="L807">
        <f t="shared" si="120"/>
        <v>1550.5657422806651</v>
      </c>
      <c r="M807">
        <f t="shared" si="114"/>
        <v>21.074443163678442</v>
      </c>
      <c r="N807">
        <f t="shared" si="115"/>
        <v>24.320019544824323</v>
      </c>
      <c r="O807" s="14">
        <f t="shared" si="116"/>
        <v>1.8503704565098977E-2</v>
      </c>
    </row>
    <row r="808" spans="1:15" x14ac:dyDescent="0.3">
      <c r="A808" s="1">
        <f t="shared" si="121"/>
        <v>24562</v>
      </c>
      <c r="B808" s="2">
        <v>89.42</v>
      </c>
      <c r="C808" s="7">
        <v>2.9</v>
      </c>
      <c r="D808" s="2">
        <v>5.45</v>
      </c>
      <c r="E808" s="2">
        <v>33</v>
      </c>
      <c r="F808" s="10">
        <f t="shared" si="122"/>
        <v>1967.2083333332723</v>
      </c>
      <c r="G808" s="11">
        <v>4.54</v>
      </c>
      <c r="H808">
        <f t="shared" si="117"/>
        <v>843.47582757575776</v>
      </c>
      <c r="I808">
        <f t="shared" si="118"/>
        <v>27.354953030303037</v>
      </c>
      <c r="J808">
        <f t="shared" si="123"/>
        <v>25277.526044299335</v>
      </c>
      <c r="K808">
        <f t="shared" si="119"/>
        <v>51.408446212121227</v>
      </c>
      <c r="L808">
        <f t="shared" si="120"/>
        <v>1540.6230926127419</v>
      </c>
      <c r="M808">
        <f t="shared" si="114"/>
        <v>21.4438986020191</v>
      </c>
      <c r="N808">
        <f t="shared" si="115"/>
        <v>24.737345583070862</v>
      </c>
      <c r="O808" s="14">
        <f t="shared" si="116"/>
        <v>1.8528321766579807E-2</v>
      </c>
    </row>
    <row r="809" spans="1:15" x14ac:dyDescent="0.3">
      <c r="A809" s="1">
        <f t="shared" si="121"/>
        <v>24592</v>
      </c>
      <c r="B809" s="2">
        <v>90.96</v>
      </c>
      <c r="C809" s="7">
        <v>2.9</v>
      </c>
      <c r="D809" s="2">
        <v>5.41</v>
      </c>
      <c r="E809" s="2">
        <v>33.1</v>
      </c>
      <c r="F809" s="10">
        <f t="shared" si="122"/>
        <v>1967.2916666666056</v>
      </c>
      <c r="G809" s="11">
        <v>4.59</v>
      </c>
      <c r="H809">
        <f t="shared" si="117"/>
        <v>855.41009909365573</v>
      </c>
      <c r="I809">
        <f t="shared" si="118"/>
        <v>27.272309667673721</v>
      </c>
      <c r="J809">
        <f t="shared" si="123"/>
        <v>25703.284424720205</v>
      </c>
      <c r="K809">
        <f t="shared" si="119"/>
        <v>50.87696389728098</v>
      </c>
      <c r="L809">
        <f t="shared" si="120"/>
        <v>1528.746358154533</v>
      </c>
      <c r="M809">
        <f t="shared" si="114"/>
        <v>21.686025566746249</v>
      </c>
      <c r="N809">
        <f t="shared" si="115"/>
        <v>25.007294802946529</v>
      </c>
      <c r="O809" s="14">
        <f t="shared" si="116"/>
        <v>1.7450185317673485E-2</v>
      </c>
    </row>
    <row r="810" spans="1:15" x14ac:dyDescent="0.3">
      <c r="A810" s="1">
        <f t="shared" si="121"/>
        <v>24623</v>
      </c>
      <c r="B810" s="2">
        <v>92.59</v>
      </c>
      <c r="C810" s="7">
        <v>2.9</v>
      </c>
      <c r="D810" s="2">
        <v>5.37</v>
      </c>
      <c r="E810" s="2">
        <v>33.200000000000003</v>
      </c>
      <c r="F810" s="10">
        <f t="shared" si="122"/>
        <v>1967.3749999999388</v>
      </c>
      <c r="G810" s="11">
        <v>4.8499999999999996</v>
      </c>
      <c r="H810">
        <f t="shared" si="117"/>
        <v>868.11631009036159</v>
      </c>
      <c r="I810">
        <f t="shared" si="118"/>
        <v>27.190164156626508</v>
      </c>
      <c r="J810">
        <f t="shared" si="123"/>
        <v>26153.163454504829</v>
      </c>
      <c r="K810">
        <f t="shared" si="119"/>
        <v>50.348683283132537</v>
      </c>
      <c r="L810">
        <f t="shared" si="120"/>
        <v>1516.8213387049457</v>
      </c>
      <c r="M810">
        <f t="shared" si="114"/>
        <v>21.948477389658407</v>
      </c>
      <c r="N810">
        <f t="shared" si="115"/>
        <v>25.300129034292659</v>
      </c>
      <c r="O810" s="14">
        <f t="shared" si="116"/>
        <v>1.4241698664414555E-2</v>
      </c>
    </row>
    <row r="811" spans="1:15" x14ac:dyDescent="0.3">
      <c r="A811" s="1">
        <f t="shared" si="121"/>
        <v>24653</v>
      </c>
      <c r="B811" s="2">
        <v>91.43</v>
      </c>
      <c r="C811" s="7">
        <v>2.9</v>
      </c>
      <c r="D811" s="2">
        <v>5.33</v>
      </c>
      <c r="E811" s="2">
        <v>33.299999999999997</v>
      </c>
      <c r="F811" s="10">
        <f t="shared" si="122"/>
        <v>1967.4583333332721</v>
      </c>
      <c r="G811" s="11">
        <v>5.0199999999999996</v>
      </c>
      <c r="H811">
        <f t="shared" si="117"/>
        <v>854.66594939939978</v>
      </c>
      <c r="I811">
        <f t="shared" si="118"/>
        <v>27.108512012012021</v>
      </c>
      <c r="J811">
        <f t="shared" si="123"/>
        <v>25816.01004990621</v>
      </c>
      <c r="K811">
        <f t="shared" si="119"/>
        <v>49.823575525525541</v>
      </c>
      <c r="L811">
        <f t="shared" si="120"/>
        <v>1504.9691957344426</v>
      </c>
      <c r="M811">
        <f t="shared" si="114"/>
        <v>21.552097609793496</v>
      </c>
      <c r="N811">
        <f t="shared" si="115"/>
        <v>24.835207934713093</v>
      </c>
      <c r="O811" s="14">
        <f t="shared" si="116"/>
        <v>1.3322936774481042E-2</v>
      </c>
    </row>
    <row r="812" spans="1:15" x14ac:dyDescent="0.3">
      <c r="A812" s="1">
        <f t="shared" si="121"/>
        <v>24684</v>
      </c>
      <c r="B812" s="2">
        <v>93.01</v>
      </c>
      <c r="C812" s="7">
        <v>2.9066700000000001</v>
      </c>
      <c r="D812" s="2">
        <v>5.32</v>
      </c>
      <c r="E812" s="2">
        <v>33.4</v>
      </c>
      <c r="F812" s="10">
        <f t="shared" si="122"/>
        <v>1967.5416666666054</v>
      </c>
      <c r="G812" s="11">
        <v>5.16</v>
      </c>
      <c r="H812">
        <f t="shared" si="117"/>
        <v>866.83231452095845</v>
      </c>
      <c r="I812">
        <f t="shared" si="118"/>
        <v>27.089511704640728</v>
      </c>
      <c r="J812">
        <f t="shared" si="123"/>
        <v>26251.695590803014</v>
      </c>
      <c r="K812">
        <f t="shared" si="119"/>
        <v>49.581205389221573</v>
      </c>
      <c r="L812">
        <f t="shared" si="120"/>
        <v>1501.5484414909365</v>
      </c>
      <c r="M812">
        <f t="shared" si="114"/>
        <v>21.804196245666375</v>
      </c>
      <c r="N812">
        <f t="shared" si="115"/>
        <v>25.117400694974112</v>
      </c>
      <c r="O812" s="14">
        <f t="shared" si="116"/>
        <v>1.0970175118491597E-2</v>
      </c>
    </row>
    <row r="813" spans="1:15" x14ac:dyDescent="0.3">
      <c r="A813" s="1">
        <f t="shared" si="121"/>
        <v>24715</v>
      </c>
      <c r="B813" s="2">
        <v>94.49</v>
      </c>
      <c r="C813" s="7">
        <v>2.9133300000000002</v>
      </c>
      <c r="D813" s="2">
        <v>5.31</v>
      </c>
      <c r="E813" s="2">
        <v>33.5</v>
      </c>
      <c r="F813" s="10">
        <f t="shared" si="122"/>
        <v>1967.6249999999386</v>
      </c>
      <c r="G813" s="11">
        <v>5.28</v>
      </c>
      <c r="H813">
        <f t="shared" si="117"/>
        <v>877.99684910447775</v>
      </c>
      <c r="I813">
        <f t="shared" si="118"/>
        <v>27.070531912388066</v>
      </c>
      <c r="J813">
        <f t="shared" si="123"/>
        <v>26658.127804971216</v>
      </c>
      <c r="K813">
        <f t="shared" si="119"/>
        <v>49.340282238805976</v>
      </c>
      <c r="L813">
        <f t="shared" si="120"/>
        <v>1498.0914239009119</v>
      </c>
      <c r="M813">
        <f t="shared" si="114"/>
        <v>22.030627049126032</v>
      </c>
      <c r="N813">
        <f t="shared" si="115"/>
        <v>25.369524753969269</v>
      </c>
      <c r="O813" s="14">
        <f t="shared" si="116"/>
        <v>9.6027920021896918E-3</v>
      </c>
    </row>
    <row r="814" spans="1:15" x14ac:dyDescent="0.3">
      <c r="A814" s="1">
        <f t="shared" si="121"/>
        <v>24745</v>
      </c>
      <c r="B814" s="2">
        <v>95.81</v>
      </c>
      <c r="C814" s="7">
        <v>2.92</v>
      </c>
      <c r="D814" s="2">
        <v>5.3</v>
      </c>
      <c r="E814" s="2">
        <v>33.6</v>
      </c>
      <c r="F814" s="10">
        <f t="shared" si="122"/>
        <v>1967.7083333332719</v>
      </c>
      <c r="G814" s="11">
        <v>5.3</v>
      </c>
      <c r="H814">
        <f t="shared" si="117"/>
        <v>887.61264002976213</v>
      </c>
      <c r="I814">
        <f t="shared" si="118"/>
        <v>27.05175773809524</v>
      </c>
      <c r="J814">
        <f t="shared" si="123"/>
        <v>27018.533143193639</v>
      </c>
      <c r="K814">
        <f t="shared" si="119"/>
        <v>49.100793154761909</v>
      </c>
      <c r="L814">
        <f t="shared" si="120"/>
        <v>1494.6062588344253</v>
      </c>
      <c r="M814">
        <f t="shared" si="114"/>
        <v>22.219145488664804</v>
      </c>
      <c r="N814">
        <f t="shared" si="115"/>
        <v>25.577428710702122</v>
      </c>
      <c r="O814" s="14">
        <f t="shared" si="116"/>
        <v>9.3208473238869036E-3</v>
      </c>
    </row>
    <row r="815" spans="1:15" x14ac:dyDescent="0.3">
      <c r="A815" s="1">
        <f t="shared" si="121"/>
        <v>24776</v>
      </c>
      <c r="B815" s="2">
        <v>95.66</v>
      </c>
      <c r="C815" s="7">
        <v>2.92</v>
      </c>
      <c r="D815" s="2">
        <v>5.31</v>
      </c>
      <c r="E815" s="2">
        <v>33.700000000000003</v>
      </c>
      <c r="F815" s="10">
        <f t="shared" si="122"/>
        <v>1967.7916666666051</v>
      </c>
      <c r="G815" s="11">
        <v>5.48</v>
      </c>
      <c r="H815">
        <f t="shared" si="117"/>
        <v>883.59325311572707</v>
      </c>
      <c r="I815">
        <f t="shared" si="118"/>
        <v>26.971485459940656</v>
      </c>
      <c r="J815">
        <f t="shared" si="123"/>
        <v>26964.601463342628</v>
      </c>
      <c r="K815">
        <f t="shared" si="119"/>
        <v>49.0474615727003</v>
      </c>
      <c r="L815">
        <f t="shared" si="120"/>
        <v>1496.7806164577605</v>
      </c>
      <c r="M815">
        <f t="shared" si="114"/>
        <v>22.068199194183901</v>
      </c>
      <c r="N815">
        <f t="shared" si="115"/>
        <v>25.395023055830503</v>
      </c>
      <c r="O815" s="14">
        <f t="shared" si="116"/>
        <v>8.1310570335601517E-3</v>
      </c>
    </row>
    <row r="816" spans="1:15" x14ac:dyDescent="0.3">
      <c r="A816" s="1">
        <f t="shared" si="121"/>
        <v>24806</v>
      </c>
      <c r="B816" s="2">
        <v>92.66</v>
      </c>
      <c r="C816" s="7">
        <v>2.92</v>
      </c>
      <c r="D816" s="2">
        <v>5.32</v>
      </c>
      <c r="E816" s="2">
        <v>33.799999999999997</v>
      </c>
      <c r="F816" s="10">
        <f t="shared" si="122"/>
        <v>1967.8749999999384</v>
      </c>
      <c r="G816" s="11">
        <v>5.75</v>
      </c>
      <c r="H816">
        <f t="shared" si="117"/>
        <v>853.35062514792924</v>
      </c>
      <c r="I816">
        <f t="shared" si="118"/>
        <v>26.891688165680481</v>
      </c>
      <c r="J816">
        <f t="shared" si="123"/>
        <v>26110.075428290489</v>
      </c>
      <c r="K816">
        <f t="shared" si="119"/>
        <v>48.994445562130196</v>
      </c>
      <c r="L816">
        <f t="shared" si="120"/>
        <v>1499.0891569016339</v>
      </c>
      <c r="M816">
        <f t="shared" si="114"/>
        <v>21.263102968336291</v>
      </c>
      <c r="N816">
        <f t="shared" si="115"/>
        <v>24.462965360562389</v>
      </c>
      <c r="O816" s="14">
        <f t="shared" si="116"/>
        <v>7.0893778261975487E-3</v>
      </c>
    </row>
    <row r="817" spans="1:15" x14ac:dyDescent="0.3">
      <c r="A817" s="1">
        <f t="shared" si="121"/>
        <v>24837</v>
      </c>
      <c r="B817" s="2">
        <v>95.3</v>
      </c>
      <c r="C817" s="7">
        <v>2.92</v>
      </c>
      <c r="D817" s="2">
        <v>5.33</v>
      </c>
      <c r="E817" s="2">
        <v>33.9</v>
      </c>
      <c r="F817" s="10">
        <f t="shared" si="122"/>
        <v>1967.9583333332716</v>
      </c>
      <c r="G817" s="11">
        <v>5.7</v>
      </c>
      <c r="H817">
        <f t="shared" si="117"/>
        <v>875.07467994100307</v>
      </c>
      <c r="I817">
        <f t="shared" si="118"/>
        <v>26.81236165191741</v>
      </c>
      <c r="J817">
        <f t="shared" si="123"/>
        <v>26843.134137785055</v>
      </c>
      <c r="K817">
        <f t="shared" si="119"/>
        <v>48.941742330383498</v>
      </c>
      <c r="L817">
        <f t="shared" si="120"/>
        <v>1501.3001569191435</v>
      </c>
      <c r="M817">
        <f t="shared" si="114"/>
        <v>21.751597808723648</v>
      </c>
      <c r="N817">
        <f t="shared" si="115"/>
        <v>25.018284016206437</v>
      </c>
      <c r="O817" s="14">
        <f t="shared" si="116"/>
        <v>6.8338405886378822E-3</v>
      </c>
    </row>
    <row r="818" spans="1:15" x14ac:dyDescent="0.3">
      <c r="A818" s="1">
        <f t="shared" si="121"/>
        <v>24868</v>
      </c>
      <c r="B818" s="2">
        <v>95.04</v>
      </c>
      <c r="C818" s="7">
        <v>2.93</v>
      </c>
      <c r="D818" s="2">
        <v>5.3666700000000001</v>
      </c>
      <c r="E818" s="2">
        <v>34.1</v>
      </c>
      <c r="F818" s="10">
        <f t="shared" si="122"/>
        <v>1968.0416666666049</v>
      </c>
      <c r="G818" s="11">
        <v>5.53</v>
      </c>
      <c r="H818">
        <f t="shared" si="117"/>
        <v>867.56887741935509</v>
      </c>
      <c r="I818">
        <f t="shared" si="118"/>
        <v>26.746389002932556</v>
      </c>
      <c r="J818">
        <f t="shared" si="123"/>
        <v>26681.26278572977</v>
      </c>
      <c r="K818">
        <f t="shared" si="119"/>
        <v>48.989434631524936</v>
      </c>
      <c r="L818">
        <f t="shared" si="120"/>
        <v>1506.6238694685646</v>
      </c>
      <c r="M818">
        <f t="shared" si="114"/>
        <v>21.511535896332195</v>
      </c>
      <c r="N818">
        <f t="shared" si="115"/>
        <v>24.736682989926909</v>
      </c>
      <c r="O818" s="14">
        <f t="shared" si="116"/>
        <v>8.9313505399880658E-3</v>
      </c>
    </row>
    <row r="819" spans="1:15" x14ac:dyDescent="0.3">
      <c r="A819" s="1">
        <f t="shared" si="121"/>
        <v>24897</v>
      </c>
      <c r="B819" s="2">
        <v>90.75</v>
      </c>
      <c r="C819" s="7">
        <v>2.94</v>
      </c>
      <c r="D819" s="2">
        <v>5.4033300000000004</v>
      </c>
      <c r="E819" s="2">
        <v>34.200000000000003</v>
      </c>
      <c r="F819" s="10">
        <f t="shared" si="122"/>
        <v>1968.1249999999382</v>
      </c>
      <c r="G819" s="11">
        <v>5.56</v>
      </c>
      <c r="H819">
        <f t="shared" si="117"/>
        <v>825.98553728070181</v>
      </c>
      <c r="I819">
        <f t="shared" si="118"/>
        <v>26.759200877192988</v>
      </c>
      <c r="J819">
        <f t="shared" si="123"/>
        <v>25470.985868398002</v>
      </c>
      <c r="K819">
        <f t="shared" si="119"/>
        <v>49.179861522368434</v>
      </c>
      <c r="L819">
        <f t="shared" si="120"/>
        <v>1516.5635490059615</v>
      </c>
      <c r="M819">
        <f t="shared" si="114"/>
        <v>20.424992376214231</v>
      </c>
      <c r="N819">
        <f t="shared" si="115"/>
        <v>23.486290074730888</v>
      </c>
      <c r="O819" s="14">
        <f t="shared" si="116"/>
        <v>1.1402357531354136E-2</v>
      </c>
    </row>
    <row r="820" spans="1:15" x14ac:dyDescent="0.3">
      <c r="A820" s="1">
        <f t="shared" si="121"/>
        <v>24928</v>
      </c>
      <c r="B820" s="2">
        <v>89.09</v>
      </c>
      <c r="C820" s="7">
        <v>2.95</v>
      </c>
      <c r="D820" s="2">
        <v>5.44</v>
      </c>
      <c r="E820" s="2">
        <v>34.299999999999997</v>
      </c>
      <c r="F820" s="10">
        <f t="shared" si="122"/>
        <v>1968.2083333332714</v>
      </c>
      <c r="G820" s="11">
        <v>5.74</v>
      </c>
      <c r="H820">
        <f t="shared" si="117"/>
        <v>808.5125290087467</v>
      </c>
      <c r="I820">
        <f t="shared" si="118"/>
        <v>26.771938046647243</v>
      </c>
      <c r="J820">
        <f t="shared" si="123"/>
        <v>25000.966611063086</v>
      </c>
      <c r="K820">
        <f t="shared" si="119"/>
        <v>49.369268804664742</v>
      </c>
      <c r="L820">
        <f t="shared" si="120"/>
        <v>1526.6052123042223</v>
      </c>
      <c r="M820">
        <f t="shared" si="114"/>
        <v>19.934711308295714</v>
      </c>
      <c r="N820">
        <f t="shared" si="115"/>
        <v>22.923790260635634</v>
      </c>
      <c r="O820" s="14">
        <f t="shared" si="116"/>
        <v>1.0394369323284185E-2</v>
      </c>
    </row>
    <row r="821" spans="1:15" x14ac:dyDescent="0.3">
      <c r="A821" s="1">
        <f t="shared" si="121"/>
        <v>24958</v>
      </c>
      <c r="B821" s="2">
        <v>95.67</v>
      </c>
      <c r="C821" s="7">
        <v>2.96333</v>
      </c>
      <c r="D821" s="2">
        <v>5.4833299999999996</v>
      </c>
      <c r="E821" s="2">
        <v>34.4</v>
      </c>
      <c r="F821" s="10">
        <f t="shared" si="122"/>
        <v>1968.2916666666047</v>
      </c>
      <c r="G821" s="11">
        <v>5.64</v>
      </c>
      <c r="H821">
        <f t="shared" si="117"/>
        <v>865.70364636627926</v>
      </c>
      <c r="I821">
        <f t="shared" si="118"/>
        <v>26.814733839098842</v>
      </c>
      <c r="J821">
        <f t="shared" si="123"/>
        <v>26838.53789287062</v>
      </c>
      <c r="K821">
        <f t="shared" si="119"/>
        <v>49.617840234447684</v>
      </c>
      <c r="L821">
        <f t="shared" si="120"/>
        <v>1538.2519074329909</v>
      </c>
      <c r="M821">
        <f t="shared" si="114"/>
        <v>21.277356015671746</v>
      </c>
      <c r="N821">
        <f t="shared" si="115"/>
        <v>24.465807304987656</v>
      </c>
      <c r="O821" s="14">
        <f t="shared" si="116"/>
        <v>8.1724569389255916E-3</v>
      </c>
    </row>
    <row r="822" spans="1:15" x14ac:dyDescent="0.3">
      <c r="A822" s="1">
        <f t="shared" si="121"/>
        <v>24989</v>
      </c>
      <c r="B822" s="2">
        <v>97.87</v>
      </c>
      <c r="C822" s="7">
        <v>2.9766699999999999</v>
      </c>
      <c r="D822" s="2">
        <v>5.5266700000000002</v>
      </c>
      <c r="E822" s="2">
        <v>34.5</v>
      </c>
      <c r="F822" s="10">
        <f t="shared" si="122"/>
        <v>1968.3749999999379</v>
      </c>
      <c r="G822" s="11">
        <v>5.87</v>
      </c>
      <c r="H822">
        <f t="shared" si="117"/>
        <v>883.0441314492756</v>
      </c>
      <c r="I822">
        <f t="shared" si="118"/>
        <v>26.857371766231889</v>
      </c>
      <c r="J822">
        <f t="shared" si="123"/>
        <v>27445.513483197916</v>
      </c>
      <c r="K822">
        <f t="shared" si="119"/>
        <v>49.865060896666684</v>
      </c>
      <c r="L822">
        <f t="shared" si="120"/>
        <v>1549.834433454434</v>
      </c>
      <c r="M822">
        <f t="shared" si="114"/>
        <v>21.630227142779884</v>
      </c>
      <c r="N822">
        <f t="shared" si="115"/>
        <v>24.869313748785796</v>
      </c>
      <c r="O822" s="14">
        <f t="shared" si="116"/>
        <v>5.4011560832052871E-3</v>
      </c>
    </row>
    <row r="823" spans="1:15" x14ac:dyDescent="0.3">
      <c r="A823" s="1">
        <f t="shared" si="121"/>
        <v>25019</v>
      </c>
      <c r="B823" s="2">
        <v>100.5</v>
      </c>
      <c r="C823" s="7">
        <v>2.99</v>
      </c>
      <c r="D823" s="2">
        <v>5.57</v>
      </c>
      <c r="E823" s="2">
        <v>34.700000000000003</v>
      </c>
      <c r="F823" s="10">
        <f t="shared" si="122"/>
        <v>1968.4583333332712</v>
      </c>
      <c r="G823" s="11">
        <v>5.72</v>
      </c>
      <c r="H823">
        <f t="shared" si="117"/>
        <v>901.54726945244965</v>
      </c>
      <c r="I823">
        <f t="shared" si="118"/>
        <v>26.822152593659947</v>
      </c>
      <c r="J823">
        <f t="shared" si="123"/>
        <v>28090.072174167959</v>
      </c>
      <c r="K823">
        <f t="shared" si="119"/>
        <v>49.966351152737765</v>
      </c>
      <c r="L823">
        <f t="shared" si="120"/>
        <v>1556.8328558220453</v>
      </c>
      <c r="M823">
        <f t="shared" si="114"/>
        <v>22.004623431346545</v>
      </c>
      <c r="N823">
        <f t="shared" si="115"/>
        <v>25.2969030180349</v>
      </c>
      <c r="O823" s="14">
        <f t="shared" si="116"/>
        <v>6.7030870496969375E-3</v>
      </c>
    </row>
    <row r="824" spans="1:15" x14ac:dyDescent="0.3">
      <c r="A824" s="1">
        <f t="shared" si="121"/>
        <v>25050</v>
      </c>
      <c r="B824" s="2">
        <v>100.3</v>
      </c>
      <c r="C824" s="7">
        <v>3.0033300000000001</v>
      </c>
      <c r="D824" s="2">
        <v>5.6</v>
      </c>
      <c r="E824" s="2">
        <v>34.9</v>
      </c>
      <c r="F824" s="10">
        <f t="shared" si="122"/>
        <v>1968.5416666666044</v>
      </c>
      <c r="G824" s="11">
        <v>5.5</v>
      </c>
      <c r="H824">
        <f t="shared" si="117"/>
        <v>894.59696704871089</v>
      </c>
      <c r="I824">
        <f t="shared" si="118"/>
        <v>26.787337079226369</v>
      </c>
      <c r="J824">
        <f t="shared" si="123"/>
        <v>27943.069739592673</v>
      </c>
      <c r="K824">
        <f t="shared" si="119"/>
        <v>49.947587392550155</v>
      </c>
      <c r="L824">
        <f t="shared" si="120"/>
        <v>1560.1315108845358</v>
      </c>
      <c r="M824">
        <f t="shared" si="114"/>
        <v>21.753537415670955</v>
      </c>
      <c r="N824">
        <f t="shared" si="115"/>
        <v>25.006714675274811</v>
      </c>
      <c r="O824" s="14">
        <f t="shared" si="116"/>
        <v>9.6611769330872954E-3</v>
      </c>
    </row>
    <row r="825" spans="1:15" x14ac:dyDescent="0.3">
      <c r="A825" s="1">
        <f t="shared" si="121"/>
        <v>25081</v>
      </c>
      <c r="B825" s="2">
        <v>98.11</v>
      </c>
      <c r="C825" s="7">
        <v>3.01667</v>
      </c>
      <c r="D825" s="2">
        <v>5.63</v>
      </c>
      <c r="E825" s="2">
        <v>35</v>
      </c>
      <c r="F825" s="10">
        <f t="shared" si="122"/>
        <v>1968.6249999999377</v>
      </c>
      <c r="G825" s="11">
        <v>5.42</v>
      </c>
      <c r="H825">
        <f t="shared" si="117"/>
        <v>872.56371014285742</v>
      </c>
      <c r="I825">
        <f t="shared" si="118"/>
        <v>26.829444169571435</v>
      </c>
      <c r="J825">
        <f t="shared" si="123"/>
        <v>27324.688387734408</v>
      </c>
      <c r="K825">
        <f t="shared" si="119"/>
        <v>50.071691857142874</v>
      </c>
      <c r="L825">
        <f t="shared" si="120"/>
        <v>1568.0154482004355</v>
      </c>
      <c r="M825">
        <f t="shared" si="114"/>
        <v>21.13776679361786</v>
      </c>
      <c r="N825">
        <f t="shared" si="115"/>
        <v>24.29955806039348</v>
      </c>
      <c r="O825" s="14">
        <f t="shared" si="116"/>
        <v>1.2443883796378653E-2</v>
      </c>
    </row>
    <row r="826" spans="1:15" x14ac:dyDescent="0.3">
      <c r="A826" s="1">
        <f t="shared" si="121"/>
        <v>25111</v>
      </c>
      <c r="B826" s="2">
        <v>101.3</v>
      </c>
      <c r="C826" s="7">
        <v>3.03</v>
      </c>
      <c r="D826" s="2">
        <v>5.66</v>
      </c>
      <c r="E826" s="2">
        <v>35.1</v>
      </c>
      <c r="F826" s="10">
        <f t="shared" si="122"/>
        <v>1968.708333333271</v>
      </c>
      <c r="G826" s="11">
        <v>5.46</v>
      </c>
      <c r="H826">
        <f t="shared" si="117"/>
        <v>898.36793874643888</v>
      </c>
      <c r="I826">
        <f t="shared" si="118"/>
        <v>26.871222649572655</v>
      </c>
      <c r="J826">
        <f t="shared" si="123"/>
        <v>28202.88193650273</v>
      </c>
      <c r="K826">
        <f t="shared" si="119"/>
        <v>50.195089173789185</v>
      </c>
      <c r="L826">
        <f t="shared" si="120"/>
        <v>1575.7977468964013</v>
      </c>
      <c r="M826">
        <f t="shared" si="114"/>
        <v>21.680275633292933</v>
      </c>
      <c r="N826">
        <f t="shared" si="115"/>
        <v>24.922460342186508</v>
      </c>
      <c r="O826" s="14">
        <f t="shared" si="116"/>
        <v>1.1150936161089024E-2</v>
      </c>
    </row>
    <row r="827" spans="1:15" x14ac:dyDescent="0.3">
      <c r="A827" s="1">
        <f t="shared" si="121"/>
        <v>25142</v>
      </c>
      <c r="B827" s="2">
        <v>103.8</v>
      </c>
      <c r="C827" s="7">
        <v>3.0433300000000001</v>
      </c>
      <c r="D827" s="2">
        <v>5.6933299999999996</v>
      </c>
      <c r="E827" s="2">
        <v>35.299999999999997</v>
      </c>
      <c r="F827" s="10">
        <f t="shared" si="122"/>
        <v>1968.7916666666042</v>
      </c>
      <c r="G827" s="11">
        <v>5.58</v>
      </c>
      <c r="H827">
        <f t="shared" si="117"/>
        <v>915.32339660056687</v>
      </c>
      <c r="I827">
        <f t="shared" si="118"/>
        <v>26.836523627903691</v>
      </c>
      <c r="J827">
        <f t="shared" si="123"/>
        <v>28805.380120505804</v>
      </c>
      <c r="K827">
        <f t="shared" si="119"/>
        <v>50.2046064890935</v>
      </c>
      <c r="L827">
        <f t="shared" si="120"/>
        <v>1579.9473487618429</v>
      </c>
      <c r="M827">
        <f t="shared" ref="M827:M890" si="124">+H827/AVERAGE(K707:K826)</f>
        <v>22.004606927956893</v>
      </c>
      <c r="N827">
        <f t="shared" ref="N827:N890" si="125">J827/AVERAGE(L707:L826)</f>
        <v>25.293645118119251</v>
      </c>
      <c r="O827" s="14">
        <f t="shared" ref="O827:O890" si="126">1/M827-(G827/100-((E827/E707)^(1/10)-1))</f>
        <v>9.8505894892879295E-3</v>
      </c>
    </row>
    <row r="828" spans="1:15" x14ac:dyDescent="0.3">
      <c r="A828" s="1">
        <f t="shared" si="121"/>
        <v>25172</v>
      </c>
      <c r="B828" s="2">
        <v>105.4</v>
      </c>
      <c r="C828" s="7">
        <v>3.05667</v>
      </c>
      <c r="D828" s="2">
        <v>5.7266700000000004</v>
      </c>
      <c r="E828" s="2">
        <v>35.4</v>
      </c>
      <c r="F828" s="10">
        <f t="shared" si="122"/>
        <v>1968.8749999999375</v>
      </c>
      <c r="G828" s="11">
        <v>5.7</v>
      </c>
      <c r="H828">
        <f t="shared" si="117"/>
        <v>926.80691242937894</v>
      </c>
      <c r="I828">
        <f t="shared" si="118"/>
        <v>26.878015986864416</v>
      </c>
      <c r="J828">
        <f t="shared" si="123"/>
        <v>29237.256251920993</v>
      </c>
      <c r="K828">
        <f t="shared" si="119"/>
        <v>50.355952003813577</v>
      </c>
      <c r="L828">
        <f t="shared" si="120"/>
        <v>1588.5400214439126</v>
      </c>
      <c r="M828">
        <f t="shared" si="124"/>
        <v>22.195529227158158</v>
      </c>
      <c r="N828">
        <f t="shared" si="125"/>
        <v>25.511036361496675</v>
      </c>
      <c r="O828" s="14">
        <f t="shared" si="126"/>
        <v>8.1958793247940559E-3</v>
      </c>
    </row>
    <row r="829" spans="1:15" x14ac:dyDescent="0.3">
      <c r="A829" s="1">
        <f t="shared" si="121"/>
        <v>25203</v>
      </c>
      <c r="B829" s="2">
        <v>106.5</v>
      </c>
      <c r="C829" s="7">
        <v>3.07</v>
      </c>
      <c r="D829" s="2">
        <v>5.76</v>
      </c>
      <c r="E829" s="2">
        <v>35.5</v>
      </c>
      <c r="F829" s="10">
        <f t="shared" si="122"/>
        <v>1968.9583333332707</v>
      </c>
      <c r="G829" s="11">
        <v>6.03</v>
      </c>
      <c r="H829">
        <f t="shared" si="117"/>
        <v>933.84150000000034</v>
      </c>
      <c r="I829">
        <f t="shared" si="118"/>
        <v>26.919186901408455</v>
      </c>
      <c r="J829">
        <f t="shared" si="123"/>
        <v>29529.937463348972</v>
      </c>
      <c r="K829">
        <f t="shared" si="119"/>
        <v>50.506357183098608</v>
      </c>
      <c r="L829">
        <f t="shared" si="120"/>
        <v>1597.1121106938035</v>
      </c>
      <c r="M829">
        <f t="shared" si="124"/>
        <v>22.277872995434883</v>
      </c>
      <c r="N829">
        <f t="shared" si="125"/>
        <v>25.603481925014684</v>
      </c>
      <c r="O829" s="14">
        <f t="shared" si="126"/>
        <v>5.3697008905874144E-3</v>
      </c>
    </row>
    <row r="830" spans="1:15" x14ac:dyDescent="0.3">
      <c r="A830" s="1">
        <f t="shared" si="121"/>
        <v>25234</v>
      </c>
      <c r="B830" s="2">
        <v>102</v>
      </c>
      <c r="C830" s="7">
        <v>3.08</v>
      </c>
      <c r="D830" s="2">
        <v>5.78</v>
      </c>
      <c r="E830" s="2">
        <v>35.6</v>
      </c>
      <c r="F830" s="10">
        <f t="shared" si="122"/>
        <v>1969.041666666604</v>
      </c>
      <c r="G830" s="11">
        <v>6.04</v>
      </c>
      <c r="H830">
        <f t="shared" si="117"/>
        <v>891.8710955056182</v>
      </c>
      <c r="I830">
        <f t="shared" si="118"/>
        <v>26.931009550561804</v>
      </c>
      <c r="J830">
        <f t="shared" si="123"/>
        <v>28273.716965142208</v>
      </c>
      <c r="K830">
        <f t="shared" si="119"/>
        <v>50.539362078651692</v>
      </c>
      <c r="L830">
        <f t="shared" si="120"/>
        <v>1602.1772946913916</v>
      </c>
      <c r="M830">
        <f t="shared" si="124"/>
        <v>21.194968072847157</v>
      </c>
      <c r="N830">
        <f t="shared" si="125"/>
        <v>24.359671474340782</v>
      </c>
      <c r="O830" s="14">
        <f t="shared" si="126"/>
        <v>7.4976621748610167E-3</v>
      </c>
    </row>
    <row r="831" spans="1:15" x14ac:dyDescent="0.3">
      <c r="A831" s="1">
        <f t="shared" si="121"/>
        <v>25262</v>
      </c>
      <c r="B831" s="2">
        <v>101.5</v>
      </c>
      <c r="C831" s="7">
        <v>3.09</v>
      </c>
      <c r="D831" s="2">
        <v>5.8</v>
      </c>
      <c r="E831" s="2">
        <v>35.799999999999997</v>
      </c>
      <c r="F831" s="10">
        <f t="shared" si="122"/>
        <v>1969.1249999999372</v>
      </c>
      <c r="G831" s="11">
        <v>6.19</v>
      </c>
      <c r="H831">
        <f t="shared" si="117"/>
        <v>882.54108240223491</v>
      </c>
      <c r="I831">
        <f t="shared" si="118"/>
        <v>26.867506843575427</v>
      </c>
      <c r="J831">
        <f t="shared" si="123"/>
        <v>28048.91939020274</v>
      </c>
      <c r="K831">
        <f t="shared" si="119"/>
        <v>50.430918994413425</v>
      </c>
      <c r="L831">
        <f t="shared" si="120"/>
        <v>1602.795393725871</v>
      </c>
      <c r="M831">
        <f t="shared" si="124"/>
        <v>20.895729901987238</v>
      </c>
      <c r="N831">
        <f t="shared" si="125"/>
        <v>24.016674426994683</v>
      </c>
      <c r="O831" s="14">
        <f t="shared" si="126"/>
        <v>7.5981495746427069E-3</v>
      </c>
    </row>
    <row r="832" spans="1:15" x14ac:dyDescent="0.3">
      <c r="A832" s="1">
        <f t="shared" si="121"/>
        <v>25293</v>
      </c>
      <c r="B832" s="2">
        <v>99.3</v>
      </c>
      <c r="C832" s="7">
        <v>3.1</v>
      </c>
      <c r="D832" s="2">
        <v>5.82</v>
      </c>
      <c r="E832" s="2">
        <v>36.1</v>
      </c>
      <c r="F832" s="10">
        <f t="shared" si="122"/>
        <v>1969.2083333332705</v>
      </c>
      <c r="G832" s="11">
        <v>6.3</v>
      </c>
      <c r="H832">
        <f t="shared" si="117"/>
        <v>856.23694321329663</v>
      </c>
      <c r="I832">
        <f t="shared" si="118"/>
        <v>26.730458448753467</v>
      </c>
      <c r="J832">
        <f t="shared" si="123"/>
        <v>27283.716892913148</v>
      </c>
      <c r="K832">
        <f t="shared" si="119"/>
        <v>50.184280055401679</v>
      </c>
      <c r="L832">
        <f t="shared" si="120"/>
        <v>1599.106065626934</v>
      </c>
      <c r="M832">
        <f t="shared" si="124"/>
        <v>20.202287616481659</v>
      </c>
      <c r="N832">
        <f t="shared" si="125"/>
        <v>23.221677104407647</v>
      </c>
      <c r="O832" s="14">
        <f t="shared" si="126"/>
        <v>8.9937395359405287E-3</v>
      </c>
    </row>
    <row r="833" spans="1:15" x14ac:dyDescent="0.3">
      <c r="A833" s="1">
        <f t="shared" si="121"/>
        <v>25323</v>
      </c>
      <c r="B833" s="2">
        <v>101.3</v>
      </c>
      <c r="C833" s="7">
        <v>3.11</v>
      </c>
      <c r="D833" s="2">
        <v>5.82667</v>
      </c>
      <c r="E833" s="2">
        <v>36.299999999999997</v>
      </c>
      <c r="F833" s="10">
        <f t="shared" si="122"/>
        <v>1969.2916666666038</v>
      </c>
      <c r="G833" s="11">
        <v>6.17</v>
      </c>
      <c r="H833">
        <f t="shared" si="117"/>
        <v>868.66982506887075</v>
      </c>
      <c r="I833">
        <f t="shared" si="118"/>
        <v>26.668935399449044</v>
      </c>
      <c r="J833">
        <f t="shared" si="123"/>
        <v>27750.703130954669</v>
      </c>
      <c r="K833">
        <f t="shared" si="119"/>
        <v>49.964979364600566</v>
      </c>
      <c r="L833">
        <f t="shared" si="120"/>
        <v>1596.191405844419</v>
      </c>
      <c r="M833">
        <f t="shared" si="124"/>
        <v>20.428608081932158</v>
      </c>
      <c r="N833">
        <f t="shared" si="125"/>
        <v>23.482621868082436</v>
      </c>
      <c r="O833" s="14">
        <f t="shared" si="126"/>
        <v>9.9570996914372101E-3</v>
      </c>
    </row>
    <row r="834" spans="1:15" x14ac:dyDescent="0.3">
      <c r="A834" s="1">
        <f t="shared" si="121"/>
        <v>25354</v>
      </c>
      <c r="B834" s="2">
        <v>104.6</v>
      </c>
      <c r="C834" s="7">
        <v>3.12</v>
      </c>
      <c r="D834" s="2">
        <v>5.8333300000000001</v>
      </c>
      <c r="E834" s="2">
        <v>36.4</v>
      </c>
      <c r="F834" s="10">
        <f t="shared" si="122"/>
        <v>1969.374999999937</v>
      </c>
      <c r="G834" s="11">
        <v>6.32</v>
      </c>
      <c r="H834">
        <f t="shared" si="117"/>
        <v>894.50385439560455</v>
      </c>
      <c r="I834">
        <f t="shared" si="118"/>
        <v>26.681185714285721</v>
      </c>
      <c r="J834">
        <f t="shared" si="123"/>
        <v>28647.03250879289</v>
      </c>
      <c r="K834">
        <f t="shared" si="119"/>
        <v>49.884667007280235</v>
      </c>
      <c r="L834">
        <f t="shared" si="120"/>
        <v>1597.5869421081918</v>
      </c>
      <c r="M834">
        <f t="shared" si="124"/>
        <v>20.972258271972098</v>
      </c>
      <c r="N834">
        <f t="shared" si="125"/>
        <v>24.106259591810364</v>
      </c>
      <c r="O834" s="14">
        <f t="shared" si="126"/>
        <v>7.4695643878682702E-3</v>
      </c>
    </row>
    <row r="835" spans="1:15" x14ac:dyDescent="0.3">
      <c r="A835" s="1">
        <f t="shared" si="121"/>
        <v>25384</v>
      </c>
      <c r="B835" s="2">
        <v>99.14</v>
      </c>
      <c r="C835" s="7">
        <v>3.13</v>
      </c>
      <c r="D835" s="2">
        <v>5.84</v>
      </c>
      <c r="E835" s="2">
        <v>36.6</v>
      </c>
      <c r="F835" s="10">
        <f t="shared" si="122"/>
        <v>1969.4583333332703</v>
      </c>
      <c r="G835" s="11">
        <v>6.57</v>
      </c>
      <c r="H835">
        <f t="shared" ref="H835:H898" si="127">+B835*E$1492/E835</f>
        <v>843.17892814207664</v>
      </c>
      <c r="I835">
        <f t="shared" ref="I835:I898" si="128">+C835*E$1492/E835</f>
        <v>26.620436202185797</v>
      </c>
      <c r="J835">
        <f t="shared" si="123"/>
        <v>27074.365028889701</v>
      </c>
      <c r="K835">
        <f t="shared" ref="K835:K898" si="129">+D835*E$1492/E835</f>
        <v>49.668801092896182</v>
      </c>
      <c r="L835">
        <f t="shared" ref="L835:L898" si="130">+K835*J835/H835</f>
        <v>1594.8587025289071</v>
      </c>
      <c r="M835">
        <f t="shared" si="124"/>
        <v>19.713341583757636</v>
      </c>
      <c r="N835">
        <f t="shared" si="125"/>
        <v>22.660788139262042</v>
      </c>
      <c r="O835" s="14">
        <f t="shared" si="126"/>
        <v>8.2230104032739448E-3</v>
      </c>
    </row>
    <row r="836" spans="1:15" x14ac:dyDescent="0.3">
      <c r="A836" s="1">
        <f t="shared" ref="A836:A899" si="131">EOMONTH(A835,1)</f>
        <v>25415</v>
      </c>
      <c r="B836" s="2">
        <v>94.71</v>
      </c>
      <c r="C836" s="7">
        <v>3.1366700000000001</v>
      </c>
      <c r="D836" s="2">
        <v>5.8566700000000003</v>
      </c>
      <c r="E836" s="2">
        <v>36.799999999999997</v>
      </c>
      <c r="F836" s="10">
        <f t="shared" ref="F836:F899" si="132">+F835+1/12</f>
        <v>1969.5416666666035</v>
      </c>
      <c r="G836" s="11">
        <v>6.72</v>
      </c>
      <c r="H836">
        <f t="shared" si="127"/>
        <v>801.12435203804364</v>
      </c>
      <c r="I836">
        <f t="shared" si="128"/>
        <v>26.532179509103273</v>
      </c>
      <c r="J836">
        <f t="shared" ref="J836:J899" si="133">+J835*((H836+(I836/12))/H835)</f>
        <v>25794.993495179773</v>
      </c>
      <c r="K836">
        <f t="shared" si="129"/>
        <v>49.539868639538064</v>
      </c>
      <c r="L836">
        <f t="shared" si="130"/>
        <v>1595.108906698496</v>
      </c>
      <c r="M836">
        <f t="shared" si="124"/>
        <v>18.681708207192763</v>
      </c>
      <c r="N836">
        <f t="shared" si="125"/>
        <v>21.478815780067102</v>
      </c>
      <c r="O836" s="14">
        <f t="shared" si="126"/>
        <v>9.7308502568546063E-3</v>
      </c>
    </row>
    <row r="837" spans="1:15" x14ac:dyDescent="0.3">
      <c r="A837" s="1">
        <f t="shared" si="131"/>
        <v>25446</v>
      </c>
      <c r="B837" s="2">
        <v>94.18</v>
      </c>
      <c r="C837" s="7">
        <v>3.1433300000000002</v>
      </c>
      <c r="D837" s="2">
        <v>5.8733300000000002</v>
      </c>
      <c r="E837" s="2">
        <v>37</v>
      </c>
      <c r="F837" s="10">
        <f t="shared" si="132"/>
        <v>1969.6249999999368</v>
      </c>
      <c r="G837" s="11">
        <v>6.69</v>
      </c>
      <c r="H837">
        <f t="shared" si="127"/>
        <v>792.33506729729754</v>
      </c>
      <c r="I837">
        <f t="shared" si="128"/>
        <v>26.444792812567574</v>
      </c>
      <c r="J837">
        <f t="shared" si="133"/>
        <v>25582.948672507475</v>
      </c>
      <c r="K837">
        <f t="shared" si="129"/>
        <v>49.412245920675687</v>
      </c>
      <c r="L837">
        <f t="shared" si="130"/>
        <v>1595.4247178455967</v>
      </c>
      <c r="M837">
        <f t="shared" si="124"/>
        <v>18.429515590207746</v>
      </c>
      <c r="N837">
        <f t="shared" si="125"/>
        <v>21.193349289269687</v>
      </c>
      <c r="O837" s="14">
        <f t="shared" si="126"/>
        <v>1.1318181972567828E-2</v>
      </c>
    </row>
    <row r="838" spans="1:15" x14ac:dyDescent="0.3">
      <c r="A838" s="1">
        <f t="shared" si="131"/>
        <v>25476</v>
      </c>
      <c r="B838" s="2">
        <v>94.51</v>
      </c>
      <c r="C838" s="7">
        <v>3.15</v>
      </c>
      <c r="D838" s="2">
        <v>5.89</v>
      </c>
      <c r="E838" s="2">
        <v>37.1</v>
      </c>
      <c r="F838" s="10">
        <f t="shared" si="132"/>
        <v>1969.70833333327</v>
      </c>
      <c r="G838" s="11">
        <v>7.16</v>
      </c>
      <c r="H838">
        <f t="shared" si="127"/>
        <v>792.96819555256093</v>
      </c>
      <c r="I838">
        <f t="shared" si="128"/>
        <v>26.429476415094342</v>
      </c>
      <c r="J838">
        <f t="shared" si="133"/>
        <v>25674.504150569319</v>
      </c>
      <c r="K838">
        <f t="shared" si="129"/>
        <v>49.418925741239903</v>
      </c>
      <c r="L838">
        <f t="shared" si="130"/>
        <v>1600.0722616321368</v>
      </c>
      <c r="M838">
        <f t="shared" si="124"/>
        <v>18.398046344676978</v>
      </c>
      <c r="N838">
        <f t="shared" si="125"/>
        <v>21.161648629370436</v>
      </c>
      <c r="O838" s="14">
        <f t="shared" si="126"/>
        <v>6.6372965809133253E-3</v>
      </c>
    </row>
    <row r="839" spans="1:15" x14ac:dyDescent="0.3">
      <c r="A839" s="1">
        <f t="shared" si="131"/>
        <v>25507</v>
      </c>
      <c r="B839" s="2">
        <v>95.52</v>
      </c>
      <c r="C839" s="7">
        <v>3.15333</v>
      </c>
      <c r="D839" s="2">
        <v>5.8533299999999997</v>
      </c>
      <c r="E839" s="2">
        <v>37.299999999999997</v>
      </c>
      <c r="F839" s="10">
        <f t="shared" si="132"/>
        <v>1969.7916666666033</v>
      </c>
      <c r="G839" s="11">
        <v>7.1</v>
      </c>
      <c r="H839">
        <f t="shared" si="127"/>
        <v>797.14513029490638</v>
      </c>
      <c r="I839">
        <f t="shared" si="128"/>
        <v>26.315553326139419</v>
      </c>
      <c r="J839">
        <f t="shared" si="133"/>
        <v>25880.746924517844</v>
      </c>
      <c r="K839">
        <f t="shared" si="129"/>
        <v>48.847921958847195</v>
      </c>
      <c r="L839">
        <f t="shared" si="130"/>
        <v>1585.9354312781411</v>
      </c>
      <c r="M839">
        <f t="shared" si="124"/>
        <v>18.448662031815356</v>
      </c>
      <c r="N839">
        <f t="shared" si="125"/>
        <v>21.223912918013703</v>
      </c>
      <c r="O839" s="14">
        <f t="shared" si="126"/>
        <v>7.2898151339660239E-3</v>
      </c>
    </row>
    <row r="840" spans="1:15" x14ac:dyDescent="0.3">
      <c r="A840" s="1">
        <f t="shared" si="131"/>
        <v>25537</v>
      </c>
      <c r="B840" s="2">
        <v>96.21</v>
      </c>
      <c r="C840" s="7">
        <v>3.1566700000000001</v>
      </c>
      <c r="D840" s="2">
        <v>5.8166700000000002</v>
      </c>
      <c r="E840" s="2">
        <v>37.5</v>
      </c>
      <c r="F840" s="10">
        <f t="shared" si="132"/>
        <v>1969.8749999999366</v>
      </c>
      <c r="G840" s="11">
        <v>7.14</v>
      </c>
      <c r="H840">
        <f t="shared" si="127"/>
        <v>798.62125080000021</v>
      </c>
      <c r="I840">
        <f t="shared" si="128"/>
        <v>26.20292842493334</v>
      </c>
      <c r="J840">
        <f t="shared" si="133"/>
        <v>25999.565582367464</v>
      </c>
      <c r="K840">
        <f t="shared" si="129"/>
        <v>48.283091891600016</v>
      </c>
      <c r="L840">
        <f t="shared" si="130"/>
        <v>1571.8833087619723</v>
      </c>
      <c r="M840">
        <f t="shared" si="124"/>
        <v>18.437760084691046</v>
      </c>
      <c r="N840">
        <f t="shared" si="125"/>
        <v>21.215681439338901</v>
      </c>
      <c r="O840" s="14">
        <f t="shared" si="126"/>
        <v>7.46965233552533E-3</v>
      </c>
    </row>
    <row r="841" spans="1:15" x14ac:dyDescent="0.3">
      <c r="A841" s="1">
        <f t="shared" si="131"/>
        <v>25568</v>
      </c>
      <c r="B841" s="2">
        <v>91.11</v>
      </c>
      <c r="C841" s="7">
        <v>3.16</v>
      </c>
      <c r="D841" s="2">
        <v>5.78</v>
      </c>
      <c r="E841" s="2">
        <v>37.700000000000003</v>
      </c>
      <c r="F841" s="10">
        <f t="shared" si="132"/>
        <v>1969.9583333332698</v>
      </c>
      <c r="G841" s="11">
        <v>7.65</v>
      </c>
      <c r="H841">
        <f t="shared" si="127"/>
        <v>752.27496962864734</v>
      </c>
      <c r="I841">
        <f t="shared" si="128"/>
        <v>26.091415915119367</v>
      </c>
      <c r="J841">
        <f t="shared" si="133"/>
        <v>24561.52130410519</v>
      </c>
      <c r="K841">
        <f t="shared" si="129"/>
        <v>47.724172148541122</v>
      </c>
      <c r="L841">
        <f t="shared" si="130"/>
        <v>1558.1779512427613</v>
      </c>
      <c r="M841">
        <f t="shared" si="124"/>
        <v>17.326929913742688</v>
      </c>
      <c r="N841">
        <f t="shared" si="125"/>
        <v>19.94514475247211</v>
      </c>
      <c r="O841" s="14">
        <f t="shared" si="126"/>
        <v>6.3919218866562086E-3</v>
      </c>
    </row>
    <row r="842" spans="1:15" x14ac:dyDescent="0.3">
      <c r="A842" s="1">
        <f t="shared" si="131"/>
        <v>25599</v>
      </c>
      <c r="B842" s="2">
        <v>90.31</v>
      </c>
      <c r="C842" s="7">
        <v>3.1633300000000002</v>
      </c>
      <c r="D842" s="2">
        <v>5.73</v>
      </c>
      <c r="E842" s="2">
        <v>37.799999999999997</v>
      </c>
      <c r="F842" s="10">
        <f t="shared" si="132"/>
        <v>1970.0416666666031</v>
      </c>
      <c r="G842" s="11">
        <v>7.79</v>
      </c>
      <c r="H842">
        <f t="shared" si="127"/>
        <v>743.69687711640245</v>
      </c>
      <c r="I842">
        <f t="shared" si="128"/>
        <v>26.049813335052917</v>
      </c>
      <c r="J842">
        <f t="shared" si="133"/>
        <v>24352.325968301269</v>
      </c>
      <c r="K842">
        <f t="shared" si="129"/>
        <v>47.186171031746049</v>
      </c>
      <c r="L842">
        <f t="shared" si="130"/>
        <v>1545.1093765736493</v>
      </c>
      <c r="M842">
        <f t="shared" si="124"/>
        <v>17.090541395140217</v>
      </c>
      <c r="N842">
        <f t="shared" si="125"/>
        <v>19.681596538879798</v>
      </c>
      <c r="O842" s="14">
        <f t="shared" si="126"/>
        <v>6.4112433742651714E-3</v>
      </c>
    </row>
    <row r="843" spans="1:15" x14ac:dyDescent="0.3">
      <c r="A843" s="1">
        <f t="shared" si="131"/>
        <v>25627</v>
      </c>
      <c r="B843" s="2">
        <v>87.16</v>
      </c>
      <c r="C843" s="7">
        <v>3.1666699999999999</v>
      </c>
      <c r="D843" s="2">
        <v>5.68</v>
      </c>
      <c r="E843" s="2">
        <v>38</v>
      </c>
      <c r="F843" s="10">
        <f t="shared" si="132"/>
        <v>1970.1249999999363</v>
      </c>
      <c r="G843" s="11">
        <v>7.24</v>
      </c>
      <c r="H843">
        <f t="shared" si="127"/>
        <v>713.97916789473697</v>
      </c>
      <c r="I843">
        <f t="shared" si="128"/>
        <v>25.940068971973691</v>
      </c>
      <c r="J843">
        <f t="shared" si="133"/>
        <v>23450.004590633736</v>
      </c>
      <c r="K843">
        <f t="shared" si="129"/>
        <v>46.52824315789475</v>
      </c>
      <c r="L843">
        <f t="shared" si="130"/>
        <v>1528.1783624919644</v>
      </c>
      <c r="M843">
        <f t="shared" si="124"/>
        <v>16.372586787159857</v>
      </c>
      <c r="N843">
        <f t="shared" si="125"/>
        <v>18.865300867228154</v>
      </c>
      <c r="O843" s="14">
        <f t="shared" si="126"/>
        <v>1.4668881693785954E-2</v>
      </c>
    </row>
    <row r="844" spans="1:15" x14ac:dyDescent="0.3">
      <c r="A844" s="1">
        <f t="shared" si="131"/>
        <v>25658</v>
      </c>
      <c r="B844" s="2">
        <v>88.65</v>
      </c>
      <c r="C844" s="7">
        <v>3.17</v>
      </c>
      <c r="D844" s="2">
        <v>5.63</v>
      </c>
      <c r="E844" s="2">
        <v>38.200000000000003</v>
      </c>
      <c r="F844" s="10">
        <f t="shared" si="132"/>
        <v>1970.2083333332696</v>
      </c>
      <c r="G844" s="11">
        <v>7.07</v>
      </c>
      <c r="H844">
        <f t="shared" si="127"/>
        <v>722.38262630890063</v>
      </c>
      <c r="I844">
        <f t="shared" si="128"/>
        <v>25.831392277486916</v>
      </c>
      <c r="J844">
        <f t="shared" si="133"/>
        <v>23796.709375793464</v>
      </c>
      <c r="K844">
        <f t="shared" si="129"/>
        <v>45.877204581151844</v>
      </c>
      <c r="L844">
        <f t="shared" si="130"/>
        <v>1511.2856603013786</v>
      </c>
      <c r="M844">
        <f t="shared" si="124"/>
        <v>16.531690813943623</v>
      </c>
      <c r="N844">
        <f t="shared" si="125"/>
        <v>19.058795732982514</v>
      </c>
      <c r="O844" s="14">
        <f t="shared" si="126"/>
        <v>1.631977933280257E-2</v>
      </c>
    </row>
    <row r="845" spans="1:15" x14ac:dyDescent="0.3">
      <c r="A845" s="1">
        <f t="shared" si="131"/>
        <v>25688</v>
      </c>
      <c r="B845" s="2">
        <v>85.95</v>
      </c>
      <c r="C845" s="7">
        <v>3.17333</v>
      </c>
      <c r="D845" s="2">
        <v>5.5933299999999999</v>
      </c>
      <c r="E845" s="2">
        <v>38.5</v>
      </c>
      <c r="F845" s="10">
        <f t="shared" si="132"/>
        <v>1970.2916666666029</v>
      </c>
      <c r="G845" s="11">
        <v>7.39</v>
      </c>
      <c r="H845">
        <f t="shared" si="127"/>
        <v>694.92360974025996</v>
      </c>
      <c r="I845">
        <f t="shared" si="128"/>
        <v>25.657032443246759</v>
      </c>
      <c r="J845">
        <f t="shared" si="133"/>
        <v>22962.587951713227</v>
      </c>
      <c r="K845">
        <f t="shared" si="129"/>
        <v>45.223235300389618</v>
      </c>
      <c r="L845">
        <f t="shared" si="130"/>
        <v>1494.3261438971044</v>
      </c>
      <c r="M845">
        <f t="shared" si="124"/>
        <v>15.873067819354064</v>
      </c>
      <c r="N845">
        <f t="shared" si="125"/>
        <v>18.311411111344036</v>
      </c>
      <c r="O845" s="14">
        <f t="shared" si="126"/>
        <v>1.6084252196537155E-2</v>
      </c>
    </row>
    <row r="846" spans="1:15" x14ac:dyDescent="0.3">
      <c r="A846" s="1">
        <f t="shared" si="131"/>
        <v>25719</v>
      </c>
      <c r="B846" s="2">
        <v>76.06</v>
      </c>
      <c r="C846" s="7">
        <v>3.1766700000000001</v>
      </c>
      <c r="D846" s="2">
        <v>5.5566700000000004</v>
      </c>
      <c r="E846" s="2">
        <v>38.6</v>
      </c>
      <c r="F846" s="10">
        <f t="shared" si="132"/>
        <v>1970.3749999999361</v>
      </c>
      <c r="G846" s="11">
        <v>7.91</v>
      </c>
      <c r="H846">
        <f t="shared" si="127"/>
        <v>613.36774170984472</v>
      </c>
      <c r="I846">
        <f t="shared" si="128"/>
        <v>25.617498081217622</v>
      </c>
      <c r="J846">
        <f t="shared" si="133"/>
        <v>20338.251363731077</v>
      </c>
      <c r="K846">
        <f t="shared" si="129"/>
        <v>44.810440827331618</v>
      </c>
      <c r="L846">
        <f t="shared" si="130"/>
        <v>1485.8394846871361</v>
      </c>
      <c r="M846">
        <f t="shared" si="124"/>
        <v>13.983836060789198</v>
      </c>
      <c r="N846">
        <f t="shared" si="125"/>
        <v>16.149570146153568</v>
      </c>
      <c r="O846" s="14">
        <f t="shared" si="126"/>
        <v>1.9662032140303584E-2</v>
      </c>
    </row>
    <row r="847" spans="1:15" x14ac:dyDescent="0.3">
      <c r="A847" s="1">
        <f t="shared" si="131"/>
        <v>25749</v>
      </c>
      <c r="B847" s="2">
        <v>75.59</v>
      </c>
      <c r="C847" s="7">
        <v>3.18</v>
      </c>
      <c r="D847" s="2">
        <v>5.52</v>
      </c>
      <c r="E847" s="2">
        <v>38.799999999999997</v>
      </c>
      <c r="F847" s="10">
        <f t="shared" si="132"/>
        <v>1970.4583333332694</v>
      </c>
      <c r="G847" s="11">
        <v>7.84</v>
      </c>
      <c r="H847">
        <f t="shared" si="127"/>
        <v>606.43538646907234</v>
      </c>
      <c r="I847">
        <f t="shared" si="128"/>
        <v>25.512164690721658</v>
      </c>
      <c r="J847">
        <f t="shared" si="133"/>
        <v>20178.881094875822</v>
      </c>
      <c r="K847">
        <f t="shared" si="129"/>
        <v>44.28526701030929</v>
      </c>
      <c r="L847">
        <f t="shared" si="130"/>
        <v>1473.5735367603456</v>
      </c>
      <c r="M847">
        <f t="shared" si="124"/>
        <v>13.799691797725187</v>
      </c>
      <c r="N847">
        <f t="shared" si="125"/>
        <v>15.955062559858018</v>
      </c>
      <c r="O847" s="14">
        <f t="shared" si="126"/>
        <v>2.1499547604048042E-2</v>
      </c>
    </row>
    <row r="848" spans="1:15" x14ac:dyDescent="0.3">
      <c r="A848" s="1">
        <f t="shared" si="131"/>
        <v>25780</v>
      </c>
      <c r="B848" s="2">
        <v>75.72</v>
      </c>
      <c r="C848" s="7">
        <v>3.1833300000000002</v>
      </c>
      <c r="D848" s="2">
        <v>5.4666699999999997</v>
      </c>
      <c r="E848" s="2">
        <v>39</v>
      </c>
      <c r="F848" s="10">
        <f t="shared" si="132"/>
        <v>1970.5416666666026</v>
      </c>
      <c r="G848" s="11">
        <v>7.46</v>
      </c>
      <c r="H848">
        <f t="shared" si="127"/>
        <v>604.36306307692325</v>
      </c>
      <c r="I848">
        <f t="shared" si="128"/>
        <v>25.407911642692316</v>
      </c>
      <c r="J848">
        <f t="shared" si="133"/>
        <v>20180.378536635002</v>
      </c>
      <c r="K848">
        <f t="shared" si="129"/>
        <v>43.63250694705129</v>
      </c>
      <c r="L848">
        <f t="shared" si="130"/>
        <v>1456.9396452042583</v>
      </c>
      <c r="M848">
        <f t="shared" si="124"/>
        <v>13.726499744359776</v>
      </c>
      <c r="N848">
        <f t="shared" si="125"/>
        <v>15.888935332500388</v>
      </c>
      <c r="O848" s="14">
        <f t="shared" si="126"/>
        <v>2.6214326254140552E-2</v>
      </c>
    </row>
    <row r="849" spans="1:15" x14ac:dyDescent="0.3">
      <c r="A849" s="1">
        <f t="shared" si="131"/>
        <v>25811</v>
      </c>
      <c r="B849" s="2">
        <v>77.92</v>
      </c>
      <c r="C849" s="7">
        <v>3.1866699999999999</v>
      </c>
      <c r="D849" s="2">
        <v>5.4133300000000002</v>
      </c>
      <c r="E849" s="2">
        <v>39</v>
      </c>
      <c r="F849" s="10">
        <f t="shared" si="132"/>
        <v>1970.6249999999359</v>
      </c>
      <c r="G849" s="11">
        <v>7.53</v>
      </c>
      <c r="H849">
        <f t="shared" si="127"/>
        <v>621.92247589743602</v>
      </c>
      <c r="I849">
        <f t="shared" si="128"/>
        <v>25.434570023974363</v>
      </c>
      <c r="J849">
        <f t="shared" si="133"/>
        <v>20837.481680056491</v>
      </c>
      <c r="K849">
        <f t="shared" si="129"/>
        <v>43.206771001666681</v>
      </c>
      <c r="L849">
        <f t="shared" si="130"/>
        <v>1447.6407174422513</v>
      </c>
      <c r="M849">
        <f t="shared" si="124"/>
        <v>14.100456516815452</v>
      </c>
      <c r="N849">
        <f t="shared" si="125"/>
        <v>16.339508329168648</v>
      </c>
      <c r="O849" s="14">
        <f t="shared" si="126"/>
        <v>2.3582231493170833E-2</v>
      </c>
    </row>
    <row r="850" spans="1:15" x14ac:dyDescent="0.3">
      <c r="A850" s="1">
        <f t="shared" si="131"/>
        <v>25841</v>
      </c>
      <c r="B850" s="2">
        <v>82.58</v>
      </c>
      <c r="C850" s="7">
        <v>3.19</v>
      </c>
      <c r="D850" s="2">
        <v>5.36</v>
      </c>
      <c r="E850" s="2">
        <v>39.200000000000003</v>
      </c>
      <c r="F850" s="10">
        <f t="shared" si="132"/>
        <v>1970.7083333332691</v>
      </c>
      <c r="G850" s="11">
        <v>7.39</v>
      </c>
      <c r="H850">
        <f t="shared" si="127"/>
        <v>655.75366556122458</v>
      </c>
      <c r="I850">
        <f t="shared" si="128"/>
        <v>25.331244770408166</v>
      </c>
      <c r="J850">
        <f t="shared" si="133"/>
        <v>22041.720851757138</v>
      </c>
      <c r="K850">
        <f t="shared" si="129"/>
        <v>42.562843877551032</v>
      </c>
      <c r="L850">
        <f t="shared" si="130"/>
        <v>1430.6566210392139</v>
      </c>
      <c r="M850">
        <f t="shared" si="124"/>
        <v>14.842661145242229</v>
      </c>
      <c r="N850">
        <f t="shared" si="125"/>
        <v>17.215125541252291</v>
      </c>
      <c r="O850" s="14">
        <f t="shared" si="126"/>
        <v>2.1961852727596279E-2</v>
      </c>
    </row>
    <row r="851" spans="1:15" x14ac:dyDescent="0.3">
      <c r="A851" s="1">
        <f t="shared" si="131"/>
        <v>25872</v>
      </c>
      <c r="B851" s="2">
        <v>84.37</v>
      </c>
      <c r="C851" s="7">
        <v>3.17333</v>
      </c>
      <c r="D851" s="2">
        <v>5.2833300000000003</v>
      </c>
      <c r="E851" s="2">
        <v>39.4</v>
      </c>
      <c r="F851" s="10">
        <f t="shared" si="132"/>
        <v>1970.7916666666024</v>
      </c>
      <c r="G851" s="11">
        <v>7.33</v>
      </c>
      <c r="H851">
        <f t="shared" si="127"/>
        <v>666.56689809644695</v>
      </c>
      <c r="I851">
        <f t="shared" si="128"/>
        <v>25.070958098096455</v>
      </c>
      <c r="J851">
        <f t="shared" si="133"/>
        <v>22475.409378876251</v>
      </c>
      <c r="K851">
        <f t="shared" si="129"/>
        <v>41.741055940736054</v>
      </c>
      <c r="L851">
        <f t="shared" si="130"/>
        <v>1407.4316064205079</v>
      </c>
      <c r="M851">
        <f t="shared" si="124"/>
        <v>15.06418540408964</v>
      </c>
      <c r="N851">
        <f t="shared" si="125"/>
        <v>17.486678518763036</v>
      </c>
      <c r="O851" s="14">
        <f t="shared" si="126"/>
        <v>2.1401934611650048E-2</v>
      </c>
    </row>
    <row r="852" spans="1:15" x14ac:dyDescent="0.3">
      <c r="A852" s="1">
        <f t="shared" si="131"/>
        <v>25902</v>
      </c>
      <c r="B852" s="2">
        <v>84.28</v>
      </c>
      <c r="C852" s="7">
        <v>3.1566700000000001</v>
      </c>
      <c r="D852" s="2">
        <v>5.2066699999999999</v>
      </c>
      <c r="E852" s="2">
        <v>39.6</v>
      </c>
      <c r="F852" s="10">
        <f t="shared" si="132"/>
        <v>1970.8749999999357</v>
      </c>
      <c r="G852" s="11">
        <v>6.84</v>
      </c>
      <c r="H852">
        <f t="shared" si="127"/>
        <v>662.49294292929301</v>
      </c>
      <c r="I852">
        <f t="shared" si="128"/>
        <v>24.813379190277782</v>
      </c>
      <c r="J852">
        <f t="shared" si="133"/>
        <v>22407.764897348832</v>
      </c>
      <c r="K852">
        <f t="shared" si="129"/>
        <v>40.927647498358596</v>
      </c>
      <c r="L852">
        <f t="shared" si="130"/>
        <v>1384.3122598253351</v>
      </c>
      <c r="M852">
        <f t="shared" si="124"/>
        <v>14.950761908791735</v>
      </c>
      <c r="N852">
        <f t="shared" si="125"/>
        <v>17.369848985307833</v>
      </c>
      <c r="O852" s="14">
        <f t="shared" si="126"/>
        <v>2.7326345228659801E-2</v>
      </c>
    </row>
    <row r="853" spans="1:15" x14ac:dyDescent="0.3">
      <c r="A853" s="1">
        <f t="shared" si="131"/>
        <v>25933</v>
      </c>
      <c r="B853" s="2">
        <v>90.05</v>
      </c>
      <c r="C853" s="7">
        <v>3.14</v>
      </c>
      <c r="D853" s="2">
        <v>5.13</v>
      </c>
      <c r="E853" s="2">
        <v>39.799999999999997</v>
      </c>
      <c r="F853" s="10">
        <f t="shared" si="132"/>
        <v>1970.9583333332689</v>
      </c>
      <c r="G853" s="11">
        <v>6.39</v>
      </c>
      <c r="H853">
        <f t="shared" si="127"/>
        <v>704.29168404522636</v>
      </c>
      <c r="I853">
        <f t="shared" si="128"/>
        <v>24.55831080402011</v>
      </c>
      <c r="J853">
        <f t="shared" si="133"/>
        <v>23890.760973983091</v>
      </c>
      <c r="K853">
        <f t="shared" si="129"/>
        <v>40.122335804020111</v>
      </c>
      <c r="L853">
        <f t="shared" si="130"/>
        <v>1361.0172548199139</v>
      </c>
      <c r="M853">
        <f t="shared" si="124"/>
        <v>15.873840687205748</v>
      </c>
      <c r="N853">
        <f t="shared" si="125"/>
        <v>18.454515548006203</v>
      </c>
      <c r="O853" s="14">
        <f t="shared" si="126"/>
        <v>2.845528742112452E-2</v>
      </c>
    </row>
    <row r="854" spans="1:15" x14ac:dyDescent="0.3">
      <c r="A854" s="1">
        <f t="shared" si="131"/>
        <v>25964</v>
      </c>
      <c r="B854" s="2">
        <v>93.49</v>
      </c>
      <c r="C854" s="7">
        <v>3.13</v>
      </c>
      <c r="D854" s="2">
        <v>5.16</v>
      </c>
      <c r="E854" s="2">
        <v>39.799999999999997</v>
      </c>
      <c r="F854" s="10">
        <f t="shared" si="132"/>
        <v>1971.0416666666022</v>
      </c>
      <c r="G854" s="11">
        <v>6.24</v>
      </c>
      <c r="H854">
        <f t="shared" si="127"/>
        <v>731.19633027638213</v>
      </c>
      <c r="I854">
        <f t="shared" si="128"/>
        <v>24.480099623115585</v>
      </c>
      <c r="J854">
        <f t="shared" si="133"/>
        <v>24872.612440626239</v>
      </c>
      <c r="K854">
        <f t="shared" si="129"/>
        <v>40.356969346733685</v>
      </c>
      <c r="L854">
        <f t="shared" si="130"/>
        <v>1372.7958091093315</v>
      </c>
      <c r="M854">
        <f t="shared" si="124"/>
        <v>16.461793943491948</v>
      </c>
      <c r="N854">
        <f t="shared" si="125"/>
        <v>19.149002748259793</v>
      </c>
      <c r="O854" s="14">
        <f t="shared" si="126"/>
        <v>2.7705281704982689E-2</v>
      </c>
    </row>
    <row r="855" spans="1:15" x14ac:dyDescent="0.3">
      <c r="A855" s="1">
        <f t="shared" si="131"/>
        <v>25992</v>
      </c>
      <c r="B855" s="2">
        <v>97.11</v>
      </c>
      <c r="C855" s="7">
        <v>3.12</v>
      </c>
      <c r="D855" s="2">
        <v>5.19</v>
      </c>
      <c r="E855" s="2">
        <v>39.9</v>
      </c>
      <c r="F855" s="10">
        <f t="shared" si="132"/>
        <v>1971.1249999999354</v>
      </c>
      <c r="G855" s="11">
        <v>6.11</v>
      </c>
      <c r="H855">
        <f t="shared" si="127"/>
        <v>757.6052469924814</v>
      </c>
      <c r="I855">
        <f t="shared" si="128"/>
        <v>24.340730827067674</v>
      </c>
      <c r="J855">
        <f t="shared" si="133"/>
        <v>25839.945268852502</v>
      </c>
      <c r="K855">
        <f t="shared" si="129"/>
        <v>40.489869548872193</v>
      </c>
      <c r="L855">
        <f t="shared" si="130"/>
        <v>1381.0041802630469</v>
      </c>
      <c r="M855">
        <f t="shared" si="124"/>
        <v>17.034534781502135</v>
      </c>
      <c r="N855">
        <f t="shared" si="125"/>
        <v>19.824574232687656</v>
      </c>
      <c r="O855" s="14">
        <f t="shared" si="126"/>
        <v>2.7221175943178043E-2</v>
      </c>
    </row>
    <row r="856" spans="1:15" x14ac:dyDescent="0.3">
      <c r="A856" s="1">
        <f t="shared" si="131"/>
        <v>26023</v>
      </c>
      <c r="B856" s="2">
        <v>99.6</v>
      </c>
      <c r="C856" s="7">
        <v>3.11</v>
      </c>
      <c r="D856" s="2">
        <v>5.22</v>
      </c>
      <c r="E856" s="2">
        <v>40</v>
      </c>
      <c r="F856" s="10">
        <f t="shared" si="132"/>
        <v>1971.2083333332687</v>
      </c>
      <c r="G856" s="11">
        <v>5.7</v>
      </c>
      <c r="H856">
        <f t="shared" si="127"/>
        <v>775.08844500000009</v>
      </c>
      <c r="I856">
        <f t="shared" si="128"/>
        <v>24.202058875000006</v>
      </c>
      <c r="J856">
        <f t="shared" si="133"/>
        <v>26505.040806886384</v>
      </c>
      <c r="K856">
        <f t="shared" si="129"/>
        <v>40.622105250000011</v>
      </c>
      <c r="L856">
        <f t="shared" si="130"/>
        <v>1389.1196085536842</v>
      </c>
      <c r="M856">
        <f t="shared" si="124"/>
        <v>17.402902607188885</v>
      </c>
      <c r="N856">
        <f t="shared" si="125"/>
        <v>20.261603158151768</v>
      </c>
      <c r="O856" s="14">
        <f t="shared" si="126"/>
        <v>3.033633937147414E-2</v>
      </c>
    </row>
    <row r="857" spans="1:15" x14ac:dyDescent="0.3">
      <c r="A857" s="1">
        <f t="shared" si="131"/>
        <v>26053</v>
      </c>
      <c r="B857" s="2">
        <v>103</v>
      </c>
      <c r="C857" s="7">
        <v>3.1066699999999998</v>
      </c>
      <c r="D857" s="2">
        <v>5.2533300000000001</v>
      </c>
      <c r="E857" s="2">
        <v>40.1</v>
      </c>
      <c r="F857" s="10">
        <f t="shared" si="132"/>
        <v>1971.2916666666019</v>
      </c>
      <c r="G857" s="11">
        <v>5.83</v>
      </c>
      <c r="H857">
        <f t="shared" si="127"/>
        <v>799.54841645885301</v>
      </c>
      <c r="I857">
        <f t="shared" si="128"/>
        <v>24.115855135536162</v>
      </c>
      <c r="J857">
        <f t="shared" si="133"/>
        <v>27410.200112532511</v>
      </c>
      <c r="K857">
        <f t="shared" si="129"/>
        <v>40.779530899376567</v>
      </c>
      <c r="L857">
        <f t="shared" si="130"/>
        <v>1398.0080248268973</v>
      </c>
      <c r="M857">
        <f t="shared" si="124"/>
        <v>17.924110447959613</v>
      </c>
      <c r="N857">
        <f t="shared" si="125"/>
        <v>20.875485334712351</v>
      </c>
      <c r="O857" s="14">
        <f t="shared" si="126"/>
        <v>2.762261430118261E-2</v>
      </c>
    </row>
    <row r="858" spans="1:15" x14ac:dyDescent="0.3">
      <c r="A858" s="1">
        <f t="shared" si="131"/>
        <v>26084</v>
      </c>
      <c r="B858" s="2">
        <v>101.6</v>
      </c>
      <c r="C858" s="7">
        <v>3.1033300000000001</v>
      </c>
      <c r="D858" s="2">
        <v>5.28667</v>
      </c>
      <c r="E858" s="2">
        <v>40.299999999999997</v>
      </c>
      <c r="F858" s="10">
        <f t="shared" si="132"/>
        <v>1971.3749999999352</v>
      </c>
      <c r="G858" s="11">
        <v>6.39</v>
      </c>
      <c r="H858">
        <f t="shared" si="127"/>
        <v>784.7667196029779</v>
      </c>
      <c r="I858">
        <f t="shared" si="128"/>
        <v>23.970375038833755</v>
      </c>
      <c r="J858">
        <f t="shared" si="133"/>
        <v>26971.932047426384</v>
      </c>
      <c r="K858">
        <f t="shared" si="129"/>
        <v>40.834671983498772</v>
      </c>
      <c r="L858">
        <f t="shared" si="130"/>
        <v>1403.4616535154298</v>
      </c>
      <c r="M858">
        <f t="shared" si="124"/>
        <v>17.564153279699394</v>
      </c>
      <c r="N858">
        <f t="shared" si="125"/>
        <v>20.463891147264622</v>
      </c>
      <c r="O858" s="14">
        <f t="shared" si="126"/>
        <v>2.3678614175411568E-2</v>
      </c>
    </row>
    <row r="859" spans="1:15" x14ac:dyDescent="0.3">
      <c r="A859" s="1">
        <f t="shared" si="131"/>
        <v>26114</v>
      </c>
      <c r="B859" s="2">
        <v>99.72</v>
      </c>
      <c r="C859" s="7">
        <v>3.1</v>
      </c>
      <c r="D859" s="2">
        <v>5.32</v>
      </c>
      <c r="E859" s="2">
        <v>40.6</v>
      </c>
      <c r="F859" s="10">
        <f t="shared" si="132"/>
        <v>1971.4583333332685</v>
      </c>
      <c r="G859" s="11">
        <v>6.52</v>
      </c>
      <c r="H859">
        <f t="shared" si="127"/>
        <v>764.55397684729076</v>
      </c>
      <c r="I859">
        <f t="shared" si="128"/>
        <v>23.767722906403947</v>
      </c>
      <c r="J859">
        <f t="shared" si="133"/>
        <v>26345.306417305601</v>
      </c>
      <c r="K859">
        <f t="shared" si="129"/>
        <v>40.788479310344833</v>
      </c>
      <c r="L859">
        <f t="shared" si="130"/>
        <v>1405.5057174094043</v>
      </c>
      <c r="M859">
        <f t="shared" si="124"/>
        <v>17.083166880070713</v>
      </c>
      <c r="N859">
        <f t="shared" si="125"/>
        <v>19.911939063113664</v>
      </c>
      <c r="O859" s="14">
        <f t="shared" si="126"/>
        <v>2.4746298795041678E-2</v>
      </c>
    </row>
    <row r="860" spans="1:15" x14ac:dyDescent="0.3">
      <c r="A860" s="1">
        <f t="shared" si="131"/>
        <v>26145</v>
      </c>
      <c r="B860" s="2">
        <v>99</v>
      </c>
      <c r="C860" s="7">
        <v>3.09667</v>
      </c>
      <c r="D860" s="2">
        <v>5.3566700000000003</v>
      </c>
      <c r="E860" s="2">
        <v>40.700000000000003</v>
      </c>
      <c r="F860" s="10">
        <f t="shared" si="132"/>
        <v>1971.5416666666017</v>
      </c>
      <c r="G860" s="11">
        <v>6.73</v>
      </c>
      <c r="H860">
        <f t="shared" si="127"/>
        <v>757.16878378378385</v>
      </c>
      <c r="I860">
        <f t="shared" si="128"/>
        <v>23.683857148280104</v>
      </c>
      <c r="J860">
        <f t="shared" si="133"/>
        <v>26158.833468305082</v>
      </c>
      <c r="K860">
        <f t="shared" si="129"/>
        <v>40.968720293243251</v>
      </c>
      <c r="L860">
        <f t="shared" si="130"/>
        <v>1415.3963482289475</v>
      </c>
      <c r="M860">
        <f t="shared" si="124"/>
        <v>16.889414708693359</v>
      </c>
      <c r="N860">
        <f t="shared" si="125"/>
        <v>19.694941690150515</v>
      </c>
      <c r="O860" s="14">
        <f t="shared" si="126"/>
        <v>2.2881739151916665E-2</v>
      </c>
    </row>
    <row r="861" spans="1:15" x14ac:dyDescent="0.3">
      <c r="A861" s="1">
        <f t="shared" si="131"/>
        <v>26176</v>
      </c>
      <c r="B861" s="2">
        <v>97.24</v>
      </c>
      <c r="C861" s="7">
        <v>3.0933299999999999</v>
      </c>
      <c r="D861" s="2">
        <v>5.3933299999999997</v>
      </c>
      <c r="E861" s="2">
        <v>40.799999999999997</v>
      </c>
      <c r="F861" s="10">
        <f t="shared" si="132"/>
        <v>1971.624999999935</v>
      </c>
      <c r="G861" s="11">
        <v>6.58</v>
      </c>
      <c r="H861">
        <f t="shared" si="127"/>
        <v>741.88519166666686</v>
      </c>
      <c r="I861">
        <f t="shared" si="128"/>
        <v>23.600326202573534</v>
      </c>
      <c r="J861">
        <f t="shared" si="133"/>
        <v>25698.758341676858</v>
      </c>
      <c r="K861">
        <f t="shared" si="129"/>
        <v>41.148001447671575</v>
      </c>
      <c r="L861">
        <f t="shared" si="130"/>
        <v>1425.3587446206914</v>
      </c>
      <c r="M861">
        <f t="shared" si="124"/>
        <v>16.519449443051567</v>
      </c>
      <c r="N861">
        <f t="shared" si="125"/>
        <v>19.273018870882758</v>
      </c>
      <c r="O861" s="14">
        <f t="shared" si="126"/>
        <v>2.6305165708427128E-2</v>
      </c>
    </row>
    <row r="862" spans="1:15" x14ac:dyDescent="0.3">
      <c r="A862" s="1">
        <f t="shared" si="131"/>
        <v>26206</v>
      </c>
      <c r="B862" s="2">
        <v>99.4</v>
      </c>
      <c r="C862" s="7">
        <v>3.09</v>
      </c>
      <c r="D862" s="2">
        <v>5.43</v>
      </c>
      <c r="E862" s="2">
        <v>40.799999999999997</v>
      </c>
      <c r="F862" s="10">
        <f t="shared" si="132"/>
        <v>1971.7083333332682</v>
      </c>
      <c r="G862" s="11">
        <v>6.14</v>
      </c>
      <c r="H862">
        <f t="shared" si="127"/>
        <v>758.36474754901997</v>
      </c>
      <c r="I862">
        <f t="shared" si="128"/>
        <v>23.57492022058824</v>
      </c>
      <c r="J862">
        <f t="shared" si="133"/>
        <v>26337.659496458884</v>
      </c>
      <c r="K862">
        <f t="shared" si="129"/>
        <v>41.427772426470597</v>
      </c>
      <c r="L862">
        <f t="shared" si="130"/>
        <v>1438.7675157522303</v>
      </c>
      <c r="M862">
        <f t="shared" si="124"/>
        <v>16.856792547836001</v>
      </c>
      <c r="N862">
        <f t="shared" si="125"/>
        <v>19.674910494388275</v>
      </c>
      <c r="O862" s="14">
        <f t="shared" si="126"/>
        <v>2.9149353637379943E-2</v>
      </c>
    </row>
    <row r="863" spans="1:15" x14ac:dyDescent="0.3">
      <c r="A863" s="1">
        <f t="shared" si="131"/>
        <v>26237</v>
      </c>
      <c r="B863" s="2">
        <v>97.29</v>
      </c>
      <c r="C863" s="7">
        <v>3.0833300000000001</v>
      </c>
      <c r="D863" s="2">
        <v>5.52</v>
      </c>
      <c r="E863" s="2">
        <v>40.9</v>
      </c>
      <c r="F863" s="10">
        <f t="shared" si="132"/>
        <v>1971.7916666666015</v>
      </c>
      <c r="G863" s="11">
        <v>5.93</v>
      </c>
      <c r="H863">
        <f t="shared" si="127"/>
        <v>740.45182995110054</v>
      </c>
      <c r="I863">
        <f t="shared" si="128"/>
        <v>23.466515991809299</v>
      </c>
      <c r="J863">
        <f t="shared" si="133"/>
        <v>25783.467203114902</v>
      </c>
      <c r="K863">
        <f t="shared" si="129"/>
        <v>42.011451344743286</v>
      </c>
      <c r="L863">
        <f t="shared" si="130"/>
        <v>1462.8917562051004</v>
      </c>
      <c r="M863">
        <f t="shared" si="124"/>
        <v>16.428862709159475</v>
      </c>
      <c r="N863">
        <f t="shared" si="125"/>
        <v>19.184397344751755</v>
      </c>
      <c r="O863" s="14">
        <f t="shared" si="126"/>
        <v>3.3047046104171383E-2</v>
      </c>
    </row>
    <row r="864" spans="1:15" x14ac:dyDescent="0.3">
      <c r="A864" s="1">
        <f t="shared" si="131"/>
        <v>26267</v>
      </c>
      <c r="B864" s="2">
        <v>92.78</v>
      </c>
      <c r="C864" s="7">
        <v>3.07667</v>
      </c>
      <c r="D864" s="2">
        <v>5.61</v>
      </c>
      <c r="E864" s="2">
        <v>40.9</v>
      </c>
      <c r="F864" s="10">
        <f t="shared" si="132"/>
        <v>1971.8749999999347</v>
      </c>
      <c r="G864" s="11">
        <v>5.81</v>
      </c>
      <c r="H864">
        <f t="shared" si="127"/>
        <v>706.12725647921786</v>
      </c>
      <c r="I864">
        <f t="shared" si="128"/>
        <v>23.415828262469443</v>
      </c>
      <c r="J864">
        <f t="shared" si="133"/>
        <v>24656.18962663156</v>
      </c>
      <c r="K864">
        <f t="shared" si="129"/>
        <v>42.696420660146714</v>
      </c>
      <c r="L864">
        <f t="shared" si="130"/>
        <v>1490.8517331903756</v>
      </c>
      <c r="M864">
        <f t="shared" si="124"/>
        <v>15.638712654326648</v>
      </c>
      <c r="N864">
        <f t="shared" si="125"/>
        <v>18.271922182649195</v>
      </c>
      <c r="O864" s="14">
        <f t="shared" si="126"/>
        <v>3.7322442309907042E-2</v>
      </c>
    </row>
    <row r="865" spans="1:15" x14ac:dyDescent="0.3">
      <c r="A865" s="1">
        <f t="shared" si="131"/>
        <v>26298</v>
      </c>
      <c r="B865" s="2">
        <v>99.17</v>
      </c>
      <c r="C865" s="7">
        <v>3.07</v>
      </c>
      <c r="D865" s="2">
        <v>5.7</v>
      </c>
      <c r="E865" s="2">
        <v>41.1</v>
      </c>
      <c r="F865" s="10">
        <f t="shared" si="132"/>
        <v>1971.958333333268</v>
      </c>
      <c r="G865" s="11">
        <v>5.93</v>
      </c>
      <c r="H865">
        <f t="shared" si="127"/>
        <v>751.08727944038947</v>
      </c>
      <c r="I865">
        <f t="shared" si="128"/>
        <v>23.251365815085162</v>
      </c>
      <c r="J865">
        <f t="shared" si="133"/>
        <v>26293.737270992031</v>
      </c>
      <c r="K865">
        <f t="shared" si="129"/>
        <v>43.170288321167895</v>
      </c>
      <c r="L865">
        <f t="shared" si="130"/>
        <v>1511.2867040904969</v>
      </c>
      <c r="M865">
        <f t="shared" si="124"/>
        <v>16.603557212925335</v>
      </c>
      <c r="N865">
        <f t="shared" si="125"/>
        <v>19.405829401067088</v>
      </c>
      <c r="O865" s="14">
        <f t="shared" si="126"/>
        <v>3.2909901694790147E-2</v>
      </c>
    </row>
    <row r="866" spans="1:15" x14ac:dyDescent="0.3">
      <c r="A866" s="1">
        <f t="shared" si="131"/>
        <v>26329</v>
      </c>
      <c r="B866" s="2">
        <v>103.3</v>
      </c>
      <c r="C866" s="7">
        <v>3.07</v>
      </c>
      <c r="D866" s="2">
        <v>5.7366700000000002</v>
      </c>
      <c r="E866" s="2">
        <v>41.1</v>
      </c>
      <c r="F866" s="10">
        <f t="shared" si="132"/>
        <v>1972.0416666666013</v>
      </c>
      <c r="G866" s="11">
        <v>5.95</v>
      </c>
      <c r="H866">
        <f t="shared" si="127"/>
        <v>782.36680413625322</v>
      </c>
      <c r="I866">
        <f t="shared" si="128"/>
        <v>23.251365815085162</v>
      </c>
      <c r="J866">
        <f t="shared" si="133"/>
        <v>27456.588429417217</v>
      </c>
      <c r="K866">
        <f t="shared" si="129"/>
        <v>43.448017176034071</v>
      </c>
      <c r="L866">
        <f t="shared" si="130"/>
        <v>1524.7762550376076</v>
      </c>
      <c r="M866">
        <f t="shared" si="124"/>
        <v>17.262996797035171</v>
      </c>
      <c r="N866">
        <f t="shared" si="125"/>
        <v>20.180821727051924</v>
      </c>
      <c r="O866" s="14">
        <f t="shared" si="126"/>
        <v>3.0409213945432376E-2</v>
      </c>
    </row>
    <row r="867" spans="1:15" x14ac:dyDescent="0.3">
      <c r="A867" s="1">
        <f t="shared" si="131"/>
        <v>26358</v>
      </c>
      <c r="B867" s="2">
        <v>105.2</v>
      </c>
      <c r="C867" s="7">
        <v>3.07</v>
      </c>
      <c r="D867" s="2">
        <v>5.7733299999999996</v>
      </c>
      <c r="E867" s="2">
        <v>41.3</v>
      </c>
      <c r="F867" s="10">
        <f t="shared" si="132"/>
        <v>1972.1249999999345</v>
      </c>
      <c r="G867" s="11">
        <v>6.08</v>
      </c>
      <c r="H867">
        <f t="shared" si="127"/>
        <v>792.8985133171916</v>
      </c>
      <c r="I867">
        <f t="shared" si="128"/>
        <v>23.138768401937053</v>
      </c>
      <c r="J867">
        <f t="shared" si="133"/>
        <v>27893.860869098924</v>
      </c>
      <c r="K867">
        <f t="shared" si="129"/>
        <v>43.513923706174346</v>
      </c>
      <c r="L867">
        <f t="shared" si="130"/>
        <v>1530.8028875607877</v>
      </c>
      <c r="M867">
        <f t="shared" si="124"/>
        <v>17.464147605486168</v>
      </c>
      <c r="N867">
        <f t="shared" si="125"/>
        <v>20.418898605460939</v>
      </c>
      <c r="O867" s="14">
        <f t="shared" si="126"/>
        <v>2.8599563798766728E-2</v>
      </c>
    </row>
    <row r="868" spans="1:15" x14ac:dyDescent="0.3">
      <c r="A868" s="1">
        <f t="shared" si="131"/>
        <v>26389</v>
      </c>
      <c r="B868" s="2">
        <v>107.7</v>
      </c>
      <c r="C868" s="7">
        <v>3.07</v>
      </c>
      <c r="D868" s="2">
        <v>5.81</v>
      </c>
      <c r="E868" s="2">
        <v>41.4</v>
      </c>
      <c r="F868" s="10">
        <f t="shared" si="132"/>
        <v>1972.2083333332678</v>
      </c>
      <c r="G868" s="11">
        <v>6.07</v>
      </c>
      <c r="H868">
        <f t="shared" si="127"/>
        <v>809.78043115942057</v>
      </c>
      <c r="I868">
        <f t="shared" si="128"/>
        <v>23.082877657004836</v>
      </c>
      <c r="J868">
        <f t="shared" si="133"/>
        <v>28555.430717156003</v>
      </c>
      <c r="K868">
        <f t="shared" si="129"/>
        <v>43.684533937198076</v>
      </c>
      <c r="L868">
        <f t="shared" si="130"/>
        <v>1540.4554546580905</v>
      </c>
      <c r="M868">
        <f t="shared" si="124"/>
        <v>17.805643849614942</v>
      </c>
      <c r="N868">
        <f t="shared" si="125"/>
        <v>20.819715240429748</v>
      </c>
      <c r="O868" s="14">
        <f t="shared" si="126"/>
        <v>2.7851006076088453E-2</v>
      </c>
    </row>
    <row r="869" spans="1:15" x14ac:dyDescent="0.3">
      <c r="A869" s="1">
        <f t="shared" si="131"/>
        <v>26419</v>
      </c>
      <c r="B869" s="2">
        <v>108.8</v>
      </c>
      <c r="C869" s="7">
        <v>3.07</v>
      </c>
      <c r="D869" s="2">
        <v>5.8633300000000004</v>
      </c>
      <c r="E869" s="2">
        <v>41.5</v>
      </c>
      <c r="F869" s="10">
        <f t="shared" si="132"/>
        <v>1972.291666666601</v>
      </c>
      <c r="G869" s="11">
        <v>6.19</v>
      </c>
      <c r="H869">
        <f t="shared" si="127"/>
        <v>816.07996144578317</v>
      </c>
      <c r="I869">
        <f t="shared" si="128"/>
        <v>23.027256265060245</v>
      </c>
      <c r="J869">
        <f t="shared" si="133"/>
        <v>28845.240020212517</v>
      </c>
      <c r="K869">
        <f t="shared" si="129"/>
        <v>43.97928419433736</v>
      </c>
      <c r="L869">
        <f t="shared" si="130"/>
        <v>1554.4959666150064</v>
      </c>
      <c r="M869">
        <f t="shared" si="124"/>
        <v>17.915161678498293</v>
      </c>
      <c r="N869">
        <f t="shared" si="125"/>
        <v>20.948428276212145</v>
      </c>
      <c r="O869" s="14">
        <f t="shared" si="126"/>
        <v>2.6214335260434152E-2</v>
      </c>
    </row>
    <row r="870" spans="1:15" x14ac:dyDescent="0.3">
      <c r="A870" s="1">
        <f t="shared" si="131"/>
        <v>26450</v>
      </c>
      <c r="B870" s="2">
        <v>107.7</v>
      </c>
      <c r="C870" s="7">
        <v>3.07</v>
      </c>
      <c r="D870" s="2">
        <v>5.9166699999999999</v>
      </c>
      <c r="E870" s="2">
        <v>41.6</v>
      </c>
      <c r="F870" s="10">
        <f t="shared" si="132"/>
        <v>1972.3749999999343</v>
      </c>
      <c r="G870" s="11">
        <v>6.13</v>
      </c>
      <c r="H870">
        <f t="shared" si="127"/>
        <v>805.88725600961561</v>
      </c>
      <c r="I870">
        <f t="shared" si="128"/>
        <v>22.971902283653851</v>
      </c>
      <c r="J870">
        <f t="shared" si="133"/>
        <v>28552.631603817314</v>
      </c>
      <c r="K870">
        <f t="shared" si="129"/>
        <v>44.272692209975972</v>
      </c>
      <c r="L870">
        <f t="shared" si="130"/>
        <v>1568.5840188612608</v>
      </c>
      <c r="M870">
        <f t="shared" si="124"/>
        <v>17.662646200372553</v>
      </c>
      <c r="N870">
        <f t="shared" si="125"/>
        <v>20.654075196229318</v>
      </c>
      <c r="O870" s="14">
        <f t="shared" si="126"/>
        <v>2.7860827719040644E-2</v>
      </c>
    </row>
    <row r="871" spans="1:15" x14ac:dyDescent="0.3">
      <c r="A871" s="1">
        <f t="shared" si="131"/>
        <v>26480</v>
      </c>
      <c r="B871" s="2">
        <v>108</v>
      </c>
      <c r="C871" s="7">
        <v>3.07</v>
      </c>
      <c r="D871" s="2">
        <v>5.97</v>
      </c>
      <c r="E871" s="2">
        <v>41.7</v>
      </c>
      <c r="F871" s="10">
        <f t="shared" si="132"/>
        <v>1972.4583333332675</v>
      </c>
      <c r="G871" s="11">
        <v>6.11</v>
      </c>
      <c r="H871">
        <f t="shared" si="127"/>
        <v>806.19410071942457</v>
      </c>
      <c r="I871">
        <f t="shared" si="128"/>
        <v>22.916813788968827</v>
      </c>
      <c r="J871">
        <f t="shared" si="133"/>
        <v>28631.165131459395</v>
      </c>
      <c r="K871">
        <f t="shared" si="129"/>
        <v>44.564618345323744</v>
      </c>
      <c r="L871">
        <f t="shared" si="130"/>
        <v>1582.667183655672</v>
      </c>
      <c r="M871">
        <f t="shared" si="124"/>
        <v>17.640857315740252</v>
      </c>
      <c r="N871">
        <f t="shared" si="125"/>
        <v>20.629105958815579</v>
      </c>
      <c r="O871" s="14">
        <f t="shared" si="126"/>
        <v>2.8378696724454165E-2</v>
      </c>
    </row>
    <row r="872" spans="1:15" x14ac:dyDescent="0.3">
      <c r="A872" s="1">
        <f t="shared" si="131"/>
        <v>26511</v>
      </c>
      <c r="B872" s="2">
        <v>107.2</v>
      </c>
      <c r="C872" s="7">
        <v>3.0733299999999999</v>
      </c>
      <c r="D872" s="2">
        <v>6.0266700000000002</v>
      </c>
      <c r="E872" s="2">
        <v>41.9</v>
      </c>
      <c r="F872" s="10">
        <f t="shared" si="132"/>
        <v>1972.5416666666008</v>
      </c>
      <c r="G872" s="11">
        <v>6.11</v>
      </c>
      <c r="H872">
        <f t="shared" si="127"/>
        <v>796.40261575179022</v>
      </c>
      <c r="I872">
        <f t="shared" si="128"/>
        <v>22.832164655489265</v>
      </c>
      <c r="J872">
        <f t="shared" si="133"/>
        <v>28351.002244619875</v>
      </c>
      <c r="K872">
        <f t="shared" si="129"/>
        <v>44.772908136873525</v>
      </c>
      <c r="L872">
        <f t="shared" si="130"/>
        <v>1593.8631968058141</v>
      </c>
      <c r="M872">
        <f t="shared" si="124"/>
        <v>17.39869003113817</v>
      </c>
      <c r="N872">
        <f t="shared" si="125"/>
        <v>20.346611167293187</v>
      </c>
      <c r="O872" s="14">
        <f t="shared" si="126"/>
        <v>2.9320452728723523E-2</v>
      </c>
    </row>
    <row r="873" spans="1:15" x14ac:dyDescent="0.3">
      <c r="A873" s="1">
        <f t="shared" si="131"/>
        <v>26542</v>
      </c>
      <c r="B873" s="2">
        <v>111</v>
      </c>
      <c r="C873" s="7">
        <v>3.07667</v>
      </c>
      <c r="D873" s="2">
        <v>6.0833300000000001</v>
      </c>
      <c r="E873" s="2">
        <v>42</v>
      </c>
      <c r="F873" s="10">
        <f t="shared" si="132"/>
        <v>1972.6249999999341</v>
      </c>
      <c r="G873" s="11">
        <v>6.21</v>
      </c>
      <c r="H873">
        <f t="shared" si="127"/>
        <v>822.66989285714317</v>
      </c>
      <c r="I873">
        <f t="shared" si="128"/>
        <v>22.802556569880956</v>
      </c>
      <c r="J873">
        <f t="shared" si="133"/>
        <v>29353.731970456749</v>
      </c>
      <c r="K873">
        <f t="shared" si="129"/>
        <v>45.086238192023821</v>
      </c>
      <c r="L873">
        <f t="shared" si="130"/>
        <v>1608.7246694399876</v>
      </c>
      <c r="M873">
        <f t="shared" si="124"/>
        <v>17.943404688029805</v>
      </c>
      <c r="N873">
        <f t="shared" si="125"/>
        <v>20.982640900740662</v>
      </c>
      <c r="O873" s="14">
        <f t="shared" si="126"/>
        <v>2.6821906525101379E-2</v>
      </c>
    </row>
    <row r="874" spans="1:15" x14ac:dyDescent="0.3">
      <c r="A874" s="1">
        <f t="shared" si="131"/>
        <v>26572</v>
      </c>
      <c r="B874" s="2">
        <v>109.4</v>
      </c>
      <c r="C874" s="7">
        <v>3.08</v>
      </c>
      <c r="D874" s="2">
        <v>6.14</v>
      </c>
      <c r="E874" s="2">
        <v>42.1</v>
      </c>
      <c r="F874" s="10">
        <f t="shared" si="132"/>
        <v>1972.7083333332673</v>
      </c>
      <c r="G874" s="11">
        <v>6.55</v>
      </c>
      <c r="H874">
        <f t="shared" si="127"/>
        <v>808.88566983372937</v>
      </c>
      <c r="I874">
        <f t="shared" si="128"/>
        <v>22.773015201900243</v>
      </c>
      <c r="J874">
        <f t="shared" si="133"/>
        <v>28929.610085060489</v>
      </c>
      <c r="K874">
        <f t="shared" si="129"/>
        <v>45.39815368171022</v>
      </c>
      <c r="L874">
        <f t="shared" si="130"/>
        <v>1623.6545331103416</v>
      </c>
      <c r="M874">
        <f t="shared" si="124"/>
        <v>17.613854552912105</v>
      </c>
      <c r="N874">
        <f t="shared" si="125"/>
        <v>20.596901878448609</v>
      </c>
      <c r="O874" s="14">
        <f t="shared" si="126"/>
        <v>2.4369897516160775E-2</v>
      </c>
    </row>
    <row r="875" spans="1:15" x14ac:dyDescent="0.3">
      <c r="A875" s="1">
        <f t="shared" si="131"/>
        <v>26603</v>
      </c>
      <c r="B875" s="2">
        <v>109.6</v>
      </c>
      <c r="C875" s="7">
        <v>3.1033300000000001</v>
      </c>
      <c r="D875" s="2">
        <v>6.2333299999999996</v>
      </c>
      <c r="E875" s="2">
        <v>42.3</v>
      </c>
      <c r="F875" s="10">
        <f t="shared" si="132"/>
        <v>1972.7916666666006</v>
      </c>
      <c r="G875" s="11">
        <v>6.48</v>
      </c>
      <c r="H875">
        <f t="shared" si="127"/>
        <v>806.5329267139482</v>
      </c>
      <c r="I875">
        <f t="shared" si="128"/>
        <v>22.837023973167856</v>
      </c>
      <c r="J875">
        <f t="shared" si="133"/>
        <v>28913.528177587697</v>
      </c>
      <c r="K875">
        <f t="shared" si="129"/>
        <v>45.870309197754153</v>
      </c>
      <c r="L875">
        <f t="shared" si="130"/>
        <v>1644.4120674744777</v>
      </c>
      <c r="M875">
        <f t="shared" si="124"/>
        <v>17.533183854158555</v>
      </c>
      <c r="N875">
        <f t="shared" si="125"/>
        <v>20.502387938457542</v>
      </c>
      <c r="O875" s="14">
        <f t="shared" si="126"/>
        <v>2.5820850137224773E-2</v>
      </c>
    </row>
    <row r="876" spans="1:15" x14ac:dyDescent="0.3">
      <c r="A876" s="1">
        <f t="shared" si="131"/>
        <v>26633</v>
      </c>
      <c r="B876" s="2">
        <v>115.1</v>
      </c>
      <c r="C876" s="7">
        <v>3.1266699999999998</v>
      </c>
      <c r="D876" s="2">
        <v>6.32667</v>
      </c>
      <c r="E876" s="2">
        <v>42.4</v>
      </c>
      <c r="F876" s="10">
        <f t="shared" si="132"/>
        <v>1972.8749999999338</v>
      </c>
      <c r="G876" s="11">
        <v>6.28</v>
      </c>
      <c r="H876">
        <f t="shared" si="127"/>
        <v>845.00909316037757</v>
      </c>
      <c r="I876">
        <f t="shared" si="128"/>
        <v>22.954514172995289</v>
      </c>
      <c r="J876">
        <f t="shared" si="133"/>
        <v>30361.441441134528</v>
      </c>
      <c r="K876">
        <f t="shared" si="129"/>
        <v>46.447382097523601</v>
      </c>
      <c r="L876">
        <f t="shared" si="130"/>
        <v>1668.8689897687452</v>
      </c>
      <c r="M876">
        <f t="shared" si="124"/>
        <v>18.338894714968056</v>
      </c>
      <c r="N876">
        <f t="shared" si="125"/>
        <v>21.441895093127499</v>
      </c>
      <c r="O876" s="14">
        <f t="shared" si="126"/>
        <v>2.5559143714735631E-2</v>
      </c>
    </row>
    <row r="877" spans="1:15" x14ac:dyDescent="0.3">
      <c r="A877" s="1">
        <f t="shared" si="131"/>
        <v>26664</v>
      </c>
      <c r="B877" s="2">
        <v>117.5</v>
      </c>
      <c r="C877" s="7">
        <v>3.15</v>
      </c>
      <c r="D877" s="2">
        <v>6.42</v>
      </c>
      <c r="E877" s="2">
        <v>42.5</v>
      </c>
      <c r="F877" s="10">
        <f t="shared" si="132"/>
        <v>1972.9583333332671</v>
      </c>
      <c r="G877" s="11">
        <v>6.36</v>
      </c>
      <c r="H877">
        <f t="shared" si="127"/>
        <v>860.59902941176483</v>
      </c>
      <c r="I877">
        <f t="shared" si="128"/>
        <v>23.071378235294123</v>
      </c>
      <c r="J877">
        <f t="shared" si="133"/>
        <v>30990.672888633319</v>
      </c>
      <c r="K877">
        <f t="shared" si="129"/>
        <v>47.021666117647072</v>
      </c>
      <c r="L877">
        <f t="shared" si="130"/>
        <v>1693.2776165534121</v>
      </c>
      <c r="M877">
        <f t="shared" si="124"/>
        <v>18.645719442073677</v>
      </c>
      <c r="N877">
        <f t="shared" si="125"/>
        <v>21.796816349100641</v>
      </c>
      <c r="O877" s="14">
        <f t="shared" si="126"/>
        <v>2.4105412407063535E-2</v>
      </c>
    </row>
    <row r="878" spans="1:15" x14ac:dyDescent="0.3">
      <c r="A878" s="1">
        <f t="shared" si="131"/>
        <v>26695</v>
      </c>
      <c r="B878" s="2">
        <v>118.4</v>
      </c>
      <c r="C878" s="7">
        <v>3.1566700000000001</v>
      </c>
      <c r="D878" s="2">
        <v>6.5466699999999998</v>
      </c>
      <c r="E878" s="2">
        <v>42.6</v>
      </c>
      <c r="F878" s="10">
        <f t="shared" si="132"/>
        <v>1973.0416666666003</v>
      </c>
      <c r="G878" s="11">
        <v>6.46</v>
      </c>
      <c r="H878">
        <f t="shared" si="127"/>
        <v>865.1551924882632</v>
      </c>
      <c r="I878">
        <f t="shared" si="128"/>
        <v>23.065958120539911</v>
      </c>
      <c r="J878">
        <f t="shared" si="133"/>
        <v>31223.961194705782</v>
      </c>
      <c r="K878">
        <f t="shared" si="129"/>
        <v>47.83687114870893</v>
      </c>
      <c r="L878">
        <f t="shared" si="130"/>
        <v>1726.4608955620311</v>
      </c>
      <c r="M878">
        <f t="shared" si="124"/>
        <v>18.712530467302432</v>
      </c>
      <c r="N878">
        <f t="shared" si="125"/>
        <v>21.870338532710907</v>
      </c>
      <c r="O878" s="14">
        <f t="shared" si="126"/>
        <v>2.315698089417309E-2</v>
      </c>
    </row>
    <row r="879" spans="1:15" x14ac:dyDescent="0.3">
      <c r="A879" s="1">
        <f t="shared" si="131"/>
        <v>26723</v>
      </c>
      <c r="B879" s="2">
        <v>114.2</v>
      </c>
      <c r="C879" s="7">
        <v>3.1633300000000002</v>
      </c>
      <c r="D879" s="2">
        <v>6.67333</v>
      </c>
      <c r="E879" s="2">
        <v>42.9</v>
      </c>
      <c r="F879" s="10">
        <f t="shared" si="132"/>
        <v>1973.1249999999336</v>
      </c>
      <c r="G879" s="11">
        <v>6.64</v>
      </c>
      <c r="H879">
        <f t="shared" si="127"/>
        <v>828.63014219114245</v>
      </c>
      <c r="I879">
        <f t="shared" si="128"/>
        <v>22.952982379137534</v>
      </c>
      <c r="J879">
        <f t="shared" si="133"/>
        <v>29974.78280848129</v>
      </c>
      <c r="K879">
        <f t="shared" si="129"/>
        <v>48.421386924592085</v>
      </c>
      <c r="L879">
        <f t="shared" si="130"/>
        <v>1751.5903446525606</v>
      </c>
      <c r="M879">
        <f t="shared" si="124"/>
        <v>17.889889599193747</v>
      </c>
      <c r="N879">
        <f t="shared" si="125"/>
        <v>20.905882678986945</v>
      </c>
      <c r="O879" s="14">
        <f t="shared" si="126"/>
        <v>2.4540442446005326E-2</v>
      </c>
    </row>
    <row r="880" spans="1:15" x14ac:dyDescent="0.3">
      <c r="A880" s="1">
        <f t="shared" si="131"/>
        <v>26754</v>
      </c>
      <c r="B880" s="2">
        <v>112.4</v>
      </c>
      <c r="C880" s="7">
        <v>3.17</v>
      </c>
      <c r="D880" s="2">
        <v>6.8</v>
      </c>
      <c r="E880" s="2">
        <v>43.3</v>
      </c>
      <c r="F880" s="10">
        <f t="shared" si="132"/>
        <v>1973.2083333332669</v>
      </c>
      <c r="G880" s="11">
        <v>6.71</v>
      </c>
      <c r="H880">
        <f t="shared" si="127"/>
        <v>808.03529330254071</v>
      </c>
      <c r="I880">
        <f t="shared" si="128"/>
        <v>22.788895727482686</v>
      </c>
      <c r="J880">
        <f t="shared" si="133"/>
        <v>29298.483765173787</v>
      </c>
      <c r="K880">
        <f t="shared" si="129"/>
        <v>48.884697459584302</v>
      </c>
      <c r="L880">
        <f t="shared" si="130"/>
        <v>1772.5061352596238</v>
      </c>
      <c r="M880">
        <f t="shared" si="124"/>
        <v>17.412142058290328</v>
      </c>
      <c r="N880">
        <f t="shared" si="125"/>
        <v>20.345254441323721</v>
      </c>
      <c r="O880" s="14">
        <f t="shared" si="126"/>
        <v>2.5995009873511922E-2</v>
      </c>
    </row>
    <row r="881" spans="1:15" x14ac:dyDescent="0.3">
      <c r="A881" s="1">
        <f t="shared" si="131"/>
        <v>26784</v>
      </c>
      <c r="B881" s="2">
        <v>110.3</v>
      </c>
      <c r="C881" s="7">
        <v>3.1866699999999999</v>
      </c>
      <c r="D881" s="2">
        <v>6.9433299999999996</v>
      </c>
      <c r="E881" s="2">
        <v>43.6</v>
      </c>
      <c r="F881" s="10">
        <f t="shared" si="132"/>
        <v>1973.2916666666001</v>
      </c>
      <c r="G881" s="11">
        <v>6.67</v>
      </c>
      <c r="H881">
        <f t="shared" si="127"/>
        <v>787.48254931192673</v>
      </c>
      <c r="I881">
        <f t="shared" si="128"/>
        <v>22.751106214105508</v>
      </c>
      <c r="J881">
        <f t="shared" si="133"/>
        <v>28622.007752721147</v>
      </c>
      <c r="K881">
        <f t="shared" si="129"/>
        <v>49.571633808830278</v>
      </c>
      <c r="L881">
        <f t="shared" si="130"/>
        <v>1801.7411159537742</v>
      </c>
      <c r="M881">
        <f t="shared" si="124"/>
        <v>16.935740066050819</v>
      </c>
      <c r="N881">
        <f t="shared" si="125"/>
        <v>19.787325522958461</v>
      </c>
      <c r="O881" s="14">
        <f t="shared" si="126"/>
        <v>2.8725870505722971E-2</v>
      </c>
    </row>
    <row r="882" spans="1:15" x14ac:dyDescent="0.3">
      <c r="A882" s="1">
        <f t="shared" si="131"/>
        <v>26815</v>
      </c>
      <c r="B882" s="2">
        <v>107.2</v>
      </c>
      <c r="C882" s="7">
        <v>3.2033299999999998</v>
      </c>
      <c r="D882" s="2">
        <v>7.0866699999999998</v>
      </c>
      <c r="E882" s="2">
        <v>43.9</v>
      </c>
      <c r="F882" s="10">
        <f t="shared" si="132"/>
        <v>1973.3749999999334</v>
      </c>
      <c r="G882" s="11">
        <v>6.85</v>
      </c>
      <c r="H882">
        <f t="shared" si="127"/>
        <v>760.12003644646938</v>
      </c>
      <c r="I882">
        <f t="shared" si="128"/>
        <v>22.713762279384969</v>
      </c>
      <c r="J882">
        <f t="shared" si="133"/>
        <v>27696.280658618318</v>
      </c>
      <c r="K882">
        <f t="shared" si="129"/>
        <v>50.249252413097963</v>
      </c>
      <c r="L882">
        <f t="shared" si="130"/>
        <v>1830.9179221549505</v>
      </c>
      <c r="M882">
        <f t="shared" si="124"/>
        <v>16.314338759668566</v>
      </c>
      <c r="N882">
        <f t="shared" si="125"/>
        <v>19.061145729006864</v>
      </c>
      <c r="O882" s="14">
        <f t="shared" si="126"/>
        <v>2.9885823859598988E-2</v>
      </c>
    </row>
    <row r="883" spans="1:15" x14ac:dyDescent="0.3">
      <c r="A883" s="1">
        <f t="shared" si="131"/>
        <v>26845</v>
      </c>
      <c r="B883" s="2">
        <v>104.8</v>
      </c>
      <c r="C883" s="7">
        <v>3.22</v>
      </c>
      <c r="D883" s="2">
        <v>7.23</v>
      </c>
      <c r="E883" s="2">
        <v>44.2</v>
      </c>
      <c r="F883" s="10">
        <f t="shared" si="132"/>
        <v>1973.4583333332666</v>
      </c>
      <c r="G883" s="11">
        <v>6.9</v>
      </c>
      <c r="H883">
        <f t="shared" si="127"/>
        <v>738.05874208144814</v>
      </c>
      <c r="I883">
        <f t="shared" si="128"/>
        <v>22.67699570135747</v>
      </c>
      <c r="J883">
        <f t="shared" si="133"/>
        <v>26961.295738888326</v>
      </c>
      <c r="K883">
        <f t="shared" si="129"/>
        <v>50.917602149321276</v>
      </c>
      <c r="L883">
        <f t="shared" si="130"/>
        <v>1860.0206888565133</v>
      </c>
      <c r="M883">
        <f t="shared" si="124"/>
        <v>15.808323047681975</v>
      </c>
      <c r="N883">
        <f t="shared" si="125"/>
        <v>18.470601678103726</v>
      </c>
      <c r="O883" s="14">
        <f t="shared" si="126"/>
        <v>3.1714766309810516E-2</v>
      </c>
    </row>
    <row r="884" spans="1:15" x14ac:dyDescent="0.3">
      <c r="A884" s="1">
        <f t="shared" si="131"/>
        <v>26876</v>
      </c>
      <c r="B884" s="2">
        <v>105.8</v>
      </c>
      <c r="C884" s="7">
        <v>3.2366700000000002</v>
      </c>
      <c r="D884" s="2">
        <v>7.3833299999999999</v>
      </c>
      <c r="E884" s="2">
        <v>44.3</v>
      </c>
      <c r="F884" s="10">
        <f t="shared" si="132"/>
        <v>1973.5416666665999</v>
      </c>
      <c r="G884" s="11">
        <v>7.13</v>
      </c>
      <c r="H884">
        <f t="shared" si="127"/>
        <v>743.41934311512443</v>
      </c>
      <c r="I884">
        <f t="shared" si="128"/>
        <v>22.742940314559828</v>
      </c>
      <c r="J884">
        <f t="shared" si="133"/>
        <v>27226.351892690975</v>
      </c>
      <c r="K884">
        <f t="shared" si="129"/>
        <v>51.880059911173831</v>
      </c>
      <c r="L884">
        <f t="shared" si="130"/>
        <v>1900.0107818512481</v>
      </c>
      <c r="M884">
        <f t="shared" si="124"/>
        <v>15.889518573988775</v>
      </c>
      <c r="N884">
        <f t="shared" si="125"/>
        <v>18.565516582822458</v>
      </c>
      <c r="O884" s="14">
        <f t="shared" si="126"/>
        <v>2.8987491947744831E-2</v>
      </c>
    </row>
    <row r="885" spans="1:15" x14ac:dyDescent="0.3">
      <c r="A885" s="1">
        <f t="shared" si="131"/>
        <v>26907</v>
      </c>
      <c r="B885" s="2">
        <v>103.8</v>
      </c>
      <c r="C885" s="7">
        <v>3.2533300000000001</v>
      </c>
      <c r="D885" s="2">
        <v>7.53667</v>
      </c>
      <c r="E885" s="2">
        <v>45.1</v>
      </c>
      <c r="F885" s="10">
        <f t="shared" si="132"/>
        <v>1973.6249999999332</v>
      </c>
      <c r="G885" s="11">
        <v>7.4</v>
      </c>
      <c r="H885">
        <f t="shared" si="127"/>
        <v>716.42829046563202</v>
      </c>
      <c r="I885">
        <f t="shared" si="128"/>
        <v>22.454505300776059</v>
      </c>
      <c r="J885">
        <f t="shared" si="133"/>
        <v>26306.384292777831</v>
      </c>
      <c r="K885">
        <f t="shared" si="129"/>
        <v>52.018146473059872</v>
      </c>
      <c r="L885">
        <f t="shared" si="130"/>
        <v>1910.0437120216754</v>
      </c>
      <c r="M885">
        <f t="shared" si="124"/>
        <v>15.278501094706114</v>
      </c>
      <c r="N885">
        <f t="shared" si="125"/>
        <v>17.852222658614036</v>
      </c>
      <c r="O885" s="14">
        <f t="shared" si="126"/>
        <v>3.0662641868366591E-2</v>
      </c>
    </row>
    <row r="886" spans="1:15" x14ac:dyDescent="0.3">
      <c r="A886" s="1">
        <f t="shared" si="131"/>
        <v>26937</v>
      </c>
      <c r="B886" s="2">
        <v>105.6</v>
      </c>
      <c r="C886" s="7">
        <v>3.27</v>
      </c>
      <c r="D886" s="2">
        <v>7.69</v>
      </c>
      <c r="E886" s="2">
        <v>45.2</v>
      </c>
      <c r="F886" s="10">
        <f t="shared" si="132"/>
        <v>1973.7083333332664</v>
      </c>
      <c r="G886" s="11">
        <v>7.09</v>
      </c>
      <c r="H886">
        <f t="shared" si="127"/>
        <v>727.23939823008857</v>
      </c>
      <c r="I886">
        <f t="shared" si="128"/>
        <v>22.519629092920358</v>
      </c>
      <c r="J886">
        <f t="shared" si="133"/>
        <v>26772.262959694046</v>
      </c>
      <c r="K886">
        <f t="shared" si="129"/>
        <v>52.959005420353989</v>
      </c>
      <c r="L886">
        <f t="shared" si="130"/>
        <v>1949.6089219701441</v>
      </c>
      <c r="M886">
        <f t="shared" si="124"/>
        <v>15.475308601805555</v>
      </c>
      <c r="N886">
        <f t="shared" si="125"/>
        <v>18.082083727935437</v>
      </c>
      <c r="O886" s="14">
        <f t="shared" si="126"/>
        <v>3.3160456131076432E-2</v>
      </c>
    </row>
    <row r="887" spans="1:15" x14ac:dyDescent="0.3">
      <c r="A887" s="1">
        <f t="shared" si="131"/>
        <v>26968</v>
      </c>
      <c r="B887" s="2">
        <v>109.8</v>
      </c>
      <c r="C887" s="7">
        <v>3.30667</v>
      </c>
      <c r="D887" s="2">
        <v>7.8466699999999996</v>
      </c>
      <c r="E887" s="2">
        <v>45.6</v>
      </c>
      <c r="F887" s="10">
        <f t="shared" si="132"/>
        <v>1973.7916666665997</v>
      </c>
      <c r="G887" s="11">
        <v>6.79</v>
      </c>
      <c r="H887">
        <f t="shared" si="127"/>
        <v>749.53067763157901</v>
      </c>
      <c r="I887">
        <f t="shared" si="128"/>
        <v>22.572409888925446</v>
      </c>
      <c r="J887">
        <f t="shared" si="133"/>
        <v>27662.131600636851</v>
      </c>
      <c r="K887">
        <f t="shared" si="129"/>
        <v>53.563933353837726</v>
      </c>
      <c r="L887">
        <f t="shared" si="130"/>
        <v>1976.8271235589177</v>
      </c>
      <c r="M887">
        <f t="shared" si="124"/>
        <v>15.91351630893338</v>
      </c>
      <c r="N887">
        <f t="shared" si="125"/>
        <v>18.592078071081104</v>
      </c>
      <c r="O887" s="14">
        <f t="shared" si="126"/>
        <v>3.4958996134951834E-2</v>
      </c>
    </row>
    <row r="888" spans="1:15" x14ac:dyDescent="0.3">
      <c r="A888" s="1">
        <f t="shared" si="131"/>
        <v>26998</v>
      </c>
      <c r="B888" s="2">
        <v>102</v>
      </c>
      <c r="C888" s="7">
        <v>3.3433299999999999</v>
      </c>
      <c r="D888" s="2">
        <v>8.0033300000000001</v>
      </c>
      <c r="E888" s="2">
        <v>45.9</v>
      </c>
      <c r="F888" s="10">
        <f t="shared" si="132"/>
        <v>1973.8749999999329</v>
      </c>
      <c r="G888" s="11">
        <v>6.73</v>
      </c>
      <c r="H888">
        <f t="shared" si="127"/>
        <v>691.73444444444465</v>
      </c>
      <c r="I888">
        <f t="shared" si="128"/>
        <v>22.673495295533776</v>
      </c>
      <c r="J888">
        <f t="shared" si="133"/>
        <v>25598.839702959769</v>
      </c>
      <c r="K888">
        <f t="shared" si="129"/>
        <v>54.276265012309388</v>
      </c>
      <c r="L888">
        <f t="shared" si="130"/>
        <v>2008.5878603910689</v>
      </c>
      <c r="M888">
        <f t="shared" si="124"/>
        <v>14.651845159710565</v>
      </c>
      <c r="N888">
        <f t="shared" si="125"/>
        <v>17.119742977139477</v>
      </c>
      <c r="O888" s="14">
        <f t="shared" si="126"/>
        <v>4.1652328760251156E-2</v>
      </c>
    </row>
    <row r="889" spans="1:15" x14ac:dyDescent="0.3">
      <c r="A889" s="1">
        <f t="shared" si="131"/>
        <v>27029</v>
      </c>
      <c r="B889" s="2">
        <v>94.78</v>
      </c>
      <c r="C889" s="7">
        <v>3.38</v>
      </c>
      <c r="D889" s="2">
        <v>8.16</v>
      </c>
      <c r="E889" s="2">
        <v>46.2</v>
      </c>
      <c r="F889" s="10">
        <f t="shared" si="132"/>
        <v>1973.9583333332662</v>
      </c>
      <c r="G889" s="11">
        <v>6.74</v>
      </c>
      <c r="H889">
        <f t="shared" si="127"/>
        <v>638.59666212121226</v>
      </c>
      <c r="I889">
        <f t="shared" si="128"/>
        <v>22.773335281385283</v>
      </c>
      <c r="J889">
        <f t="shared" si="133"/>
        <v>23702.613963274616</v>
      </c>
      <c r="K889">
        <f t="shared" si="129"/>
        <v>54.979412987012999</v>
      </c>
      <c r="L889">
        <f t="shared" si="130"/>
        <v>2040.6555174121215</v>
      </c>
      <c r="M889">
        <f t="shared" si="124"/>
        <v>13.493329686205882</v>
      </c>
      <c r="N889">
        <f t="shared" si="125"/>
        <v>15.771102210645218</v>
      </c>
      <c r="O889" s="14">
        <f t="shared" si="126"/>
        <v>4.7752928053783505E-2</v>
      </c>
    </row>
    <row r="890" spans="1:15" x14ac:dyDescent="0.3">
      <c r="A890" s="1">
        <f t="shared" si="131"/>
        <v>27060</v>
      </c>
      <c r="B890" s="2">
        <v>96.11</v>
      </c>
      <c r="C890" s="7">
        <v>3.4</v>
      </c>
      <c r="D890" s="2">
        <v>8.2266700000000004</v>
      </c>
      <c r="E890" s="2">
        <v>46.6</v>
      </c>
      <c r="F890" s="10">
        <f t="shared" si="132"/>
        <v>1974.0416666665994</v>
      </c>
      <c r="G890" s="11">
        <v>6.99</v>
      </c>
      <c r="H890">
        <f t="shared" si="127"/>
        <v>641.99933165236064</v>
      </c>
      <c r="I890">
        <f t="shared" si="128"/>
        <v>22.711452789699571</v>
      </c>
      <c r="J890">
        <f t="shared" si="133"/>
        <v>23899.157785514635</v>
      </c>
      <c r="K890">
        <f t="shared" si="129"/>
        <v>54.952831565128768</v>
      </c>
      <c r="L890">
        <f t="shared" si="130"/>
        <v>2045.6818684773666</v>
      </c>
      <c r="M890">
        <f t="shared" si="124"/>
        <v>13.530721892513942</v>
      </c>
      <c r="N890">
        <f t="shared" si="125"/>
        <v>15.819141518464638</v>
      </c>
      <c r="O890" s="14">
        <f t="shared" si="126"/>
        <v>4.5945965557319071E-2</v>
      </c>
    </row>
    <row r="891" spans="1:15" x14ac:dyDescent="0.3">
      <c r="A891" s="1">
        <f t="shared" si="131"/>
        <v>27088</v>
      </c>
      <c r="B891" s="2">
        <v>93.45</v>
      </c>
      <c r="C891" s="7">
        <v>3.42</v>
      </c>
      <c r="D891" s="2">
        <v>8.2933299999999992</v>
      </c>
      <c r="E891" s="2">
        <v>47.2</v>
      </c>
      <c r="F891" s="10">
        <f t="shared" si="132"/>
        <v>1974.1249999999327</v>
      </c>
      <c r="G891" s="11">
        <v>6.96</v>
      </c>
      <c r="H891">
        <f t="shared" si="127"/>
        <v>616.29582044491542</v>
      </c>
      <c r="I891">
        <f t="shared" si="128"/>
        <v>22.554646398305088</v>
      </c>
      <c r="J891">
        <f t="shared" si="133"/>
        <v>23012.283785037755</v>
      </c>
      <c r="K891">
        <f t="shared" si="129"/>
        <v>54.693896378495772</v>
      </c>
      <c r="L891">
        <f t="shared" si="130"/>
        <v>2042.2521507005581</v>
      </c>
      <c r="M891">
        <f t="shared" ref="M891:M954" si="134">+H891/AVERAGE(K771:K890)</f>
        <v>12.957321280205381</v>
      </c>
      <c r="N891">
        <f t="shared" ref="N891:N954" si="135">J891/AVERAGE(L771:L890)</f>
        <v>15.154292146338721</v>
      </c>
      <c r="O891" s="14">
        <f t="shared" ref="O891:O954" si="136">1/M891-(G891/100-((E891/E771)^(1/10)-1))</f>
        <v>5.0850367922704184E-2</v>
      </c>
    </row>
    <row r="892" spans="1:15" x14ac:dyDescent="0.3">
      <c r="A892" s="1">
        <f t="shared" si="131"/>
        <v>27119</v>
      </c>
      <c r="B892" s="2">
        <v>97.44</v>
      </c>
      <c r="C892" s="7">
        <v>3.44</v>
      </c>
      <c r="D892" s="2">
        <v>8.36</v>
      </c>
      <c r="E892" s="2">
        <v>47.8</v>
      </c>
      <c r="F892" s="10">
        <f t="shared" si="132"/>
        <v>1974.208333333266</v>
      </c>
      <c r="G892" s="11">
        <v>7.21</v>
      </c>
      <c r="H892">
        <f t="shared" si="127"/>
        <v>634.54334560669474</v>
      </c>
      <c r="I892">
        <f t="shared" si="128"/>
        <v>22.401776569037665</v>
      </c>
      <c r="J892">
        <f t="shared" si="133"/>
        <v>23763.346638324616</v>
      </c>
      <c r="K892">
        <f t="shared" si="129"/>
        <v>54.441526778242689</v>
      </c>
      <c r="L892">
        <f t="shared" si="130"/>
        <v>2038.8092969662741</v>
      </c>
      <c r="M892">
        <f t="shared" si="134"/>
        <v>13.310364239140153</v>
      </c>
      <c r="N892">
        <f t="shared" si="135"/>
        <v>15.571122142264313</v>
      </c>
      <c r="O892" s="14">
        <f t="shared" si="136"/>
        <v>4.7622016397860872E-2</v>
      </c>
    </row>
    <row r="893" spans="1:15" x14ac:dyDescent="0.3">
      <c r="A893" s="1">
        <f t="shared" si="131"/>
        <v>27149</v>
      </c>
      <c r="B893" s="2">
        <v>92.46</v>
      </c>
      <c r="C893" s="7">
        <v>3.46</v>
      </c>
      <c r="D893" s="2">
        <v>8.4866700000000002</v>
      </c>
      <c r="E893" s="2">
        <v>48</v>
      </c>
      <c r="F893" s="10">
        <f t="shared" si="132"/>
        <v>1974.2916666665992</v>
      </c>
      <c r="G893" s="11">
        <v>7.51</v>
      </c>
      <c r="H893">
        <f t="shared" si="127"/>
        <v>599.60406312500015</v>
      </c>
      <c r="I893">
        <f t="shared" si="128"/>
        <v>22.43813604166667</v>
      </c>
      <c r="J893">
        <f t="shared" si="133"/>
        <v>22524.911913114214</v>
      </c>
      <c r="K893">
        <f t="shared" si="129"/>
        <v>55.036143352812509</v>
      </c>
      <c r="L893">
        <f t="shared" si="130"/>
        <v>2067.5048040846741</v>
      </c>
      <c r="M893">
        <f t="shared" si="134"/>
        <v>12.550411048540902</v>
      </c>
      <c r="N893">
        <f t="shared" si="135"/>
        <v>14.688309996556297</v>
      </c>
      <c r="O893" s="14">
        <f t="shared" si="136"/>
        <v>4.9607504754646925E-2</v>
      </c>
    </row>
    <row r="894" spans="1:15" x14ac:dyDescent="0.3">
      <c r="A894" s="1">
        <f t="shared" si="131"/>
        <v>27180</v>
      </c>
      <c r="B894" s="2">
        <v>89.67</v>
      </c>
      <c r="C894" s="7">
        <v>3.48</v>
      </c>
      <c r="D894" s="2">
        <v>8.6133299999999995</v>
      </c>
      <c r="E894" s="2">
        <v>48.6</v>
      </c>
      <c r="F894" s="10">
        <f t="shared" si="132"/>
        <v>1974.3749999999325</v>
      </c>
      <c r="G894" s="11">
        <v>7.58</v>
      </c>
      <c r="H894">
        <f t="shared" si="127"/>
        <v>574.33173734567913</v>
      </c>
      <c r="I894">
        <f t="shared" si="128"/>
        <v>22.289220987654325</v>
      </c>
      <c r="J894">
        <f t="shared" si="133"/>
        <v>21645.300878364535</v>
      </c>
      <c r="K894">
        <f t="shared" si="129"/>
        <v>55.167935577469137</v>
      </c>
      <c r="L894">
        <f t="shared" si="130"/>
        <v>2079.1582403774237</v>
      </c>
      <c r="M894">
        <f t="shared" si="134"/>
        <v>11.995436947329651</v>
      </c>
      <c r="N894">
        <f t="shared" si="135"/>
        <v>14.045930080444705</v>
      </c>
      <c r="O894" s="14">
        <f t="shared" si="136"/>
        <v>5.3892868651376089E-2</v>
      </c>
    </row>
    <row r="895" spans="1:15" x14ac:dyDescent="0.3">
      <c r="A895" s="1">
        <f t="shared" si="131"/>
        <v>27210</v>
      </c>
      <c r="B895" s="2">
        <v>89.79</v>
      </c>
      <c r="C895" s="7">
        <v>3.5</v>
      </c>
      <c r="D895" s="2">
        <v>8.74</v>
      </c>
      <c r="E895" s="2">
        <v>49</v>
      </c>
      <c r="F895" s="10">
        <f t="shared" si="132"/>
        <v>1974.4583333332657</v>
      </c>
      <c r="G895" s="11">
        <v>7.54</v>
      </c>
      <c r="H895">
        <f t="shared" si="127"/>
        <v>570.40563459183693</v>
      </c>
      <c r="I895">
        <f t="shared" si="128"/>
        <v>22.234321428571437</v>
      </c>
      <c r="J895">
        <f t="shared" si="133"/>
        <v>21567.164920161387</v>
      </c>
      <c r="K895">
        <f t="shared" si="129"/>
        <v>55.522276938775519</v>
      </c>
      <c r="L895">
        <f t="shared" si="130"/>
        <v>2099.309738302823</v>
      </c>
      <c r="M895">
        <f t="shared" si="134"/>
        <v>11.888498820078993</v>
      </c>
      <c r="N895">
        <f t="shared" si="135"/>
        <v>13.927722593419725</v>
      </c>
      <c r="O895" s="14">
        <f t="shared" si="136"/>
        <v>5.5562453619213137E-2</v>
      </c>
    </row>
    <row r="896" spans="1:15" x14ac:dyDescent="0.3">
      <c r="A896" s="1">
        <f t="shared" si="131"/>
        <v>27241</v>
      </c>
      <c r="B896" s="2">
        <v>79.31</v>
      </c>
      <c r="C896" s="7">
        <v>3.53</v>
      </c>
      <c r="D896" s="2">
        <v>8.8633299999999995</v>
      </c>
      <c r="E896" s="2">
        <v>49.4</v>
      </c>
      <c r="F896" s="10">
        <f t="shared" si="132"/>
        <v>1974.541666666599</v>
      </c>
      <c r="G896" s="11">
        <v>7.81</v>
      </c>
      <c r="H896">
        <f t="shared" si="127"/>
        <v>499.75013066801637</v>
      </c>
      <c r="I896">
        <f t="shared" si="128"/>
        <v>22.243323178137658</v>
      </c>
      <c r="J896">
        <f t="shared" si="133"/>
        <v>18965.749896580252</v>
      </c>
      <c r="K896">
        <f t="shared" si="129"/>
        <v>55.849833887955477</v>
      </c>
      <c r="L896">
        <f t="shared" si="130"/>
        <v>2119.5271722463322</v>
      </c>
      <c r="M896">
        <f t="shared" si="134"/>
        <v>10.394141805327049</v>
      </c>
      <c r="N896">
        <f t="shared" si="135"/>
        <v>12.188506545695985</v>
      </c>
      <c r="O896" s="14">
        <f t="shared" si="136"/>
        <v>6.5469660475618766E-2</v>
      </c>
    </row>
    <row r="897" spans="1:15" x14ac:dyDescent="0.3">
      <c r="A897" s="1">
        <f t="shared" si="131"/>
        <v>27272</v>
      </c>
      <c r="B897" s="2">
        <v>76.03</v>
      </c>
      <c r="C897" s="7">
        <v>3.56</v>
      </c>
      <c r="D897" s="2">
        <v>8.9866700000000002</v>
      </c>
      <c r="E897" s="2">
        <v>50</v>
      </c>
      <c r="F897" s="10">
        <f t="shared" si="132"/>
        <v>1974.6249999999322</v>
      </c>
      <c r="G897" s="11">
        <v>8.0399999999999991</v>
      </c>
      <c r="H897">
        <f t="shared" si="127"/>
        <v>473.33312830000011</v>
      </c>
      <c r="I897">
        <f t="shared" si="128"/>
        <v>22.163171600000005</v>
      </c>
      <c r="J897">
        <f t="shared" si="133"/>
        <v>18033.304259164957</v>
      </c>
      <c r="K897">
        <f t="shared" si="129"/>
        <v>55.947502618700021</v>
      </c>
      <c r="L897">
        <f t="shared" si="130"/>
        <v>2131.5185372446399</v>
      </c>
      <c r="M897">
        <f t="shared" si="134"/>
        <v>9.8241957231411927</v>
      </c>
      <c r="N897">
        <f t="shared" si="135"/>
        <v>11.532942434954489</v>
      </c>
      <c r="O897" s="14">
        <f t="shared" si="136"/>
        <v>7.035410055748785E-2</v>
      </c>
    </row>
    <row r="898" spans="1:15" x14ac:dyDescent="0.3">
      <c r="A898" s="1">
        <f t="shared" si="131"/>
        <v>27302</v>
      </c>
      <c r="B898" s="2">
        <v>68.12</v>
      </c>
      <c r="C898" s="7">
        <v>3.59</v>
      </c>
      <c r="D898" s="2">
        <v>9.11</v>
      </c>
      <c r="E898" s="2">
        <v>50.6</v>
      </c>
      <c r="F898" s="10">
        <f t="shared" si="132"/>
        <v>1974.7083333332655</v>
      </c>
      <c r="G898" s="11">
        <v>8.0399999999999991</v>
      </c>
      <c r="H898">
        <f t="shared" si="127"/>
        <v>419.05983517786569</v>
      </c>
      <c r="I898">
        <f t="shared" si="128"/>
        <v>22.084920849802376</v>
      </c>
      <c r="J898">
        <f t="shared" si="133"/>
        <v>16035.687619388293</v>
      </c>
      <c r="K898">
        <f t="shared" si="129"/>
        <v>56.042793577075109</v>
      </c>
      <c r="L898">
        <f t="shared" si="130"/>
        <v>2144.5260453996966</v>
      </c>
      <c r="M898">
        <f t="shared" si="134"/>
        <v>8.6804213056463286</v>
      </c>
      <c r="N898">
        <f t="shared" si="135"/>
        <v>10.206222645077466</v>
      </c>
      <c r="O898" s="14">
        <f t="shared" si="136"/>
        <v>8.4680210820316654E-2</v>
      </c>
    </row>
    <row r="899" spans="1:15" x14ac:dyDescent="0.3">
      <c r="A899" s="1">
        <f t="shared" si="131"/>
        <v>27333</v>
      </c>
      <c r="B899" s="2">
        <v>69.44</v>
      </c>
      <c r="C899" s="7">
        <v>3.5933299999999999</v>
      </c>
      <c r="D899" s="2">
        <v>9.0366700000000009</v>
      </c>
      <c r="E899" s="2">
        <v>51.1</v>
      </c>
      <c r="F899" s="10">
        <f t="shared" si="132"/>
        <v>1974.7916666665988</v>
      </c>
      <c r="G899" s="11">
        <v>7.9</v>
      </c>
      <c r="H899">
        <f t="shared" ref="H899:H962" si="137">+B899*E$1492/E899</f>
        <v>423.00035068493162</v>
      </c>
      <c r="I899">
        <f t="shared" ref="I899:I962" si="138">+C899*E$1492/E899</f>
        <v>21.889110744911939</v>
      </c>
      <c r="J899">
        <f t="shared" si="133"/>
        <v>16256.27534096206</v>
      </c>
      <c r="K899">
        <f t="shared" ref="K899:K962" si="139">+D899*E$1492/E899</f>
        <v>55.047732992857163</v>
      </c>
      <c r="L899">
        <f t="shared" ref="L899:L962" si="140">+K899*J899/H899</f>
        <v>2115.5327719673337</v>
      </c>
      <c r="M899">
        <f t="shared" si="134"/>
        <v>8.7449838338095827</v>
      </c>
      <c r="N899">
        <f t="shared" si="135"/>
        <v>10.297190694389556</v>
      </c>
      <c r="O899" s="14">
        <f t="shared" si="136"/>
        <v>8.626254316371855E-2</v>
      </c>
    </row>
    <row r="900" spans="1:15" x14ac:dyDescent="0.3">
      <c r="A900" s="1">
        <f t="shared" ref="A900:A963" si="141">EOMONTH(A899,1)</f>
        <v>27363</v>
      </c>
      <c r="B900" s="2">
        <v>71.739999999999995</v>
      </c>
      <c r="C900" s="7">
        <v>3.59667</v>
      </c>
      <c r="D900" s="2">
        <v>8.9633299999999991</v>
      </c>
      <c r="E900" s="2">
        <v>51.5</v>
      </c>
      <c r="F900" s="10">
        <f t="shared" ref="F900:F963" si="142">+F899+1/12</f>
        <v>1974.874999999932</v>
      </c>
      <c r="G900" s="11">
        <v>7.68</v>
      </c>
      <c r="H900">
        <f t="shared" si="137"/>
        <v>433.61675864077677</v>
      </c>
      <c r="I900">
        <f t="shared" si="138"/>
        <v>21.739286134660198</v>
      </c>
      <c r="J900">
        <f t="shared" ref="J900:J963" si="143">+J899*((H900+(I900/12))/H899)</f>
        <v>16733.894888152692</v>
      </c>
      <c r="K900">
        <f t="shared" si="139"/>
        <v>54.17689017601942</v>
      </c>
      <c r="L900">
        <f t="shared" si="140"/>
        <v>2090.7641771372409</v>
      </c>
      <c r="M900">
        <f t="shared" si="134"/>
        <v>8.9489845127556027</v>
      </c>
      <c r="N900">
        <f t="shared" si="135"/>
        <v>10.55151501033523</v>
      </c>
      <c r="O900" s="14">
        <f t="shared" si="136"/>
        <v>8.6337963625103598E-2</v>
      </c>
    </row>
    <row r="901" spans="1:15" x14ac:dyDescent="0.3">
      <c r="A901" s="1">
        <f t="shared" si="141"/>
        <v>27394</v>
      </c>
      <c r="B901" s="2">
        <v>67.069999999999993</v>
      </c>
      <c r="C901" s="7">
        <v>3.6</v>
      </c>
      <c r="D901" s="2">
        <v>8.89</v>
      </c>
      <c r="E901" s="2">
        <v>51.9</v>
      </c>
      <c r="F901" s="10">
        <f t="shared" si="142"/>
        <v>1974.9583333332653</v>
      </c>
      <c r="G901" s="11">
        <v>7.43</v>
      </c>
      <c r="H901">
        <f t="shared" si="137"/>
        <v>402.2655710019269</v>
      </c>
      <c r="I901">
        <f t="shared" si="138"/>
        <v>21.591710982658967</v>
      </c>
      <c r="J901">
        <f t="shared" si="143"/>
        <v>15593.445362445262</v>
      </c>
      <c r="K901">
        <f t="shared" si="139"/>
        <v>53.319530732177284</v>
      </c>
      <c r="L901">
        <f t="shared" si="140"/>
        <v>2066.8813071736749</v>
      </c>
      <c r="M901">
        <f t="shared" si="134"/>
        <v>8.2890600559230823</v>
      </c>
      <c r="N901">
        <f t="shared" si="135"/>
        <v>9.7894832311996307</v>
      </c>
      <c r="O901" s="14">
        <f t="shared" si="136"/>
        <v>9.8548157675612313E-2</v>
      </c>
    </row>
    <row r="902" spans="1:15" x14ac:dyDescent="0.3">
      <c r="A902" s="1">
        <f t="shared" si="141"/>
        <v>27425</v>
      </c>
      <c r="B902" s="2">
        <v>72.56</v>
      </c>
      <c r="C902" s="7">
        <v>3.6233300000000002</v>
      </c>
      <c r="D902" s="2">
        <v>8.7433300000000003</v>
      </c>
      <c r="E902" s="2">
        <v>52.1</v>
      </c>
      <c r="F902" s="10">
        <f t="shared" si="142"/>
        <v>1975.0416666665985</v>
      </c>
      <c r="G902" s="11">
        <v>7.5</v>
      </c>
      <c r="H902">
        <f t="shared" si="137"/>
        <v>433.52232399232258</v>
      </c>
      <c r="I902">
        <f t="shared" si="138"/>
        <v>21.648214473416513</v>
      </c>
      <c r="J902">
        <f t="shared" si="143"/>
        <v>16875.014955416609</v>
      </c>
      <c r="K902">
        <f t="shared" si="139"/>
        <v>52.238543840019204</v>
      </c>
      <c r="L902">
        <f t="shared" si="140"/>
        <v>2033.404417173962</v>
      </c>
      <c r="M902">
        <f t="shared" si="134"/>
        <v>8.9209955084042463</v>
      </c>
      <c r="N902">
        <f t="shared" si="135"/>
        <v>10.54988951823022</v>
      </c>
      <c r="O902" s="14">
        <f t="shared" si="136"/>
        <v>8.970710376206055E-2</v>
      </c>
    </row>
    <row r="903" spans="1:15" x14ac:dyDescent="0.3">
      <c r="A903" s="1">
        <f t="shared" si="141"/>
        <v>27453</v>
      </c>
      <c r="B903" s="2">
        <v>80.099999999999994</v>
      </c>
      <c r="C903" s="7">
        <v>3.6466699999999999</v>
      </c>
      <c r="D903" s="2">
        <v>8.5966699999999996</v>
      </c>
      <c r="E903" s="2">
        <v>52.5</v>
      </c>
      <c r="F903" s="10">
        <f t="shared" si="142"/>
        <v>1975.1249999999318</v>
      </c>
      <c r="G903" s="11">
        <v>7.39</v>
      </c>
      <c r="H903">
        <f t="shared" si="137"/>
        <v>474.92510571428579</v>
      </c>
      <c r="I903">
        <f t="shared" si="138"/>
        <v>21.621662113047623</v>
      </c>
      <c r="J903">
        <f t="shared" si="143"/>
        <v>18556.769295846174</v>
      </c>
      <c r="K903">
        <f t="shared" si="139"/>
        <v>50.970966398761917</v>
      </c>
      <c r="L903">
        <f t="shared" si="140"/>
        <v>1991.5907852998994</v>
      </c>
      <c r="M903">
        <f t="shared" si="134"/>
        <v>9.7622467161664659</v>
      </c>
      <c r="N903">
        <f t="shared" si="135"/>
        <v>11.556048733542465</v>
      </c>
      <c r="O903" s="14">
        <f t="shared" si="136"/>
        <v>8.1952795686783611E-2</v>
      </c>
    </row>
    <row r="904" spans="1:15" x14ac:dyDescent="0.3">
      <c r="A904" s="1">
        <f t="shared" si="141"/>
        <v>27484</v>
      </c>
      <c r="B904" s="2">
        <v>83.78</v>
      </c>
      <c r="C904" s="7">
        <v>3.67</v>
      </c>
      <c r="D904" s="2">
        <v>8.4499999999999993</v>
      </c>
      <c r="E904" s="2">
        <v>52.7</v>
      </c>
      <c r="F904" s="10">
        <f t="shared" si="142"/>
        <v>1975.208333333265</v>
      </c>
      <c r="G904" s="11">
        <v>7.73</v>
      </c>
      <c r="H904">
        <f t="shared" si="137"/>
        <v>494.85920853889951</v>
      </c>
      <c r="I904">
        <f t="shared" si="138"/>
        <v>21.677408633776096</v>
      </c>
      <c r="J904">
        <f t="shared" si="143"/>
        <v>19406.238889320284</v>
      </c>
      <c r="K904">
        <f t="shared" si="139"/>
        <v>49.911199715370024</v>
      </c>
      <c r="L904">
        <f t="shared" si="140"/>
        <v>1957.301487404588</v>
      </c>
      <c r="M904">
        <f t="shared" si="134"/>
        <v>10.163796767444031</v>
      </c>
      <c r="N904">
        <f t="shared" si="135"/>
        <v>12.04165948136291</v>
      </c>
      <c r="O904" s="14">
        <f t="shared" si="136"/>
        <v>7.4569236357281632E-2</v>
      </c>
    </row>
    <row r="905" spans="1:15" x14ac:dyDescent="0.3">
      <c r="A905" s="1">
        <f t="shared" si="141"/>
        <v>27514</v>
      </c>
      <c r="B905" s="2">
        <v>84.72</v>
      </c>
      <c r="C905" s="7">
        <v>3.6833300000000002</v>
      </c>
      <c r="D905" s="2">
        <v>8.2866700000000009</v>
      </c>
      <c r="E905" s="2">
        <v>52.9</v>
      </c>
      <c r="F905" s="10">
        <f t="shared" si="142"/>
        <v>1975.2916666665983</v>
      </c>
      <c r="G905" s="11">
        <v>8.23</v>
      </c>
      <c r="H905">
        <f t="shared" si="137"/>
        <v>498.5195455576561</v>
      </c>
      <c r="I905">
        <f t="shared" si="138"/>
        <v>21.673890436011348</v>
      </c>
      <c r="J905">
        <f t="shared" si="143"/>
        <v>19620.611174189919</v>
      </c>
      <c r="K905">
        <f t="shared" si="139"/>
        <v>48.76141362826089</v>
      </c>
      <c r="L905">
        <f t="shared" si="140"/>
        <v>1919.13987250737</v>
      </c>
      <c r="M905">
        <f t="shared" si="134"/>
        <v>10.233076136605916</v>
      </c>
      <c r="N905">
        <f t="shared" si="135"/>
        <v>12.133964603730428</v>
      </c>
      <c r="O905" s="14">
        <f t="shared" si="136"/>
        <v>6.8966142111467663E-2</v>
      </c>
    </row>
    <row r="906" spans="1:15" x14ac:dyDescent="0.3">
      <c r="A906" s="1">
        <f t="shared" si="141"/>
        <v>27545</v>
      </c>
      <c r="B906" s="2">
        <v>90.1</v>
      </c>
      <c r="C906" s="7">
        <v>3.6966700000000001</v>
      </c>
      <c r="D906" s="2">
        <v>8.1233299999999993</v>
      </c>
      <c r="E906" s="2">
        <v>53.2</v>
      </c>
      <c r="F906" s="10">
        <f t="shared" si="142"/>
        <v>1975.3749999999316</v>
      </c>
      <c r="G906" s="11">
        <v>8.06</v>
      </c>
      <c r="H906">
        <f t="shared" si="137"/>
        <v>527.18746334586478</v>
      </c>
      <c r="I906">
        <f t="shared" si="138"/>
        <v>21.629723419830832</v>
      </c>
      <c r="J906">
        <f t="shared" si="143"/>
        <v>20819.857568523632</v>
      </c>
      <c r="K906">
        <f t="shared" si="139"/>
        <v>47.530718497462416</v>
      </c>
      <c r="L906">
        <f t="shared" si="140"/>
        <v>1877.0984859280252</v>
      </c>
      <c r="M906">
        <f t="shared" si="134"/>
        <v>10.818139119335807</v>
      </c>
      <c r="N906">
        <f t="shared" si="135"/>
        <v>12.836132514309524</v>
      </c>
      <c r="O906" s="14">
        <f t="shared" si="136"/>
        <v>6.5977109538501569E-2</v>
      </c>
    </row>
    <row r="907" spans="1:15" x14ac:dyDescent="0.3">
      <c r="A907" s="1">
        <f t="shared" si="141"/>
        <v>27575</v>
      </c>
      <c r="B907" s="2">
        <v>92.4</v>
      </c>
      <c r="C907" s="7">
        <v>3.71</v>
      </c>
      <c r="D907" s="2">
        <v>7.96</v>
      </c>
      <c r="E907" s="2">
        <v>53.6</v>
      </c>
      <c r="F907" s="10">
        <f t="shared" si="142"/>
        <v>1975.4583333332648</v>
      </c>
      <c r="G907" s="11">
        <v>7.86</v>
      </c>
      <c r="H907">
        <f t="shared" si="137"/>
        <v>536.61041417910462</v>
      </c>
      <c r="I907">
        <f t="shared" si="138"/>
        <v>21.545721175373139</v>
      </c>
      <c r="J907">
        <f t="shared" si="143"/>
        <v>21262.899334440757</v>
      </c>
      <c r="K907">
        <f t="shared" si="139"/>
        <v>46.227477238805982</v>
      </c>
      <c r="L907">
        <f t="shared" si="140"/>
        <v>1831.7389469929483</v>
      </c>
      <c r="M907">
        <f t="shared" si="134"/>
        <v>11.011354609247661</v>
      </c>
      <c r="N907">
        <f t="shared" si="135"/>
        <v>13.073236851521393</v>
      </c>
      <c r="O907" s="14">
        <f t="shared" si="136"/>
        <v>6.647544885536491E-2</v>
      </c>
    </row>
    <row r="908" spans="1:15" x14ac:dyDescent="0.3">
      <c r="A908" s="1">
        <f t="shared" si="141"/>
        <v>27606</v>
      </c>
      <c r="B908" s="2">
        <v>92.49</v>
      </c>
      <c r="C908" s="7">
        <v>3.71</v>
      </c>
      <c r="D908" s="2">
        <v>7.8933299999999997</v>
      </c>
      <c r="E908" s="2">
        <v>54.2</v>
      </c>
      <c r="F908" s="10">
        <f t="shared" si="142"/>
        <v>1975.5416666665981</v>
      </c>
      <c r="G908" s="11">
        <v>8.06</v>
      </c>
      <c r="H908">
        <f t="shared" si="137"/>
        <v>531.18696392988932</v>
      </c>
      <c r="I908">
        <f t="shared" si="138"/>
        <v>21.30720765682657</v>
      </c>
      <c r="J908">
        <f t="shared" si="143"/>
        <v>21118.355253633752</v>
      </c>
      <c r="K908">
        <f t="shared" si="139"/>
        <v>45.332835960608861</v>
      </c>
      <c r="L908">
        <f t="shared" si="140"/>
        <v>1802.293729853659</v>
      </c>
      <c r="M908">
        <f t="shared" si="134"/>
        <v>10.902767048238571</v>
      </c>
      <c r="N908">
        <f t="shared" si="135"/>
        <v>12.952412030935093</v>
      </c>
      <c r="O908" s="14">
        <f t="shared" si="136"/>
        <v>6.6554175378377115E-2</v>
      </c>
    </row>
    <row r="909" spans="1:15" x14ac:dyDescent="0.3">
      <c r="A909" s="1">
        <f t="shared" si="141"/>
        <v>27637</v>
      </c>
      <c r="B909" s="2">
        <v>85.71</v>
      </c>
      <c r="C909" s="7">
        <v>3.71</v>
      </c>
      <c r="D909" s="2">
        <v>7.82667</v>
      </c>
      <c r="E909" s="2">
        <v>54.3</v>
      </c>
      <c r="F909" s="10">
        <f t="shared" si="142"/>
        <v>1975.6249999999313</v>
      </c>
      <c r="G909" s="11">
        <v>8.4</v>
      </c>
      <c r="H909">
        <f t="shared" si="137"/>
        <v>491.34165110497253</v>
      </c>
      <c r="I909">
        <f t="shared" si="138"/>
        <v>21.267967863720077</v>
      </c>
      <c r="J909">
        <f t="shared" si="143"/>
        <v>19604.69091768227</v>
      </c>
      <c r="K909">
        <f t="shared" si="139"/>
        <v>44.867214566022113</v>
      </c>
      <c r="L909">
        <f t="shared" si="140"/>
        <v>1790.2163839073187</v>
      </c>
      <c r="M909">
        <f t="shared" si="134"/>
        <v>10.089769593328016</v>
      </c>
      <c r="N909">
        <f t="shared" si="135"/>
        <v>11.997338854776947</v>
      </c>
      <c r="O909" s="14">
        <f t="shared" si="136"/>
        <v>7.0739198937496944E-2</v>
      </c>
    </row>
    <row r="910" spans="1:15" x14ac:dyDescent="0.3">
      <c r="A910" s="1">
        <f t="shared" si="141"/>
        <v>27667</v>
      </c>
      <c r="B910" s="2">
        <v>84.67</v>
      </c>
      <c r="C910" s="7">
        <v>3.71</v>
      </c>
      <c r="D910" s="2">
        <v>7.76</v>
      </c>
      <c r="E910" s="2">
        <v>54.6</v>
      </c>
      <c r="F910" s="10">
        <f t="shared" si="142"/>
        <v>1975.7083333332646</v>
      </c>
      <c r="G910" s="11">
        <v>8.43</v>
      </c>
      <c r="H910">
        <f t="shared" si="137"/>
        <v>482.71281932234444</v>
      </c>
      <c r="I910">
        <f t="shared" si="138"/>
        <v>21.151110897435899</v>
      </c>
      <c r="J910">
        <f t="shared" si="143"/>
        <v>19330.72575080931</v>
      </c>
      <c r="K910">
        <f t="shared" si="139"/>
        <v>44.240598534798544</v>
      </c>
      <c r="L910">
        <f t="shared" si="140"/>
        <v>1771.659759374988</v>
      </c>
      <c r="M910">
        <f t="shared" si="134"/>
        <v>9.9189053565594172</v>
      </c>
      <c r="N910">
        <f t="shared" si="135"/>
        <v>11.805187590081797</v>
      </c>
      <c r="O910" s="14">
        <f t="shared" si="136"/>
        <v>7.2728259980148979E-2</v>
      </c>
    </row>
    <row r="911" spans="1:15" x14ac:dyDescent="0.3">
      <c r="A911" s="1">
        <f t="shared" si="141"/>
        <v>27698</v>
      </c>
      <c r="B911" s="2">
        <v>88.57</v>
      </c>
      <c r="C911" s="7">
        <v>3.7</v>
      </c>
      <c r="D911" s="2">
        <v>7.82667</v>
      </c>
      <c r="E911" s="2">
        <v>54.9</v>
      </c>
      <c r="F911" s="10">
        <f t="shared" si="142"/>
        <v>1975.7916666665978</v>
      </c>
      <c r="G911" s="11">
        <v>8.14</v>
      </c>
      <c r="H911">
        <f t="shared" si="137"/>
        <v>502.18786675774146</v>
      </c>
      <c r="I911">
        <f t="shared" si="138"/>
        <v>20.978831511839719</v>
      </c>
      <c r="J911">
        <f t="shared" si="143"/>
        <v>20180.633717643344</v>
      </c>
      <c r="K911">
        <f t="shared" si="139"/>
        <v>44.376862494262305</v>
      </c>
      <c r="L911">
        <f t="shared" si="140"/>
        <v>1783.3031556832746</v>
      </c>
      <c r="M911">
        <f t="shared" si="134"/>
        <v>10.327599777501112</v>
      </c>
      <c r="N911">
        <f t="shared" si="135"/>
        <v>12.300949653188102</v>
      </c>
      <c r="O911" s="14">
        <f t="shared" si="136"/>
        <v>7.1883662268419565E-2</v>
      </c>
    </row>
    <row r="912" spans="1:15" x14ac:dyDescent="0.3">
      <c r="A912" s="1">
        <f t="shared" si="141"/>
        <v>27728</v>
      </c>
      <c r="B912" s="2">
        <v>90.07</v>
      </c>
      <c r="C912" s="7">
        <v>3.69</v>
      </c>
      <c r="D912" s="2">
        <v>7.8933299999999997</v>
      </c>
      <c r="E912" s="2">
        <v>55.3</v>
      </c>
      <c r="F912" s="10">
        <f t="shared" si="142"/>
        <v>1975.8749999999311</v>
      </c>
      <c r="G912" s="11">
        <v>8.0500000000000007</v>
      </c>
      <c r="H912">
        <f t="shared" si="137"/>
        <v>506.99881799276682</v>
      </c>
      <c r="I912">
        <f t="shared" si="138"/>
        <v>20.770796473779392</v>
      </c>
      <c r="J912">
        <f t="shared" si="143"/>
        <v>20443.520789231901</v>
      </c>
      <c r="K912">
        <f t="shared" si="139"/>
        <v>44.431097813110313</v>
      </c>
      <c r="L912">
        <f t="shared" si="140"/>
        <v>1791.5782830161857</v>
      </c>
      <c r="M912">
        <f t="shared" si="134"/>
        <v>10.435859457947894</v>
      </c>
      <c r="N912">
        <f t="shared" si="135"/>
        <v>12.438145517109916</v>
      </c>
      <c r="O912" s="14">
        <f t="shared" si="136"/>
        <v>7.2546406133995739E-2</v>
      </c>
    </row>
    <row r="913" spans="1:15" x14ac:dyDescent="0.3">
      <c r="A913" s="1">
        <f t="shared" si="141"/>
        <v>27759</v>
      </c>
      <c r="B913" s="2">
        <v>88.7</v>
      </c>
      <c r="C913" s="7">
        <v>3.68</v>
      </c>
      <c r="D913" s="2">
        <v>7.96</v>
      </c>
      <c r="E913" s="2">
        <v>55.5</v>
      </c>
      <c r="F913" s="10">
        <f t="shared" si="142"/>
        <v>1975.9583333332644</v>
      </c>
      <c r="G913" s="11">
        <v>8</v>
      </c>
      <c r="H913">
        <f t="shared" si="137"/>
        <v>497.48793423423439</v>
      </c>
      <c r="I913">
        <f t="shared" si="138"/>
        <v>20.639860180180186</v>
      </c>
      <c r="J913">
        <f t="shared" si="143"/>
        <v>20129.371472443745</v>
      </c>
      <c r="K913">
        <f t="shared" si="139"/>
        <v>44.64491495495497</v>
      </c>
      <c r="L913">
        <f t="shared" si="140"/>
        <v>1806.4238660727422</v>
      </c>
      <c r="M913">
        <f t="shared" si="134"/>
        <v>10.250368416256837</v>
      </c>
      <c r="N913">
        <f t="shared" si="135"/>
        <v>12.22532715188469</v>
      </c>
      <c r="O913" s="14">
        <f t="shared" si="136"/>
        <v>7.4829117279938517E-2</v>
      </c>
    </row>
    <row r="914" spans="1:15" x14ac:dyDescent="0.3">
      <c r="A914" s="1">
        <f t="shared" si="141"/>
        <v>27790</v>
      </c>
      <c r="B914" s="2">
        <v>96.86</v>
      </c>
      <c r="C914" s="7">
        <v>3.6833300000000002</v>
      </c>
      <c r="D914" s="2">
        <v>8.1933299999999996</v>
      </c>
      <c r="E914" s="2">
        <v>55.6</v>
      </c>
      <c r="F914" s="10">
        <f t="shared" si="142"/>
        <v>1976.0416666665976</v>
      </c>
      <c r="G914" s="11">
        <v>7.74</v>
      </c>
      <c r="H914">
        <f t="shared" si="137"/>
        <v>542.27750413669071</v>
      </c>
      <c r="I914">
        <f t="shared" si="138"/>
        <v>20.621381368075543</v>
      </c>
      <c r="J914">
        <f t="shared" si="143"/>
        <v>22011.180283045949</v>
      </c>
      <c r="K914">
        <f t="shared" si="139"/>
        <v>45.870932716996414</v>
      </c>
      <c r="L914">
        <f t="shared" si="140"/>
        <v>1861.9126961438044</v>
      </c>
      <c r="M914">
        <f t="shared" si="134"/>
        <v>11.185051362622145</v>
      </c>
      <c r="N914">
        <f t="shared" si="135"/>
        <v>13.344852948567922</v>
      </c>
      <c r="O914" s="14">
        <f t="shared" si="136"/>
        <v>6.9467036472156671E-2</v>
      </c>
    </row>
    <row r="915" spans="1:15" x14ac:dyDescent="0.3">
      <c r="A915" s="1">
        <f t="shared" si="141"/>
        <v>27819</v>
      </c>
      <c r="B915" s="2">
        <v>100.6</v>
      </c>
      <c r="C915" s="7">
        <v>3.6866699999999999</v>
      </c>
      <c r="D915" s="2">
        <v>8.4266699999999997</v>
      </c>
      <c r="E915" s="2">
        <v>55.8</v>
      </c>
      <c r="F915" s="10">
        <f t="shared" si="142"/>
        <v>1976.1249999999309</v>
      </c>
      <c r="G915" s="11">
        <v>7.79</v>
      </c>
      <c r="H915">
        <f t="shared" si="137"/>
        <v>561.19746057347686</v>
      </c>
      <c r="I915">
        <f t="shared" si="138"/>
        <v>20.566101808870972</v>
      </c>
      <c r="J915">
        <f t="shared" si="143"/>
        <v>22848.711343863361</v>
      </c>
      <c r="K915">
        <f t="shared" si="139"/>
        <v>47.008208798118297</v>
      </c>
      <c r="L915">
        <f t="shared" si="140"/>
        <v>1913.9020916500306</v>
      </c>
      <c r="M915">
        <f t="shared" si="134"/>
        <v>11.586092994449686</v>
      </c>
      <c r="N915">
        <f t="shared" si="135"/>
        <v>13.825819214816361</v>
      </c>
      <c r="O915" s="14">
        <f t="shared" si="136"/>
        <v>6.5589115311616306E-2</v>
      </c>
    </row>
    <row r="916" spans="1:15" x14ac:dyDescent="0.3">
      <c r="A916" s="1">
        <f t="shared" si="141"/>
        <v>27850</v>
      </c>
      <c r="B916" s="2">
        <v>101.1</v>
      </c>
      <c r="C916" s="7">
        <v>3.69</v>
      </c>
      <c r="D916" s="2">
        <v>8.66</v>
      </c>
      <c r="E916" s="2">
        <v>55.9</v>
      </c>
      <c r="F916" s="10">
        <f t="shared" si="142"/>
        <v>1976.2083333332641</v>
      </c>
      <c r="G916" s="11">
        <v>7.73</v>
      </c>
      <c r="H916">
        <f t="shared" si="137"/>
        <v>562.97779159212894</v>
      </c>
      <c r="I916">
        <f t="shared" si="138"/>
        <v>20.547854114490164</v>
      </c>
      <c r="J916">
        <f t="shared" si="143"/>
        <v>22990.911919295955</v>
      </c>
      <c r="K916">
        <f t="shared" si="139"/>
        <v>48.223419141323802</v>
      </c>
      <c r="L916">
        <f t="shared" si="140"/>
        <v>1969.3501208813348</v>
      </c>
      <c r="M916">
        <f t="shared" si="134"/>
        <v>11.631754403566507</v>
      </c>
      <c r="N916">
        <f t="shared" si="135"/>
        <v>13.881952375762488</v>
      </c>
      <c r="O916" s="14">
        <f t="shared" si="136"/>
        <v>6.5709741950206582E-2</v>
      </c>
    </row>
    <row r="917" spans="1:15" x14ac:dyDescent="0.3">
      <c r="A917" s="1">
        <f t="shared" si="141"/>
        <v>27880</v>
      </c>
      <c r="B917" s="2">
        <v>101.9</v>
      </c>
      <c r="C917" s="7">
        <v>3.71333</v>
      </c>
      <c r="D917" s="2">
        <v>8.8566699999999994</v>
      </c>
      <c r="E917" s="2">
        <v>56.1</v>
      </c>
      <c r="F917" s="10">
        <f t="shared" si="142"/>
        <v>1976.2916666665974</v>
      </c>
      <c r="G917" s="11">
        <v>7.56</v>
      </c>
      <c r="H917">
        <f t="shared" si="137"/>
        <v>565.40967825311952</v>
      </c>
      <c r="I917">
        <f t="shared" si="138"/>
        <v>20.604050250713016</v>
      </c>
      <c r="J917">
        <f t="shared" si="143"/>
        <v>23160.34450702207</v>
      </c>
      <c r="K917">
        <f t="shared" si="139"/>
        <v>49.142756968538329</v>
      </c>
      <c r="L917">
        <f t="shared" si="140"/>
        <v>2012.9885023062525</v>
      </c>
      <c r="M917">
        <f t="shared" si="134"/>
        <v>11.689164132206365</v>
      </c>
      <c r="N917">
        <f t="shared" si="135"/>
        <v>13.95129800301185</v>
      </c>
      <c r="O917" s="14">
        <f t="shared" si="136"/>
        <v>6.6708507735152855E-2</v>
      </c>
    </row>
    <row r="918" spans="1:15" x14ac:dyDescent="0.3">
      <c r="A918" s="1">
        <f t="shared" si="141"/>
        <v>27911</v>
      </c>
      <c r="B918" s="2">
        <v>101.2</v>
      </c>
      <c r="C918" s="7">
        <v>3.7366700000000002</v>
      </c>
      <c r="D918" s="2">
        <v>9.0533300000000008</v>
      </c>
      <c r="E918" s="2">
        <v>56.5</v>
      </c>
      <c r="F918" s="10">
        <f t="shared" si="142"/>
        <v>1976.3749999999307</v>
      </c>
      <c r="G918" s="11">
        <v>7.9</v>
      </c>
      <c r="H918">
        <f t="shared" si="137"/>
        <v>557.55020530973468</v>
      </c>
      <c r="I918">
        <f t="shared" si="138"/>
        <v>20.58677001654868</v>
      </c>
      <c r="J918">
        <f t="shared" si="143"/>
        <v>22908.677354283896</v>
      </c>
      <c r="K918">
        <f t="shared" si="139"/>
        <v>49.878320160442492</v>
      </c>
      <c r="L918">
        <f t="shared" si="140"/>
        <v>2049.4052959669866</v>
      </c>
      <c r="M918">
        <f t="shared" si="134"/>
        <v>11.53205358560942</v>
      </c>
      <c r="N918">
        <f t="shared" si="135"/>
        <v>13.764637153557768</v>
      </c>
      <c r="O918" s="14">
        <f t="shared" si="136"/>
        <v>6.5225091420169773E-2</v>
      </c>
    </row>
    <row r="919" spans="1:15" x14ac:dyDescent="0.3">
      <c r="A919" s="1">
        <f t="shared" si="141"/>
        <v>27941</v>
      </c>
      <c r="B919" s="2">
        <v>101.8</v>
      </c>
      <c r="C919" s="7">
        <v>3.76</v>
      </c>
      <c r="D919" s="2">
        <v>9.25</v>
      </c>
      <c r="E919" s="2">
        <v>56.8</v>
      </c>
      <c r="F919" s="10">
        <f t="shared" si="142"/>
        <v>1976.4583333332639</v>
      </c>
      <c r="G919" s="11">
        <v>7.86</v>
      </c>
      <c r="H919">
        <f t="shared" si="137"/>
        <v>557.89357218309874</v>
      </c>
      <c r="I919">
        <f t="shared" si="138"/>
        <v>20.605892253521134</v>
      </c>
      <c r="J919">
        <f t="shared" si="143"/>
        <v>22993.340388935478</v>
      </c>
      <c r="K919">
        <f t="shared" si="139"/>
        <v>50.692687059859168</v>
      </c>
      <c r="L919">
        <f t="shared" si="140"/>
        <v>2089.2769999769466</v>
      </c>
      <c r="M919">
        <f t="shared" si="134"/>
        <v>11.543841631417099</v>
      </c>
      <c r="N919">
        <f t="shared" si="135"/>
        <v>13.779039853350037</v>
      </c>
      <c r="O919" s="14">
        <f t="shared" si="136"/>
        <v>6.5769695495819111E-2</v>
      </c>
    </row>
    <row r="920" spans="1:15" x14ac:dyDescent="0.3">
      <c r="A920" s="1">
        <f t="shared" si="141"/>
        <v>27972</v>
      </c>
      <c r="B920" s="2">
        <v>104.2</v>
      </c>
      <c r="C920" s="7">
        <v>3.79</v>
      </c>
      <c r="D920" s="2">
        <v>9.35</v>
      </c>
      <c r="E920" s="2">
        <v>57.1</v>
      </c>
      <c r="F920" s="10">
        <f t="shared" si="142"/>
        <v>1976.5416666665972</v>
      </c>
      <c r="G920" s="11">
        <v>7.83</v>
      </c>
      <c r="H920">
        <f t="shared" si="137"/>
        <v>568.04602626970245</v>
      </c>
      <c r="I920">
        <f t="shared" si="138"/>
        <v>20.661175043782841</v>
      </c>
      <c r="J920">
        <f t="shared" si="143"/>
        <v>23482.73113553616</v>
      </c>
      <c r="K920">
        <f t="shared" si="139"/>
        <v>50.971500437828375</v>
      </c>
      <c r="L920">
        <f t="shared" si="140"/>
        <v>2107.1356633134651</v>
      </c>
      <c r="M920">
        <f t="shared" si="134"/>
        <v>11.757490488689905</v>
      </c>
      <c r="N920">
        <f t="shared" si="135"/>
        <v>14.033225918703812</v>
      </c>
      <c r="O920" s="14">
        <f t="shared" si="136"/>
        <v>6.4726844830016714E-2</v>
      </c>
    </row>
    <row r="921" spans="1:15" x14ac:dyDescent="0.3">
      <c r="A921" s="1">
        <f t="shared" si="141"/>
        <v>28003</v>
      </c>
      <c r="B921" s="2">
        <v>103.3</v>
      </c>
      <c r="C921" s="7">
        <v>3.82</v>
      </c>
      <c r="D921" s="2">
        <v>9.4499999999999993</v>
      </c>
      <c r="E921" s="2">
        <v>57.4</v>
      </c>
      <c r="F921" s="10">
        <f t="shared" si="142"/>
        <v>1976.6249999999304</v>
      </c>
      <c r="G921" s="11">
        <v>7.77</v>
      </c>
      <c r="H921">
        <f t="shared" si="137"/>
        <v>560.19643989547046</v>
      </c>
      <c r="I921">
        <f t="shared" si="138"/>
        <v>20.715879965156798</v>
      </c>
      <c r="J921">
        <f t="shared" si="143"/>
        <v>23229.598584510262</v>
      </c>
      <c r="K921">
        <f t="shared" si="139"/>
        <v>51.247399390243913</v>
      </c>
      <c r="L921">
        <f t="shared" si="140"/>
        <v>2125.0697640234466</v>
      </c>
      <c r="M921">
        <f t="shared" si="134"/>
        <v>11.597986002509241</v>
      </c>
      <c r="N921">
        <f t="shared" si="135"/>
        <v>13.842562825921178</v>
      </c>
      <c r="O921" s="14">
        <f t="shared" si="136"/>
        <v>6.6401884511022496E-2</v>
      </c>
    </row>
    <row r="922" spans="1:15" x14ac:dyDescent="0.3">
      <c r="A922" s="1">
        <f t="shared" si="141"/>
        <v>28033</v>
      </c>
      <c r="B922" s="2">
        <v>105.5</v>
      </c>
      <c r="C922" s="7">
        <v>3.85</v>
      </c>
      <c r="D922" s="2">
        <v>9.5500000000000007</v>
      </c>
      <c r="E922" s="2">
        <v>57.6</v>
      </c>
      <c r="F922" s="10">
        <f t="shared" si="142"/>
        <v>1976.7083333332637</v>
      </c>
      <c r="G922" s="11">
        <v>7.59</v>
      </c>
      <c r="H922">
        <f t="shared" si="137"/>
        <v>570.14049913194458</v>
      </c>
      <c r="I922">
        <f t="shared" si="138"/>
        <v>20.80607508680556</v>
      </c>
      <c r="J922">
        <f t="shared" si="143"/>
        <v>23713.844614551635</v>
      </c>
      <c r="K922">
        <f t="shared" si="139"/>
        <v>51.609874565972234</v>
      </c>
      <c r="L922">
        <f t="shared" si="140"/>
        <v>2146.6086831181815</v>
      </c>
      <c r="M922">
        <f t="shared" si="134"/>
        <v>11.805990949539783</v>
      </c>
      <c r="N922">
        <f t="shared" si="135"/>
        <v>14.089874827138566</v>
      </c>
      <c r="O922" s="14">
        <f t="shared" si="136"/>
        <v>6.7050799195108174E-2</v>
      </c>
    </row>
    <row r="923" spans="1:15" x14ac:dyDescent="0.3">
      <c r="A923" s="1">
        <f t="shared" si="141"/>
        <v>28064</v>
      </c>
      <c r="B923" s="2">
        <v>101.9</v>
      </c>
      <c r="C923" s="7">
        <v>3.9166699999999999</v>
      </c>
      <c r="D923" s="2">
        <v>9.67</v>
      </c>
      <c r="E923" s="2">
        <v>57.9</v>
      </c>
      <c r="F923" s="10">
        <f t="shared" si="142"/>
        <v>1976.7916666665969</v>
      </c>
      <c r="G923" s="11">
        <v>7.41</v>
      </c>
      <c r="H923">
        <f t="shared" si="137"/>
        <v>547.83217530224545</v>
      </c>
      <c r="I923">
        <f t="shared" si="138"/>
        <v>21.056701138773754</v>
      </c>
      <c r="J923">
        <f t="shared" si="143"/>
        <v>22858.959112804238</v>
      </c>
      <c r="K923">
        <f t="shared" si="139"/>
        <v>51.987606822107097</v>
      </c>
      <c r="L923">
        <f t="shared" si="140"/>
        <v>2169.2456783200882</v>
      </c>
      <c r="M923">
        <f t="shared" si="134"/>
        <v>11.345696136316693</v>
      </c>
      <c r="N923">
        <f t="shared" si="135"/>
        <v>13.541591689930151</v>
      </c>
      <c r="O923" s="14">
        <f t="shared" si="136"/>
        <v>7.2191659112081974E-2</v>
      </c>
    </row>
    <row r="924" spans="1:15" x14ac:dyDescent="0.3">
      <c r="A924" s="1">
        <f t="shared" si="141"/>
        <v>28094</v>
      </c>
      <c r="B924" s="2">
        <v>101.2</v>
      </c>
      <c r="C924" s="7">
        <v>3.98333</v>
      </c>
      <c r="D924" s="2">
        <v>9.7899999999999991</v>
      </c>
      <c r="E924" s="2">
        <v>58</v>
      </c>
      <c r="F924" s="10">
        <f t="shared" si="142"/>
        <v>1976.8749999999302</v>
      </c>
      <c r="G924" s="11">
        <v>7.29</v>
      </c>
      <c r="H924">
        <f t="shared" si="137"/>
        <v>543.13080344827608</v>
      </c>
      <c r="I924">
        <f t="shared" si="138"/>
        <v>21.378154380431042</v>
      </c>
      <c r="J924">
        <f t="shared" si="143"/>
        <v>22737.124470276423</v>
      </c>
      <c r="K924">
        <f t="shared" si="139"/>
        <v>52.542001637931044</v>
      </c>
      <c r="L924">
        <f t="shared" si="140"/>
        <v>2199.5696498419579</v>
      </c>
      <c r="M924">
        <f t="shared" si="134"/>
        <v>11.248855860507959</v>
      </c>
      <c r="N924">
        <f t="shared" si="135"/>
        <v>13.427973102245353</v>
      </c>
      <c r="O924" s="14">
        <f t="shared" si="136"/>
        <v>7.4333053535413154E-2</v>
      </c>
    </row>
    <row r="925" spans="1:15" x14ac:dyDescent="0.3">
      <c r="A925" s="1">
        <f t="shared" si="141"/>
        <v>28125</v>
      </c>
      <c r="B925" s="2">
        <v>104.7</v>
      </c>
      <c r="C925" s="7">
        <v>4.05</v>
      </c>
      <c r="D925" s="2">
        <v>9.91</v>
      </c>
      <c r="E925" s="2">
        <v>58.2</v>
      </c>
      <c r="F925" s="10">
        <f t="shared" si="142"/>
        <v>1976.9583333332635</v>
      </c>
      <c r="G925" s="11">
        <v>6.87</v>
      </c>
      <c r="H925">
        <f t="shared" si="137"/>
        <v>559.98399226804133</v>
      </c>
      <c r="I925">
        <f t="shared" si="138"/>
        <v>21.661271907216499</v>
      </c>
      <c r="J925">
        <f t="shared" si="143"/>
        <v>23518.218027944098</v>
      </c>
      <c r="K925">
        <f t="shared" si="139"/>
        <v>53.00326039518901</v>
      </c>
      <c r="L925">
        <f t="shared" si="140"/>
        <v>2226.0319069429415</v>
      </c>
      <c r="M925">
        <f t="shared" si="134"/>
        <v>11.597589726582934</v>
      </c>
      <c r="N925">
        <f t="shared" si="135"/>
        <v>13.845167133360254</v>
      </c>
      <c r="O925" s="14">
        <f t="shared" si="136"/>
        <v>7.6224314233364662E-2</v>
      </c>
    </row>
    <row r="926" spans="1:15" x14ac:dyDescent="0.3">
      <c r="A926" s="1">
        <f t="shared" si="141"/>
        <v>28156</v>
      </c>
      <c r="B926" s="2">
        <v>103.8</v>
      </c>
      <c r="C926" s="7">
        <v>4.0966699999999996</v>
      </c>
      <c r="D926" s="2">
        <v>9.9666700000000006</v>
      </c>
      <c r="E926" s="2">
        <v>58.5</v>
      </c>
      <c r="F926" s="10">
        <f t="shared" si="142"/>
        <v>1977.0416666665967</v>
      </c>
      <c r="G926" s="11">
        <v>7.21</v>
      </c>
      <c r="H926">
        <f t="shared" si="137"/>
        <v>552.32334871794887</v>
      </c>
      <c r="I926">
        <f t="shared" si="138"/>
        <v>21.79852112709402</v>
      </c>
      <c r="J926">
        <f t="shared" si="143"/>
        <v>23272.777403276792</v>
      </c>
      <c r="K926">
        <f t="shared" si="139"/>
        <v>53.032991810854718</v>
      </c>
      <c r="L926">
        <f t="shared" si="140"/>
        <v>2234.6058994404307</v>
      </c>
      <c r="M926">
        <f t="shared" si="134"/>
        <v>11.437961346787548</v>
      </c>
      <c r="N926">
        <f t="shared" si="135"/>
        <v>13.656100626714078</v>
      </c>
      <c r="O926" s="14">
        <f t="shared" si="136"/>
        <v>7.4572128819871727E-2</v>
      </c>
    </row>
    <row r="927" spans="1:15" x14ac:dyDescent="0.3">
      <c r="A927" s="1">
        <f t="shared" si="141"/>
        <v>28184</v>
      </c>
      <c r="B927" s="2">
        <v>101</v>
      </c>
      <c r="C927" s="7">
        <v>4.1433299999999997</v>
      </c>
      <c r="D927" s="2">
        <v>10.023300000000001</v>
      </c>
      <c r="E927" s="2">
        <v>59.1</v>
      </c>
      <c r="F927" s="10">
        <f t="shared" si="142"/>
        <v>1977.12499999993</v>
      </c>
      <c r="G927" s="11">
        <v>7.39</v>
      </c>
      <c r="H927">
        <f t="shared" si="137"/>
        <v>531.96836717428096</v>
      </c>
      <c r="I927">
        <f t="shared" si="138"/>
        <v>21.822975195685284</v>
      </c>
      <c r="J927">
        <f t="shared" si="143"/>
        <v>22491.724930093456</v>
      </c>
      <c r="K927">
        <f t="shared" si="139"/>
        <v>52.792856779187829</v>
      </c>
      <c r="L927">
        <f t="shared" si="140"/>
        <v>2232.0921434832253</v>
      </c>
      <c r="M927">
        <f t="shared" si="134"/>
        <v>11.01484185422277</v>
      </c>
      <c r="N927">
        <f t="shared" si="135"/>
        <v>13.154123053942888</v>
      </c>
      <c r="O927" s="14">
        <f t="shared" si="136"/>
        <v>7.7211979817013165E-2</v>
      </c>
    </row>
    <row r="928" spans="1:15" x14ac:dyDescent="0.3">
      <c r="A928" s="1">
        <f t="shared" si="141"/>
        <v>28215</v>
      </c>
      <c r="B928" s="2">
        <v>100.6</v>
      </c>
      <c r="C928" s="7">
        <v>4.1900000000000004</v>
      </c>
      <c r="D928" s="2">
        <v>10.08</v>
      </c>
      <c r="E928" s="2">
        <v>59.5</v>
      </c>
      <c r="F928" s="10">
        <f t="shared" si="142"/>
        <v>1977.2083333332632</v>
      </c>
      <c r="G928" s="11">
        <v>7.46</v>
      </c>
      <c r="H928">
        <f t="shared" si="137"/>
        <v>526.2994672268909</v>
      </c>
      <c r="I928">
        <f t="shared" si="138"/>
        <v>21.920425126050425</v>
      </c>
      <c r="J928">
        <f t="shared" si="143"/>
        <v>22329.276065496237</v>
      </c>
      <c r="K928">
        <f t="shared" si="139"/>
        <v>52.734578823529425</v>
      </c>
      <c r="L928">
        <f t="shared" si="140"/>
        <v>2237.3668264433604</v>
      </c>
      <c r="M928">
        <f t="shared" si="134"/>
        <v>10.895746511662736</v>
      </c>
      <c r="N928">
        <f t="shared" si="135"/>
        <v>13.015883122750958</v>
      </c>
      <c r="O928" s="14">
        <f t="shared" si="136"/>
        <v>7.7897822669790825E-2</v>
      </c>
    </row>
    <row r="929" spans="1:15" x14ac:dyDescent="0.3">
      <c r="A929" s="1">
        <f t="shared" si="141"/>
        <v>28245</v>
      </c>
      <c r="B929" s="2">
        <v>99.05</v>
      </c>
      <c r="C929" s="7">
        <v>4.2466699999999999</v>
      </c>
      <c r="D929" s="2">
        <v>10.193300000000001</v>
      </c>
      <c r="E929" s="2">
        <v>60</v>
      </c>
      <c r="F929" s="10">
        <f t="shared" si="142"/>
        <v>1977.2916666665965</v>
      </c>
      <c r="G929" s="11">
        <v>7.37</v>
      </c>
      <c r="H929">
        <f t="shared" si="137"/>
        <v>513.87222541666677</v>
      </c>
      <c r="I929">
        <f t="shared" si="138"/>
        <v>22.031759348916673</v>
      </c>
      <c r="J929">
        <f t="shared" si="143"/>
        <v>21879.921230880744</v>
      </c>
      <c r="K929">
        <f t="shared" si="139"/>
        <v>52.882925344166679</v>
      </c>
      <c r="L929">
        <f t="shared" si="140"/>
        <v>2251.6769417742221</v>
      </c>
      <c r="M929">
        <f t="shared" si="134"/>
        <v>10.636037409141354</v>
      </c>
      <c r="N929">
        <f t="shared" si="135"/>
        <v>12.710931427883889</v>
      </c>
      <c r="O929" s="14">
        <f t="shared" si="136"/>
        <v>8.1605709886888533E-2</v>
      </c>
    </row>
    <row r="930" spans="1:15" x14ac:dyDescent="0.3">
      <c r="A930" s="1">
        <f t="shared" si="141"/>
        <v>28276</v>
      </c>
      <c r="B930" s="2">
        <v>98.76</v>
      </c>
      <c r="C930" s="7">
        <v>4.3033299999999999</v>
      </c>
      <c r="D930" s="2">
        <v>10.306699999999999</v>
      </c>
      <c r="E930" s="2">
        <v>60.3</v>
      </c>
      <c r="F930" s="10">
        <f t="shared" si="142"/>
        <v>1977.3749999999297</v>
      </c>
      <c r="G930" s="11">
        <v>7.46</v>
      </c>
      <c r="H930">
        <f t="shared" si="137"/>
        <v>509.81860995024891</v>
      </c>
      <c r="I930">
        <f t="shared" si="138"/>
        <v>22.214638707545614</v>
      </c>
      <c r="J930">
        <f t="shared" si="143"/>
        <v>21786.146476578804</v>
      </c>
      <c r="K930">
        <f t="shared" si="139"/>
        <v>53.205219392205649</v>
      </c>
      <c r="L930">
        <f t="shared" si="140"/>
        <v>2273.6257178022956</v>
      </c>
      <c r="M930">
        <f t="shared" si="134"/>
        <v>10.548486693556992</v>
      </c>
      <c r="N930">
        <f t="shared" si="135"/>
        <v>12.612312925720724</v>
      </c>
      <c r="O930" s="14">
        <f t="shared" si="136"/>
        <v>8.1695254846814669E-2</v>
      </c>
    </row>
    <row r="931" spans="1:15" x14ac:dyDescent="0.3">
      <c r="A931" s="1">
        <f t="shared" si="141"/>
        <v>28306</v>
      </c>
      <c r="B931" s="2">
        <v>99.29</v>
      </c>
      <c r="C931" s="7">
        <v>4.3600000000000003</v>
      </c>
      <c r="D931" s="2">
        <v>10.42</v>
      </c>
      <c r="E931" s="2">
        <v>60.7</v>
      </c>
      <c r="F931" s="10">
        <f t="shared" si="142"/>
        <v>1977.458333333263</v>
      </c>
      <c r="G931" s="11">
        <v>7.28</v>
      </c>
      <c r="H931">
        <f t="shared" si="137"/>
        <v>509.17694967051085</v>
      </c>
      <c r="I931">
        <f t="shared" si="138"/>
        <v>22.358862932454702</v>
      </c>
      <c r="J931">
        <f t="shared" si="143"/>
        <v>21838.348344483755</v>
      </c>
      <c r="K931">
        <f t="shared" si="139"/>
        <v>53.435631136738067</v>
      </c>
      <c r="L931">
        <f t="shared" si="140"/>
        <v>2291.8278754106227</v>
      </c>
      <c r="M931">
        <f t="shared" si="134"/>
        <v>10.530023959090753</v>
      </c>
      <c r="N931">
        <f t="shared" si="135"/>
        <v>12.596542842152299</v>
      </c>
      <c r="O931" s="14">
        <f t="shared" si="136"/>
        <v>8.4044111752430456E-2</v>
      </c>
    </row>
    <row r="932" spans="1:15" x14ac:dyDescent="0.3">
      <c r="A932" s="1">
        <f t="shared" si="141"/>
        <v>28337</v>
      </c>
      <c r="B932" s="2">
        <v>100.2</v>
      </c>
      <c r="C932" s="7">
        <v>4.4066700000000001</v>
      </c>
      <c r="D932" s="2">
        <v>10.5167</v>
      </c>
      <c r="E932" s="2">
        <v>61</v>
      </c>
      <c r="F932" s="10">
        <f t="shared" si="142"/>
        <v>1977.5416666665963</v>
      </c>
      <c r="G932" s="11">
        <v>7.33</v>
      </c>
      <c r="H932">
        <f t="shared" si="137"/>
        <v>511.31649344262308</v>
      </c>
      <c r="I932">
        <f t="shared" si="138"/>
        <v>22.487056408770499</v>
      </c>
      <c r="J932">
        <f t="shared" si="143"/>
        <v>22010.483885658137</v>
      </c>
      <c r="K932">
        <f t="shared" si="139"/>
        <v>53.666289087704932</v>
      </c>
      <c r="L932">
        <f t="shared" si="140"/>
        <v>2310.1562463103883</v>
      </c>
      <c r="M932">
        <f t="shared" si="134"/>
        <v>10.567692447775404</v>
      </c>
      <c r="N932">
        <f t="shared" si="135"/>
        <v>12.647994539435667</v>
      </c>
      <c r="O932" s="14">
        <f t="shared" si="136"/>
        <v>8.3410742744201086E-2</v>
      </c>
    </row>
    <row r="933" spans="1:15" x14ac:dyDescent="0.3">
      <c r="A933" s="1">
        <f t="shared" si="141"/>
        <v>28368</v>
      </c>
      <c r="B933" s="2">
        <v>97.75</v>
      </c>
      <c r="C933" s="7">
        <v>4.4533300000000002</v>
      </c>
      <c r="D933" s="2">
        <v>10.613300000000001</v>
      </c>
      <c r="E933" s="2">
        <v>61.2</v>
      </c>
      <c r="F933" s="10">
        <f t="shared" si="142"/>
        <v>1977.6249999999295</v>
      </c>
      <c r="G933" s="11">
        <v>7.4</v>
      </c>
      <c r="H933">
        <f t="shared" si="137"/>
        <v>497.18413194444452</v>
      </c>
      <c r="I933">
        <f t="shared" si="138"/>
        <v>22.650895246160136</v>
      </c>
      <c r="J933">
        <f t="shared" si="143"/>
        <v>21483.386308956844</v>
      </c>
      <c r="K933">
        <f t="shared" si="139"/>
        <v>53.982243964869291</v>
      </c>
      <c r="L933">
        <f t="shared" si="140"/>
        <v>2332.5792727657463</v>
      </c>
      <c r="M933">
        <f t="shared" si="134"/>
        <v>10.268385666710993</v>
      </c>
      <c r="N933">
        <f t="shared" si="135"/>
        <v>12.297488474266256</v>
      </c>
      <c r="O933" s="14">
        <f t="shared" si="136"/>
        <v>8.549913740550609E-2</v>
      </c>
    </row>
    <row r="934" spans="1:15" x14ac:dyDescent="0.3">
      <c r="A934" s="1">
        <f t="shared" si="141"/>
        <v>28398</v>
      </c>
      <c r="B934" s="2">
        <v>96.23</v>
      </c>
      <c r="C934" s="7">
        <v>4.5</v>
      </c>
      <c r="D934" s="2">
        <v>10.71</v>
      </c>
      <c r="E934" s="2">
        <v>61.4</v>
      </c>
      <c r="F934" s="10">
        <f t="shared" si="142"/>
        <v>1977.7083333332628</v>
      </c>
      <c r="G934" s="11">
        <v>7.34</v>
      </c>
      <c r="H934">
        <f t="shared" si="137"/>
        <v>487.8586728827363</v>
      </c>
      <c r="I934">
        <f t="shared" si="138"/>
        <v>22.813717426710102</v>
      </c>
      <c r="J934">
        <f t="shared" si="143"/>
        <v>21162.580721587296</v>
      </c>
      <c r="K934">
        <f t="shared" si="139"/>
        <v>54.296647475570047</v>
      </c>
      <c r="L934">
        <f t="shared" si="140"/>
        <v>2355.3074875631291</v>
      </c>
      <c r="M934">
        <f t="shared" si="134"/>
        <v>10.067742820070698</v>
      </c>
      <c r="N934">
        <f t="shared" si="135"/>
        <v>12.065823759131623</v>
      </c>
      <c r="O934" s="14">
        <f t="shared" si="136"/>
        <v>8.8069929756703136E-2</v>
      </c>
    </row>
    <row r="935" spans="1:15" x14ac:dyDescent="0.3">
      <c r="A935" s="1">
        <f t="shared" si="141"/>
        <v>28429</v>
      </c>
      <c r="B935" s="2">
        <v>93.74</v>
      </c>
      <c r="C935" s="7">
        <v>4.5566700000000004</v>
      </c>
      <c r="D935" s="2">
        <v>10.77</v>
      </c>
      <c r="E935" s="2">
        <v>61.6</v>
      </c>
      <c r="F935" s="10">
        <f t="shared" si="142"/>
        <v>1977.791666666596</v>
      </c>
      <c r="G935" s="11">
        <v>7.52</v>
      </c>
      <c r="H935">
        <f t="shared" si="137"/>
        <v>473.6921115259741</v>
      </c>
      <c r="I935">
        <f t="shared" si="138"/>
        <v>23.026014869074682</v>
      </c>
      <c r="J935">
        <f t="shared" si="143"/>
        <v>20631.292622929617</v>
      </c>
      <c r="K935">
        <f t="shared" si="139"/>
        <v>54.423554951298712</v>
      </c>
      <c r="L935">
        <f t="shared" si="140"/>
        <v>2370.3757366007253</v>
      </c>
      <c r="M935">
        <f t="shared" si="134"/>
        <v>9.7666662995565421</v>
      </c>
      <c r="N935">
        <f t="shared" si="135"/>
        <v>11.715003066672734</v>
      </c>
      <c r="O935" s="14">
        <f t="shared" si="136"/>
        <v>8.9361650655281497E-2</v>
      </c>
    </row>
    <row r="936" spans="1:15" x14ac:dyDescent="0.3">
      <c r="A936" s="1">
        <f t="shared" si="141"/>
        <v>28459</v>
      </c>
      <c r="B936" s="2">
        <v>94.28</v>
      </c>
      <c r="C936" s="7">
        <v>4.6133300000000004</v>
      </c>
      <c r="D936" s="2">
        <v>10.83</v>
      </c>
      <c r="E936" s="2">
        <v>61.9</v>
      </c>
      <c r="F936" s="10">
        <f t="shared" si="142"/>
        <v>1977.8749999999293</v>
      </c>
      <c r="G936" s="11">
        <v>7.58</v>
      </c>
      <c r="H936">
        <f t="shared" si="137"/>
        <v>474.11188271405501</v>
      </c>
      <c r="I936">
        <f t="shared" si="138"/>
        <v>23.199348450161558</v>
      </c>
      <c r="J936">
        <f t="shared" si="143"/>
        <v>20733.777900981426</v>
      </c>
      <c r="K936">
        <f t="shared" si="139"/>
        <v>54.461515589660756</v>
      </c>
      <c r="L936">
        <f t="shared" si="140"/>
        <v>2381.7014708064157</v>
      </c>
      <c r="M936">
        <f t="shared" si="134"/>
        <v>9.7662999836601969</v>
      </c>
      <c r="N936">
        <f t="shared" si="135"/>
        <v>11.724729783734963</v>
      </c>
      <c r="O936" s="14">
        <f t="shared" si="136"/>
        <v>8.8966828403053047E-2</v>
      </c>
    </row>
    <row r="937" spans="1:15" x14ac:dyDescent="0.3">
      <c r="A937" s="1">
        <f t="shared" si="141"/>
        <v>28490</v>
      </c>
      <c r="B937" s="2">
        <v>93.82</v>
      </c>
      <c r="C937" s="7">
        <v>4.67</v>
      </c>
      <c r="D937" s="2">
        <v>10.89</v>
      </c>
      <c r="E937" s="2">
        <v>62.1</v>
      </c>
      <c r="F937" s="10">
        <f t="shared" si="142"/>
        <v>1977.9583333332625</v>
      </c>
      <c r="G937" s="11">
        <v>7.69</v>
      </c>
      <c r="H937">
        <f t="shared" si="137"/>
        <v>470.27917085346223</v>
      </c>
      <c r="I937">
        <f t="shared" si="138"/>
        <v>23.408694605475045</v>
      </c>
      <c r="J937">
        <f t="shared" si="143"/>
        <v>20651.475161219954</v>
      </c>
      <c r="K937">
        <f t="shared" si="139"/>
        <v>54.586870289855085</v>
      </c>
      <c r="L937">
        <f t="shared" si="140"/>
        <v>2397.0855308642649</v>
      </c>
      <c r="M937">
        <f t="shared" si="134"/>
        <v>9.6782665825359171</v>
      </c>
      <c r="N937">
        <f t="shared" si="135"/>
        <v>11.629817356636801</v>
      </c>
      <c r="O937" s="14">
        <f t="shared" si="136"/>
        <v>8.8827047432467471E-2</v>
      </c>
    </row>
    <row r="938" spans="1:15" x14ac:dyDescent="0.3">
      <c r="A938" s="1">
        <f t="shared" si="141"/>
        <v>28521</v>
      </c>
      <c r="B938" s="2">
        <v>90.25</v>
      </c>
      <c r="C938" s="7">
        <v>4.71333</v>
      </c>
      <c r="D938" s="2">
        <v>10.9</v>
      </c>
      <c r="E938" s="2">
        <v>62.5</v>
      </c>
      <c r="F938" s="10">
        <f t="shared" si="142"/>
        <v>1978.0416666665958</v>
      </c>
      <c r="G938" s="11">
        <v>7.96</v>
      </c>
      <c r="H938">
        <f t="shared" si="137"/>
        <v>449.48904200000015</v>
      </c>
      <c r="I938">
        <f t="shared" si="138"/>
        <v>23.474683505040005</v>
      </c>
      <c r="J938">
        <f t="shared" si="143"/>
        <v>19824.417638557788</v>
      </c>
      <c r="K938">
        <f t="shared" si="139"/>
        <v>54.287319200000013</v>
      </c>
      <c r="L938">
        <f t="shared" si="140"/>
        <v>2394.3063962357883</v>
      </c>
      <c r="M938">
        <f t="shared" si="134"/>
        <v>9.2414622609346875</v>
      </c>
      <c r="N938">
        <f t="shared" si="135"/>
        <v>11.11732706341996</v>
      </c>
      <c r="O938" s="14">
        <f t="shared" si="136"/>
        <v>9.1067923597768566E-2</v>
      </c>
    </row>
    <row r="939" spans="1:15" x14ac:dyDescent="0.3">
      <c r="A939" s="1">
        <f t="shared" si="141"/>
        <v>28549</v>
      </c>
      <c r="B939" s="2">
        <v>88.98</v>
      </c>
      <c r="C939" s="7">
        <v>4.7566699999999997</v>
      </c>
      <c r="D939" s="2">
        <v>10.91</v>
      </c>
      <c r="E939" s="2">
        <v>62.9</v>
      </c>
      <c r="F939" s="10">
        <f t="shared" si="142"/>
        <v>1978.1249999999291</v>
      </c>
      <c r="G939" s="11">
        <v>8.0299999999999994</v>
      </c>
      <c r="H939">
        <f t="shared" si="137"/>
        <v>440.34561033386342</v>
      </c>
      <c r="I939">
        <f t="shared" si="138"/>
        <v>23.539882606279811</v>
      </c>
      <c r="J939">
        <f t="shared" si="143"/>
        <v>19507.67020009636</v>
      </c>
      <c r="K939">
        <f t="shared" si="139"/>
        <v>53.991577980922116</v>
      </c>
      <c r="L939">
        <f t="shared" si="140"/>
        <v>2391.8710034058358</v>
      </c>
      <c r="M939">
        <f t="shared" si="134"/>
        <v>9.0452635707047389</v>
      </c>
      <c r="N939">
        <f t="shared" si="135"/>
        <v>10.894504079092551</v>
      </c>
      <c r="O939" s="14">
        <f t="shared" si="136"/>
        <v>9.3081792692157092E-2</v>
      </c>
    </row>
    <row r="940" spans="1:15" x14ac:dyDescent="0.3">
      <c r="A940" s="1">
        <f t="shared" si="141"/>
        <v>28580</v>
      </c>
      <c r="B940" s="2">
        <v>88.82</v>
      </c>
      <c r="C940" s="7">
        <v>4.8</v>
      </c>
      <c r="D940" s="2">
        <v>10.92</v>
      </c>
      <c r="E940" s="2">
        <v>63.4</v>
      </c>
      <c r="F940" s="10">
        <f t="shared" si="142"/>
        <v>1978.2083333332623</v>
      </c>
      <c r="G940" s="11">
        <v>8.0399999999999991</v>
      </c>
      <c r="H940">
        <f t="shared" si="137"/>
        <v>436.08728722397484</v>
      </c>
      <c r="I940">
        <f t="shared" si="138"/>
        <v>23.566977917981077</v>
      </c>
      <c r="J940">
        <f t="shared" si="143"/>
        <v>19406.026039131953</v>
      </c>
      <c r="K940">
        <f t="shared" si="139"/>
        <v>53.614874763406952</v>
      </c>
      <c r="L940">
        <f t="shared" si="140"/>
        <v>2385.8793554078015</v>
      </c>
      <c r="M940">
        <f t="shared" si="134"/>
        <v>8.9504200776338916</v>
      </c>
      <c r="N940">
        <f t="shared" si="135"/>
        <v>10.793768769045755</v>
      </c>
      <c r="O940" s="14">
        <f t="shared" si="136"/>
        <v>9.4684626553438456E-2</v>
      </c>
    </row>
    <row r="941" spans="1:15" x14ac:dyDescent="0.3">
      <c r="A941" s="1">
        <f t="shared" si="141"/>
        <v>28610</v>
      </c>
      <c r="B941" s="2">
        <v>92.71</v>
      </c>
      <c r="C941" s="7">
        <v>4.8366699999999998</v>
      </c>
      <c r="D941" s="2">
        <v>11.023300000000001</v>
      </c>
      <c r="E941" s="2">
        <v>63.9</v>
      </c>
      <c r="F941" s="10">
        <f t="shared" si="142"/>
        <v>1978.2916666665956</v>
      </c>
      <c r="G941" s="11">
        <v>8.15</v>
      </c>
      <c r="H941">
        <f t="shared" si="137"/>
        <v>451.6246503129891</v>
      </c>
      <c r="I941">
        <f t="shared" si="138"/>
        <v>23.561205883176843</v>
      </c>
      <c r="J941">
        <f t="shared" si="143"/>
        <v>20184.817190677921</v>
      </c>
      <c r="K941">
        <f t="shared" si="139"/>
        <v>53.698565503129913</v>
      </c>
      <c r="L941">
        <f t="shared" si="140"/>
        <v>2399.9923992881027</v>
      </c>
      <c r="M941">
        <f t="shared" si="134"/>
        <v>9.2625887208668409</v>
      </c>
      <c r="N941">
        <f t="shared" si="135"/>
        <v>11.182400797006661</v>
      </c>
      <c r="O941" s="14">
        <f t="shared" si="136"/>
        <v>9.0345091115402981E-2</v>
      </c>
    </row>
    <row r="942" spans="1:15" x14ac:dyDescent="0.3">
      <c r="A942" s="1">
        <f t="shared" si="141"/>
        <v>28641</v>
      </c>
      <c r="B942" s="2">
        <v>97.41</v>
      </c>
      <c r="C942" s="7">
        <v>4.8733300000000002</v>
      </c>
      <c r="D942" s="2">
        <v>11.1267</v>
      </c>
      <c r="E942" s="2">
        <v>64.5</v>
      </c>
      <c r="F942" s="10">
        <f t="shared" si="142"/>
        <v>1978.3749999999288</v>
      </c>
      <c r="G942" s="11">
        <v>8.35</v>
      </c>
      <c r="H942">
        <f t="shared" si="137"/>
        <v>470.10594581395355</v>
      </c>
      <c r="I942">
        <f t="shared" si="138"/>
        <v>23.518955024263573</v>
      </c>
      <c r="J942">
        <f t="shared" si="143"/>
        <v>21098.412263093254</v>
      </c>
      <c r="K942">
        <f t="shared" si="139"/>
        <v>53.698057974418617</v>
      </c>
      <c r="L942">
        <f t="shared" si="140"/>
        <v>2409.9754001412562</v>
      </c>
      <c r="M942">
        <f t="shared" si="134"/>
        <v>9.634910728598447</v>
      </c>
      <c r="N942">
        <f t="shared" si="135"/>
        <v>11.642215937209846</v>
      </c>
      <c r="O942" s="14">
        <f t="shared" si="136"/>
        <v>8.4858837775058274E-2</v>
      </c>
    </row>
    <row r="943" spans="1:15" x14ac:dyDescent="0.3">
      <c r="A943" s="1">
        <f t="shared" si="141"/>
        <v>28671</v>
      </c>
      <c r="B943" s="2">
        <v>97.66</v>
      </c>
      <c r="C943" s="7">
        <v>4.91</v>
      </c>
      <c r="D943" s="2">
        <v>11.23</v>
      </c>
      <c r="E943" s="2">
        <v>65.2</v>
      </c>
      <c r="F943" s="10">
        <f t="shared" si="142"/>
        <v>1978.4583333332621</v>
      </c>
      <c r="G943" s="11">
        <v>8.4600000000000009</v>
      </c>
      <c r="H943">
        <f t="shared" si="137"/>
        <v>466.25235628834366</v>
      </c>
      <c r="I943">
        <f t="shared" si="138"/>
        <v>23.441522315950923</v>
      </c>
      <c r="J943">
        <f t="shared" si="143"/>
        <v>21013.134226579008</v>
      </c>
      <c r="K943">
        <f t="shared" si="139"/>
        <v>53.614724156441731</v>
      </c>
      <c r="L943">
        <f t="shared" si="140"/>
        <v>2416.3167864476991</v>
      </c>
      <c r="M943">
        <f t="shared" si="134"/>
        <v>9.5496789810417368</v>
      </c>
      <c r="N943">
        <f t="shared" si="135"/>
        <v>11.549477957050749</v>
      </c>
      <c r="O943" s="14">
        <f t="shared" si="136"/>
        <v>8.5219062554306821E-2</v>
      </c>
    </row>
    <row r="944" spans="1:15" x14ac:dyDescent="0.3">
      <c r="A944" s="1">
        <f t="shared" si="141"/>
        <v>28702</v>
      </c>
      <c r="B944" s="2">
        <v>97.19</v>
      </c>
      <c r="C944" s="7">
        <v>4.9466700000000001</v>
      </c>
      <c r="D944" s="2">
        <v>11.343299999999999</v>
      </c>
      <c r="E944" s="2">
        <v>65.7</v>
      </c>
      <c r="F944" s="10">
        <f t="shared" si="142"/>
        <v>1978.5416666665953</v>
      </c>
      <c r="G944" s="11">
        <v>8.64</v>
      </c>
      <c r="H944">
        <f t="shared" si="137"/>
        <v>460.47719627092852</v>
      </c>
      <c r="I944">
        <f t="shared" si="138"/>
        <v>23.436863180136992</v>
      </c>
      <c r="J944">
        <f t="shared" si="143"/>
        <v>20840.879762042357</v>
      </c>
      <c r="K944">
        <f t="shared" si="139"/>
        <v>53.743502216894981</v>
      </c>
      <c r="L944">
        <f t="shared" si="140"/>
        <v>2432.3937792445213</v>
      </c>
      <c r="M944">
        <f t="shared" si="134"/>
        <v>9.4255240477873574</v>
      </c>
      <c r="N944">
        <f t="shared" si="135"/>
        <v>11.409884648364535</v>
      </c>
      <c r="O944" s="14">
        <f t="shared" si="136"/>
        <v>8.4999967512313118E-2</v>
      </c>
    </row>
    <row r="945" spans="1:15" x14ac:dyDescent="0.3">
      <c r="A945" s="1">
        <f t="shared" si="141"/>
        <v>28733</v>
      </c>
      <c r="B945" s="2">
        <v>103.9</v>
      </c>
      <c r="C945" s="7">
        <v>4.9833299999999996</v>
      </c>
      <c r="D945" s="2">
        <v>11.4567</v>
      </c>
      <c r="E945" s="2">
        <v>66</v>
      </c>
      <c r="F945" s="10">
        <f t="shared" si="142"/>
        <v>1978.6249999999286</v>
      </c>
      <c r="G945" s="11">
        <v>8.41</v>
      </c>
      <c r="H945">
        <f t="shared" si="137"/>
        <v>490.03096893939409</v>
      </c>
      <c r="I945">
        <f t="shared" si="138"/>
        <v>23.503234152500003</v>
      </c>
      <c r="J945">
        <f t="shared" si="143"/>
        <v>22267.108106100826</v>
      </c>
      <c r="K945">
        <f t="shared" si="139"/>
        <v>54.034050065909106</v>
      </c>
      <c r="L945">
        <f t="shared" si="140"/>
        <v>2455.3183584135259</v>
      </c>
      <c r="M945">
        <f t="shared" si="134"/>
        <v>10.02397085400375</v>
      </c>
      <c r="N945">
        <f t="shared" si="135"/>
        <v>12.142389731257987</v>
      </c>
      <c r="O945" s="14">
        <f t="shared" si="136"/>
        <v>8.1146475737117141E-2</v>
      </c>
    </row>
    <row r="946" spans="1:15" x14ac:dyDescent="0.3">
      <c r="A946" s="1">
        <f t="shared" si="141"/>
        <v>28763</v>
      </c>
      <c r="B946" s="2">
        <v>103.9</v>
      </c>
      <c r="C946" s="7">
        <v>5.0199999999999996</v>
      </c>
      <c r="D946" s="2">
        <v>11.57</v>
      </c>
      <c r="E946" s="2">
        <v>66.5</v>
      </c>
      <c r="F946" s="10">
        <f t="shared" si="142"/>
        <v>1978.7083333332619</v>
      </c>
      <c r="G946" s="11">
        <v>8.42</v>
      </c>
      <c r="H946">
        <f t="shared" si="137"/>
        <v>486.34652556390995</v>
      </c>
      <c r="I946">
        <f t="shared" si="138"/>
        <v>23.498167067669179</v>
      </c>
      <c r="J946">
        <f t="shared" si="143"/>
        <v>22188.666369714265</v>
      </c>
      <c r="K946">
        <f t="shared" si="139"/>
        <v>54.158126090225579</v>
      </c>
      <c r="L946">
        <f t="shared" si="140"/>
        <v>2470.8649653281423</v>
      </c>
      <c r="M946">
        <f t="shared" si="134"/>
        <v>9.9418874730044067</v>
      </c>
      <c r="N946">
        <f t="shared" si="135"/>
        <v>12.051024072050549</v>
      </c>
      <c r="O946" s="14">
        <f t="shared" si="136"/>
        <v>8.2370404038653686E-2</v>
      </c>
    </row>
    <row r="947" spans="1:15" x14ac:dyDescent="0.3">
      <c r="A947" s="1">
        <f t="shared" si="141"/>
        <v>28794</v>
      </c>
      <c r="B947" s="2">
        <v>100.6</v>
      </c>
      <c r="C947" s="7">
        <v>5.03667</v>
      </c>
      <c r="D947" s="2">
        <v>11.8233</v>
      </c>
      <c r="E947" s="2">
        <v>67.099999999999994</v>
      </c>
      <c r="F947" s="10">
        <f t="shared" si="142"/>
        <v>1978.7916666665951</v>
      </c>
      <c r="G947" s="11">
        <v>8.64</v>
      </c>
      <c r="H947">
        <f t="shared" si="137"/>
        <v>466.68879731743681</v>
      </c>
      <c r="I947">
        <f t="shared" si="138"/>
        <v>23.365382353725789</v>
      </c>
      <c r="J947">
        <f t="shared" si="143"/>
        <v>21380.652199732856</v>
      </c>
      <c r="K947">
        <f t="shared" si="139"/>
        <v>54.848923035022374</v>
      </c>
      <c r="L947">
        <f t="shared" si="140"/>
        <v>2512.8217212037921</v>
      </c>
      <c r="M947">
        <f t="shared" si="134"/>
        <v>9.5336083582088307</v>
      </c>
      <c r="N947">
        <f t="shared" si="135"/>
        <v>11.565326820474885</v>
      </c>
      <c r="O947" s="14">
        <f t="shared" si="136"/>
        <v>8.4829822270452784E-2</v>
      </c>
    </row>
    <row r="948" spans="1:15" x14ac:dyDescent="0.3">
      <c r="A948" s="1">
        <f t="shared" si="141"/>
        <v>28824</v>
      </c>
      <c r="B948" s="2">
        <v>94.71</v>
      </c>
      <c r="C948" s="7">
        <v>5.0533299999999999</v>
      </c>
      <c r="D948" s="2">
        <v>12.076700000000001</v>
      </c>
      <c r="E948" s="2">
        <v>67.400000000000006</v>
      </c>
      <c r="F948" s="10">
        <f t="shared" si="142"/>
        <v>1978.8749999999284</v>
      </c>
      <c r="G948" s="11">
        <v>8.81</v>
      </c>
      <c r="H948">
        <f t="shared" si="137"/>
        <v>437.40914176557868</v>
      </c>
      <c r="I948">
        <f t="shared" si="138"/>
        <v>23.33832476357567</v>
      </c>
      <c r="J948">
        <f t="shared" si="143"/>
        <v>20128.349269992304</v>
      </c>
      <c r="K948">
        <f t="shared" si="139"/>
        <v>55.775092201038582</v>
      </c>
      <c r="L948">
        <f t="shared" si="140"/>
        <v>2566.6142501205372</v>
      </c>
      <c r="M948">
        <f t="shared" si="134"/>
        <v>8.9284189022931493</v>
      </c>
      <c r="N948">
        <f t="shared" si="135"/>
        <v>10.842331646474509</v>
      </c>
      <c r="O948" s="14">
        <f t="shared" si="136"/>
        <v>9.0413709782575194E-2</v>
      </c>
    </row>
    <row r="949" spans="1:15" x14ac:dyDescent="0.3">
      <c r="A949" s="1">
        <f t="shared" si="141"/>
        <v>28855</v>
      </c>
      <c r="B949" s="2">
        <v>96.11</v>
      </c>
      <c r="C949" s="7">
        <v>5.07</v>
      </c>
      <c r="D949" s="2">
        <v>12.33</v>
      </c>
      <c r="E949" s="2">
        <v>67.7</v>
      </c>
      <c r="F949" s="10">
        <f t="shared" si="142"/>
        <v>1978.9583333332616</v>
      </c>
      <c r="G949" s="11">
        <v>9.01</v>
      </c>
      <c r="H949">
        <f t="shared" si="137"/>
        <v>441.90795945347128</v>
      </c>
      <c r="I949">
        <f t="shared" si="138"/>
        <v>23.311552954209755</v>
      </c>
      <c r="J949">
        <f t="shared" si="143"/>
        <v>20424.766707736275</v>
      </c>
      <c r="K949">
        <f t="shared" si="139"/>
        <v>56.692593279172833</v>
      </c>
      <c r="L949">
        <f t="shared" si="140"/>
        <v>2620.3035428819921</v>
      </c>
      <c r="M949">
        <f t="shared" si="134"/>
        <v>9.0119418191338294</v>
      </c>
      <c r="N949">
        <f t="shared" si="135"/>
        <v>10.953907642577775</v>
      </c>
      <c r="O949" s="14">
        <f t="shared" si="136"/>
        <v>8.754849244367037E-2</v>
      </c>
    </row>
    <row r="950" spans="1:15" x14ac:dyDescent="0.3">
      <c r="A950" s="1">
        <f t="shared" si="141"/>
        <v>28886</v>
      </c>
      <c r="B950" s="2">
        <v>99.71</v>
      </c>
      <c r="C950" s="7">
        <v>5.1133300000000004</v>
      </c>
      <c r="D950" s="2">
        <v>12.6533</v>
      </c>
      <c r="E950" s="2">
        <v>68.3</v>
      </c>
      <c r="F950" s="10">
        <f t="shared" si="142"/>
        <v>1979.0416666665949</v>
      </c>
      <c r="G950" s="11">
        <v>9.1</v>
      </c>
      <c r="H950">
        <f t="shared" si="137"/>
        <v>454.4330696193266</v>
      </c>
      <c r="I950">
        <f t="shared" si="138"/>
        <v>23.304244788653012</v>
      </c>
      <c r="J950">
        <f t="shared" si="143"/>
        <v>21093.430307016282</v>
      </c>
      <c r="K950">
        <f t="shared" si="139"/>
        <v>57.668016846998555</v>
      </c>
      <c r="L950">
        <f t="shared" si="140"/>
        <v>2676.777672287325</v>
      </c>
      <c r="M950">
        <f t="shared" si="134"/>
        <v>9.257636919139971</v>
      </c>
      <c r="N950">
        <f t="shared" si="135"/>
        <v>11.261020341262231</v>
      </c>
      <c r="O950" s="14">
        <f t="shared" si="136"/>
        <v>8.4344881137919769E-2</v>
      </c>
    </row>
    <row r="951" spans="1:15" x14ac:dyDescent="0.3">
      <c r="A951" s="1">
        <f t="shared" si="141"/>
        <v>28914</v>
      </c>
      <c r="B951" s="2">
        <v>98.23</v>
      </c>
      <c r="C951" s="7">
        <v>5.1566700000000001</v>
      </c>
      <c r="D951" s="2">
        <v>12.976699999999999</v>
      </c>
      <c r="E951" s="2">
        <v>69.099999999999994</v>
      </c>
      <c r="F951" s="10">
        <f t="shared" si="142"/>
        <v>1979.1249999999281</v>
      </c>
      <c r="G951" s="11">
        <v>9.1</v>
      </c>
      <c r="H951">
        <f t="shared" si="137"/>
        <v>442.50482655571653</v>
      </c>
      <c r="I951">
        <f t="shared" si="138"/>
        <v>23.229678957091181</v>
      </c>
      <c r="J951">
        <f t="shared" si="143"/>
        <v>20629.611151544184</v>
      </c>
      <c r="K951">
        <f t="shared" si="139"/>
        <v>58.45721656078149</v>
      </c>
      <c r="L951">
        <f t="shared" si="140"/>
        <v>2725.2802100197837</v>
      </c>
      <c r="M951">
        <f t="shared" si="134"/>
        <v>9.0037403710456321</v>
      </c>
      <c r="N951">
        <f t="shared" si="135"/>
        <v>10.961002211569227</v>
      </c>
      <c r="O951" s="14">
        <f t="shared" si="136"/>
        <v>8.8036056601136628E-2</v>
      </c>
    </row>
    <row r="952" spans="1:15" x14ac:dyDescent="0.3">
      <c r="A952" s="1">
        <f t="shared" si="141"/>
        <v>28945</v>
      </c>
      <c r="B952" s="2">
        <v>100.1</v>
      </c>
      <c r="C952" s="7">
        <v>5.2</v>
      </c>
      <c r="D952" s="2">
        <v>13.3</v>
      </c>
      <c r="E952" s="2">
        <v>69.8</v>
      </c>
      <c r="F952" s="10">
        <f t="shared" si="142"/>
        <v>1979.2083333332614</v>
      </c>
      <c r="G952" s="11">
        <v>9.1199999999999992</v>
      </c>
      <c r="H952">
        <f t="shared" si="137"/>
        <v>446.40656232091703</v>
      </c>
      <c r="I952">
        <f t="shared" si="138"/>
        <v>23.189951289398287</v>
      </c>
      <c r="J952">
        <f t="shared" si="143"/>
        <v>20901.603510134428</v>
      </c>
      <c r="K952">
        <f t="shared" si="139"/>
        <v>59.312760028653322</v>
      </c>
      <c r="L952">
        <f t="shared" si="140"/>
        <v>2777.1361307171624</v>
      </c>
      <c r="M952">
        <f t="shared" si="134"/>
        <v>9.0707850296607617</v>
      </c>
      <c r="N952">
        <f t="shared" si="135"/>
        <v>11.050596484076515</v>
      </c>
      <c r="O952" s="14">
        <f t="shared" si="136"/>
        <v>8.7200380134632133E-2</v>
      </c>
    </row>
    <row r="953" spans="1:15" x14ac:dyDescent="0.3">
      <c r="A953" s="1">
        <f t="shared" si="141"/>
        <v>28975</v>
      </c>
      <c r="B953" s="2">
        <v>102.1</v>
      </c>
      <c r="C953" s="7">
        <v>5.2466699999999999</v>
      </c>
      <c r="D953" s="2">
        <v>13.5267</v>
      </c>
      <c r="E953" s="2">
        <v>70.599999999999994</v>
      </c>
      <c r="F953" s="10">
        <f t="shared" si="142"/>
        <v>1979.2916666665947</v>
      </c>
      <c r="G953" s="11">
        <v>9.18</v>
      </c>
      <c r="H953">
        <f t="shared" si="137"/>
        <v>450.16627549575082</v>
      </c>
      <c r="I953">
        <f t="shared" si="138"/>
        <v>23.132947038739385</v>
      </c>
      <c r="J953">
        <f t="shared" si="143"/>
        <v>21167.901136658715</v>
      </c>
      <c r="K953">
        <f t="shared" si="139"/>
        <v>59.640197441218149</v>
      </c>
      <c r="L953">
        <f t="shared" si="140"/>
        <v>2804.4255465743531</v>
      </c>
      <c r="M953">
        <f t="shared" si="134"/>
        <v>9.1330635662174142</v>
      </c>
      <c r="N953">
        <f t="shared" si="135"/>
        <v>11.133601762772868</v>
      </c>
      <c r="O953" s="14">
        <f t="shared" si="136"/>
        <v>8.6475950262932491E-2</v>
      </c>
    </row>
    <row r="954" spans="1:15" x14ac:dyDescent="0.3">
      <c r="A954" s="1">
        <f t="shared" si="141"/>
        <v>29006</v>
      </c>
      <c r="B954" s="2">
        <v>99.73</v>
      </c>
      <c r="C954" s="7">
        <v>5.2933300000000001</v>
      </c>
      <c r="D954" s="2">
        <v>13.753299999999999</v>
      </c>
      <c r="E954" s="2">
        <v>71.5</v>
      </c>
      <c r="F954" s="10">
        <f t="shared" si="142"/>
        <v>1979.3749999999279</v>
      </c>
      <c r="G954" s="11">
        <v>9.25</v>
      </c>
      <c r="H954">
        <f t="shared" si="137"/>
        <v>434.18187783216797</v>
      </c>
      <c r="I954">
        <f t="shared" si="138"/>
        <v>23.044900826083921</v>
      </c>
      <c r="J954">
        <f t="shared" si="143"/>
        <v>20506.578531039962</v>
      </c>
      <c r="K954">
        <f t="shared" si="139"/>
        <v>59.876001407692314</v>
      </c>
      <c r="L954">
        <f t="shared" si="140"/>
        <v>2827.966775403107</v>
      </c>
      <c r="M954">
        <f t="shared" si="134"/>
        <v>8.7943832898149576</v>
      </c>
      <c r="N954">
        <f t="shared" si="135"/>
        <v>10.728950511599074</v>
      </c>
      <c r="O954" s="14">
        <f t="shared" si="136"/>
        <v>9.1052965524399787E-2</v>
      </c>
    </row>
    <row r="955" spans="1:15" x14ac:dyDescent="0.3">
      <c r="A955" s="1">
        <f t="shared" si="141"/>
        <v>29036</v>
      </c>
      <c r="B955" s="2">
        <v>101.7</v>
      </c>
      <c r="C955" s="7">
        <v>5.34</v>
      </c>
      <c r="D955" s="2">
        <v>13.98</v>
      </c>
      <c r="E955" s="2">
        <v>72.3</v>
      </c>
      <c r="F955" s="10">
        <f t="shared" si="142"/>
        <v>1979.4583333332612</v>
      </c>
      <c r="G955" s="11">
        <v>8.91</v>
      </c>
      <c r="H955">
        <f t="shared" si="137"/>
        <v>437.8592925311205</v>
      </c>
      <c r="I955">
        <f t="shared" si="138"/>
        <v>22.990841908713698</v>
      </c>
      <c r="J955">
        <f t="shared" si="143"/>
        <v>20770.753119147146</v>
      </c>
      <c r="K955">
        <f t="shared" si="139"/>
        <v>60.189507468879683</v>
      </c>
      <c r="L955">
        <f t="shared" si="140"/>
        <v>2855.2126706556251</v>
      </c>
      <c r="M955">
        <f t="shared" ref="M955:M1018" si="144">+H955/AVERAGE(K835:K954)</f>
        <v>8.8539377646939545</v>
      </c>
      <c r="N955">
        <f t="shared" ref="N955:N1018" si="145">J955/AVERAGE(L835:L954)</f>
        <v>10.809180598290329</v>
      </c>
      <c r="O955" s="14">
        <f t="shared" ref="O955:O1018" si="146">1/M955-(G955/100-((E955/E835)^(1/10)-1))</f>
        <v>9.4292456494697294E-2</v>
      </c>
    </row>
    <row r="956" spans="1:15" x14ac:dyDescent="0.3">
      <c r="A956" s="1">
        <f t="shared" si="141"/>
        <v>29067</v>
      </c>
      <c r="B956" s="2">
        <v>102.7</v>
      </c>
      <c r="C956" s="7">
        <v>5.3966700000000003</v>
      </c>
      <c r="D956" s="2">
        <v>14.1967</v>
      </c>
      <c r="E956" s="2">
        <v>73.099999999999994</v>
      </c>
      <c r="F956" s="10">
        <f t="shared" si="142"/>
        <v>1979.5416666665944</v>
      </c>
      <c r="G956" s="11">
        <v>8.9499999999999993</v>
      </c>
      <c r="H956">
        <f t="shared" si="137"/>
        <v>437.32568194254458</v>
      </c>
      <c r="I956">
        <f t="shared" si="138"/>
        <v>22.980549055198367</v>
      </c>
      <c r="J956">
        <f t="shared" si="143"/>
        <v>20836.284328083526</v>
      </c>
      <c r="K956">
        <f t="shared" si="139"/>
        <v>60.453568732558153</v>
      </c>
      <c r="L956">
        <f t="shared" si="140"/>
        <v>2880.2967645618637</v>
      </c>
      <c r="M956">
        <f t="shared" si="144"/>
        <v>8.8274980455423613</v>
      </c>
      <c r="N956">
        <f t="shared" si="145"/>
        <v>10.784338517075032</v>
      </c>
      <c r="O956" s="14">
        <f t="shared" si="146"/>
        <v>9.4825501424015163E-2</v>
      </c>
    </row>
    <row r="957" spans="1:15" x14ac:dyDescent="0.3">
      <c r="A957" s="1">
        <f t="shared" si="141"/>
        <v>29098</v>
      </c>
      <c r="B957" s="2">
        <v>107.4</v>
      </c>
      <c r="C957" s="7">
        <v>5.4533300000000002</v>
      </c>
      <c r="D957" s="2">
        <v>14.4133</v>
      </c>
      <c r="E957" s="2">
        <v>73.8</v>
      </c>
      <c r="F957" s="10">
        <f t="shared" si="142"/>
        <v>1979.6249999999277</v>
      </c>
      <c r="G957" s="11">
        <v>9.0299999999999994</v>
      </c>
      <c r="H957">
        <f t="shared" si="137"/>
        <v>453.00170325203271</v>
      </c>
      <c r="I957">
        <f t="shared" si="138"/>
        <v>23.001562182452581</v>
      </c>
      <c r="J957">
        <f t="shared" si="143"/>
        <v>21674.490215386202</v>
      </c>
      <c r="K957">
        <f t="shared" si="139"/>
        <v>60.79375651287264</v>
      </c>
      <c r="L957">
        <f t="shared" si="140"/>
        <v>2908.7609853019167</v>
      </c>
      <c r="M957">
        <f t="shared" si="144"/>
        <v>9.1271657972150315</v>
      </c>
      <c r="N957">
        <f t="shared" si="145"/>
        <v>11.156331375849186</v>
      </c>
      <c r="O957" s="14">
        <f t="shared" si="146"/>
        <v>9.0746477696883959E-2</v>
      </c>
    </row>
    <row r="958" spans="1:15" x14ac:dyDescent="0.3">
      <c r="A958" s="1">
        <f t="shared" si="141"/>
        <v>29128</v>
      </c>
      <c r="B958" s="2">
        <v>108.6</v>
      </c>
      <c r="C958" s="7">
        <v>5.51</v>
      </c>
      <c r="D958" s="2">
        <v>14.63</v>
      </c>
      <c r="E958" s="2">
        <v>74.599999999999994</v>
      </c>
      <c r="F958" s="10">
        <f t="shared" si="142"/>
        <v>1979.708333333261</v>
      </c>
      <c r="G958" s="11">
        <v>9.33</v>
      </c>
      <c r="H958">
        <f t="shared" si="137"/>
        <v>453.15096916890093</v>
      </c>
      <c r="I958">
        <f t="shared" si="138"/>
        <v>22.991361327077755</v>
      </c>
      <c r="J958">
        <f t="shared" si="143"/>
        <v>21773.303160260701</v>
      </c>
      <c r="K958">
        <f t="shared" si="139"/>
        <v>61.046028351206459</v>
      </c>
      <c r="L958">
        <f t="shared" si="140"/>
        <v>2933.1807111842918</v>
      </c>
      <c r="M958">
        <f t="shared" si="144"/>
        <v>9.1127589907409572</v>
      </c>
      <c r="N958">
        <f t="shared" si="145"/>
        <v>11.144412105091893</v>
      </c>
      <c r="O958" s="14">
        <f t="shared" si="146"/>
        <v>8.8786091274875925E-2</v>
      </c>
    </row>
    <row r="959" spans="1:15" x14ac:dyDescent="0.3">
      <c r="A959" s="1">
        <f t="shared" si="141"/>
        <v>29159</v>
      </c>
      <c r="B959" s="2">
        <v>104.5</v>
      </c>
      <c r="C959" s="7">
        <v>5.5566700000000004</v>
      </c>
      <c r="D959" s="2">
        <v>14.7067</v>
      </c>
      <c r="E959" s="2">
        <v>75.2</v>
      </c>
      <c r="F959" s="10">
        <f t="shared" si="142"/>
        <v>1979.7916666665942</v>
      </c>
      <c r="G959" s="11">
        <v>10.3</v>
      </c>
      <c r="H959">
        <f t="shared" si="137"/>
        <v>432.56399268617025</v>
      </c>
      <c r="I959">
        <f t="shared" si="138"/>
        <v>23.00110393530586</v>
      </c>
      <c r="J959">
        <f t="shared" si="143"/>
        <v>20876.223951889573</v>
      </c>
      <c r="K959">
        <f t="shared" si="139"/>
        <v>60.876448528590437</v>
      </c>
      <c r="L959">
        <f t="shared" si="140"/>
        <v>2937.9939023277934</v>
      </c>
      <c r="M959">
        <f t="shared" si="144"/>
        <v>8.6818433068993102</v>
      </c>
      <c r="N959">
        <f t="shared" si="145"/>
        <v>10.624838288277681</v>
      </c>
      <c r="O959" s="14">
        <f t="shared" si="146"/>
        <v>8.4815287363696715E-2</v>
      </c>
    </row>
    <row r="960" spans="1:15" x14ac:dyDescent="0.3">
      <c r="A960" s="1">
        <f t="shared" si="141"/>
        <v>29189</v>
      </c>
      <c r="B960" s="2">
        <v>103.7</v>
      </c>
      <c r="C960" s="7">
        <v>5.6033299999999997</v>
      </c>
      <c r="D960" s="2">
        <v>14.783300000000001</v>
      </c>
      <c r="E960" s="2">
        <v>75.900000000000006</v>
      </c>
      <c r="F960" s="10">
        <f t="shared" si="142"/>
        <v>1979.8749999999275</v>
      </c>
      <c r="G960" s="11">
        <v>10.65</v>
      </c>
      <c r="H960">
        <f t="shared" si="137"/>
        <v>425.29364756258241</v>
      </c>
      <c r="I960">
        <f t="shared" si="138"/>
        <v>22.980334177404483</v>
      </c>
      <c r="J960">
        <f t="shared" si="143"/>
        <v>20617.767851366982</v>
      </c>
      <c r="K960">
        <f t="shared" si="139"/>
        <v>60.629156991436119</v>
      </c>
      <c r="L960">
        <f t="shared" si="140"/>
        <v>2939.2347876288673</v>
      </c>
      <c r="M960">
        <f t="shared" si="144"/>
        <v>8.5187843029835566</v>
      </c>
      <c r="N960">
        <f t="shared" si="145"/>
        <v>10.433469269423103</v>
      </c>
      <c r="O960" s="14">
        <f t="shared" si="146"/>
        <v>8.3940339688296811E-2</v>
      </c>
    </row>
    <row r="961" spans="1:15" x14ac:dyDescent="0.3">
      <c r="A961" s="1">
        <f t="shared" si="141"/>
        <v>29220</v>
      </c>
      <c r="B961" s="2">
        <v>107.8</v>
      </c>
      <c r="C961" s="7">
        <v>5.65</v>
      </c>
      <c r="D961" s="2">
        <v>14.86</v>
      </c>
      <c r="E961" s="2">
        <v>76.7</v>
      </c>
      <c r="F961" s="10">
        <f t="shared" si="142"/>
        <v>1979.9583333332607</v>
      </c>
      <c r="G961" s="11">
        <v>10.39</v>
      </c>
      <c r="H961">
        <f t="shared" si="137"/>
        <v>437.4972346805738</v>
      </c>
      <c r="I961">
        <f t="shared" si="138"/>
        <v>22.930049869621907</v>
      </c>
      <c r="J961">
        <f t="shared" si="143"/>
        <v>21302.019618524009</v>
      </c>
      <c r="K961">
        <f t="shared" si="139"/>
        <v>60.308060365058687</v>
      </c>
      <c r="L961">
        <f t="shared" si="140"/>
        <v>2936.4379548354987</v>
      </c>
      <c r="M961">
        <f t="shared" si="144"/>
        <v>8.7452044046692912</v>
      </c>
      <c r="N961">
        <f t="shared" si="145"/>
        <v>10.717928631289352</v>
      </c>
      <c r="O961" s="14">
        <f t="shared" si="146"/>
        <v>8.4055550379180374E-2</v>
      </c>
    </row>
    <row r="962" spans="1:15" x14ac:dyDescent="0.3">
      <c r="A962" s="1">
        <f t="shared" si="141"/>
        <v>29251</v>
      </c>
      <c r="B962" s="2">
        <v>110.9</v>
      </c>
      <c r="C962" s="7">
        <v>5.7</v>
      </c>
      <c r="D962" s="2">
        <v>15.003299999999999</v>
      </c>
      <c r="E962" s="2">
        <v>77.8</v>
      </c>
      <c r="F962" s="10">
        <f t="shared" si="142"/>
        <v>1980.041666666594</v>
      </c>
      <c r="G962" s="11">
        <v>10.8</v>
      </c>
      <c r="H962">
        <f t="shared" si="137"/>
        <v>443.71474871465313</v>
      </c>
      <c r="I962">
        <f t="shared" si="138"/>
        <v>22.805897814910033</v>
      </c>
      <c r="J962">
        <f t="shared" si="143"/>
        <v>21697.29048908834</v>
      </c>
      <c r="K962">
        <f t="shared" si="139"/>
        <v>60.028723980077132</v>
      </c>
      <c r="L962">
        <f t="shared" si="140"/>
        <v>2935.3558015774483</v>
      </c>
      <c r="M962">
        <f t="shared" si="144"/>
        <v>8.8509341807291069</v>
      </c>
      <c r="N962">
        <f t="shared" si="145"/>
        <v>10.854081878724756</v>
      </c>
      <c r="O962" s="14">
        <f t="shared" si="146"/>
        <v>7.983469845349192E-2</v>
      </c>
    </row>
    <row r="963" spans="1:15" x14ac:dyDescent="0.3">
      <c r="A963" s="1">
        <f t="shared" si="141"/>
        <v>29280</v>
      </c>
      <c r="B963" s="2">
        <v>115.3</v>
      </c>
      <c r="C963" s="7">
        <v>5.75</v>
      </c>
      <c r="D963" s="2">
        <v>15.146699999999999</v>
      </c>
      <c r="E963" s="2">
        <v>78.900000000000006</v>
      </c>
      <c r="F963" s="10">
        <f t="shared" si="142"/>
        <v>1980.1249999999272</v>
      </c>
      <c r="G963" s="11">
        <v>12.41</v>
      </c>
      <c r="H963">
        <f t="shared" ref="H963:H1026" si="147">+B963*E$1492/E963</f>
        <v>454.88772686945504</v>
      </c>
      <c r="I963">
        <f t="shared" ref="I963:I1026" si="148">+C963*E$1492/E963</f>
        <v>22.685207541191385</v>
      </c>
      <c r="J963">
        <f t="shared" si="143"/>
        <v>22336.080721535909</v>
      </c>
      <c r="K963">
        <f t="shared" ref="K963:K1026" si="149">+D963*E$1492/E963</f>
        <v>59.757570967680614</v>
      </c>
      <c r="L963">
        <f t="shared" ref="L963:L1026" si="150">+K963*J963/H963</f>
        <v>2934.240363095299</v>
      </c>
      <c r="M963">
        <f t="shared" si="144"/>
        <v>9.0544760921925125</v>
      </c>
      <c r="N963">
        <f t="shared" si="145"/>
        <v>11.109252312727019</v>
      </c>
      <c r="O963" s="14">
        <f t="shared" si="146"/>
        <v>6.2137165228765334E-2</v>
      </c>
    </row>
    <row r="964" spans="1:15" x14ac:dyDescent="0.3">
      <c r="A964" s="1">
        <f t="shared" ref="A964:A1027" si="151">EOMONTH(A963,1)</f>
        <v>29311</v>
      </c>
      <c r="B964" s="2">
        <v>104.7</v>
      </c>
      <c r="C964" s="7">
        <v>5.8</v>
      </c>
      <c r="D964" s="2">
        <v>15.29</v>
      </c>
      <c r="E964" s="2">
        <v>80.099999999999994</v>
      </c>
      <c r="F964" s="10">
        <f t="shared" ref="F964:F1027" si="152">+F963+1/12</f>
        <v>1980.2083333332605</v>
      </c>
      <c r="G964" s="11">
        <v>12.75</v>
      </c>
      <c r="H964">
        <f t="shared" si="147"/>
        <v>406.87975468164808</v>
      </c>
      <c r="I964">
        <f t="shared" si="148"/>
        <v>22.539661672908871</v>
      </c>
      <c r="J964">
        <f t="shared" ref="J964:J1027" si="153">+J963*((H964+(I964/12))/H963)</f>
        <v>20071.00319583189</v>
      </c>
      <c r="K964">
        <f t="shared" si="149"/>
        <v>59.419211548064929</v>
      </c>
      <c r="L964">
        <f t="shared" si="150"/>
        <v>2931.0949270703873</v>
      </c>
      <c r="M964">
        <f t="shared" si="144"/>
        <v>8.0811509007854969</v>
      </c>
      <c r="N964">
        <f t="shared" si="145"/>
        <v>9.9248356973564942</v>
      </c>
      <c r="O964" s="14">
        <f t="shared" si="146"/>
        <v>7.3098972741579976E-2</v>
      </c>
    </row>
    <row r="965" spans="1:15" x14ac:dyDescent="0.3">
      <c r="A965" s="1">
        <f t="shared" si="151"/>
        <v>29341</v>
      </c>
      <c r="B965" s="2">
        <v>103</v>
      </c>
      <c r="C965" s="7">
        <v>5.8466699999999996</v>
      </c>
      <c r="D965" s="2">
        <v>15.173299999999999</v>
      </c>
      <c r="E965" s="2">
        <v>81</v>
      </c>
      <c r="F965" s="10">
        <f t="shared" si="152"/>
        <v>1980.2916666665938</v>
      </c>
      <c r="G965" s="11">
        <v>11.47</v>
      </c>
      <c r="H965">
        <f t="shared" si="147"/>
        <v>395.82582098765442</v>
      </c>
      <c r="I965">
        <f t="shared" si="148"/>
        <v>22.468572357222225</v>
      </c>
      <c r="J965">
        <f t="shared" si="153"/>
        <v>19618.085667382857</v>
      </c>
      <c r="K965">
        <f t="shared" si="149"/>
        <v>58.310523588271614</v>
      </c>
      <c r="L965">
        <f t="shared" si="150"/>
        <v>2890.0106723970898</v>
      </c>
      <c r="M965">
        <f t="shared" si="144"/>
        <v>7.844024504719215</v>
      </c>
      <c r="N965">
        <f t="shared" si="145"/>
        <v>9.6444480482973152</v>
      </c>
      <c r="O965" s="14">
        <f t="shared" si="146"/>
        <v>9.0000669289211174E-2</v>
      </c>
    </row>
    <row r="966" spans="1:15" x14ac:dyDescent="0.3">
      <c r="A966" s="1">
        <f t="shared" si="151"/>
        <v>29372</v>
      </c>
      <c r="B966" s="2">
        <v>107.7</v>
      </c>
      <c r="C966" s="7">
        <v>5.8933299999999997</v>
      </c>
      <c r="D966" s="2">
        <v>15.056699999999999</v>
      </c>
      <c r="E966" s="2">
        <v>81.8</v>
      </c>
      <c r="F966" s="10">
        <f t="shared" si="152"/>
        <v>1980.374999999927</v>
      </c>
      <c r="G966" s="11">
        <v>10.18</v>
      </c>
      <c r="H966">
        <f t="shared" si="147"/>
        <v>409.83997371638156</v>
      </c>
      <c r="I966">
        <f t="shared" si="148"/>
        <v>22.426390086369199</v>
      </c>
      <c r="J966">
        <f t="shared" si="153"/>
        <v>20405.286507820329</v>
      </c>
      <c r="K966">
        <f t="shared" si="149"/>
        <v>57.296541617970668</v>
      </c>
      <c r="L966">
        <f t="shared" si="150"/>
        <v>2852.7045251838281</v>
      </c>
      <c r="M966">
        <f t="shared" si="144"/>
        <v>8.1042258071764941</v>
      </c>
      <c r="N966">
        <f t="shared" si="145"/>
        <v>9.9744124837086705</v>
      </c>
      <c r="O966" s="14">
        <f t="shared" si="146"/>
        <v>9.9587051863871304E-2</v>
      </c>
    </row>
    <row r="967" spans="1:15" x14ac:dyDescent="0.3">
      <c r="A967" s="1">
        <f t="shared" si="151"/>
        <v>29402</v>
      </c>
      <c r="B967" s="2">
        <v>114.6</v>
      </c>
      <c r="C967" s="7">
        <v>5.94</v>
      </c>
      <c r="D967" s="2">
        <v>14.94</v>
      </c>
      <c r="E967" s="2">
        <v>82.7</v>
      </c>
      <c r="F967" s="10">
        <f t="shared" si="152"/>
        <v>1980.4583333332603</v>
      </c>
      <c r="G967" s="11">
        <v>9.7799999999999994</v>
      </c>
      <c r="H967">
        <f t="shared" si="147"/>
        <v>431.35121281741243</v>
      </c>
      <c r="I967">
        <f t="shared" si="148"/>
        <v>22.357994800483681</v>
      </c>
      <c r="J967">
        <f t="shared" si="153"/>
        <v>21569.061318445598</v>
      </c>
      <c r="K967">
        <f t="shared" si="149"/>
        <v>56.233744498186226</v>
      </c>
      <c r="L967">
        <f t="shared" si="150"/>
        <v>2811.8828629806039</v>
      </c>
      <c r="M967">
        <f t="shared" si="144"/>
        <v>8.5120779623067424</v>
      </c>
      <c r="N967">
        <f t="shared" si="145"/>
        <v>10.484904625773886</v>
      </c>
      <c r="O967" s="14">
        <f t="shared" si="146"/>
        <v>9.8297418837549028E-2</v>
      </c>
    </row>
    <row r="968" spans="1:15" x14ac:dyDescent="0.3">
      <c r="A968" s="1">
        <f t="shared" si="151"/>
        <v>29433</v>
      </c>
      <c r="B968" s="2">
        <v>119.8</v>
      </c>
      <c r="C968" s="7">
        <v>5.9833299999999996</v>
      </c>
      <c r="D968" s="2">
        <v>14.84</v>
      </c>
      <c r="E968" s="2">
        <v>82.7</v>
      </c>
      <c r="F968" s="10">
        <f t="shared" si="152"/>
        <v>1980.5416666665935</v>
      </c>
      <c r="G968" s="11">
        <v>10.25</v>
      </c>
      <c r="H968">
        <f t="shared" si="147"/>
        <v>450.92386819830716</v>
      </c>
      <c r="I968">
        <f t="shared" si="148"/>
        <v>22.521087715417174</v>
      </c>
      <c r="J968">
        <f t="shared" si="153"/>
        <v>22641.606575811431</v>
      </c>
      <c r="K968">
        <f t="shared" si="149"/>
        <v>55.857347279322859</v>
      </c>
      <c r="L968">
        <f t="shared" si="150"/>
        <v>2804.6864906931692</v>
      </c>
      <c r="M968">
        <f t="shared" si="144"/>
        <v>8.8808655272958408</v>
      </c>
      <c r="N968">
        <f t="shared" si="145"/>
        <v>10.946930734313659</v>
      </c>
      <c r="O968" s="14">
        <f t="shared" si="146"/>
        <v>8.8164511549686464E-2</v>
      </c>
    </row>
    <row r="969" spans="1:15" x14ac:dyDescent="0.3">
      <c r="A969" s="1">
        <f t="shared" si="151"/>
        <v>29464</v>
      </c>
      <c r="B969" s="2">
        <v>123.5</v>
      </c>
      <c r="C969" s="7">
        <v>6.0266700000000002</v>
      </c>
      <c r="D969" s="2">
        <v>14.74</v>
      </c>
      <c r="E969" s="2">
        <v>83.3</v>
      </c>
      <c r="F969" s="10">
        <f t="shared" si="152"/>
        <v>1980.6249999999268</v>
      </c>
      <c r="G969" s="11">
        <v>11.1</v>
      </c>
      <c r="H969">
        <f t="shared" si="147"/>
        <v>461.50230192076845</v>
      </c>
      <c r="I969">
        <f t="shared" si="148"/>
        <v>22.520826541836744</v>
      </c>
      <c r="J969">
        <f t="shared" si="153"/>
        <v>23267.000488799953</v>
      </c>
      <c r="K969">
        <f t="shared" si="149"/>
        <v>55.081327370948401</v>
      </c>
      <c r="L969">
        <f t="shared" si="150"/>
        <v>2776.9683174486745</v>
      </c>
      <c r="M969">
        <f t="shared" si="144"/>
        <v>9.0710059816183826</v>
      </c>
      <c r="N969">
        <f t="shared" si="145"/>
        <v>11.188545257817422</v>
      </c>
      <c r="O969" s="14">
        <f t="shared" si="146"/>
        <v>7.8083837878665949E-2</v>
      </c>
    </row>
    <row r="970" spans="1:15" x14ac:dyDescent="0.3">
      <c r="A970" s="1">
        <f t="shared" si="151"/>
        <v>29494</v>
      </c>
      <c r="B970" s="2">
        <v>126.5</v>
      </c>
      <c r="C970" s="7">
        <v>6.07</v>
      </c>
      <c r="D970" s="2">
        <v>14.64</v>
      </c>
      <c r="E970" s="2">
        <v>84</v>
      </c>
      <c r="F970" s="10">
        <f t="shared" si="152"/>
        <v>1980.70833333326</v>
      </c>
      <c r="G970" s="11">
        <v>11.51</v>
      </c>
      <c r="H970">
        <f t="shared" si="147"/>
        <v>468.77361011904776</v>
      </c>
      <c r="I970">
        <f t="shared" si="148"/>
        <v>22.493721845238102</v>
      </c>
      <c r="J970">
        <f t="shared" si="153"/>
        <v>23728.09241318531</v>
      </c>
      <c r="K970">
        <f t="shared" si="149"/>
        <v>54.251744285714302</v>
      </c>
      <c r="L970">
        <f t="shared" si="150"/>
        <v>2746.0812089251617</v>
      </c>
      <c r="M970">
        <f t="shared" si="144"/>
        <v>9.1960401317432421</v>
      </c>
      <c r="N970">
        <f t="shared" si="145"/>
        <v>11.34981272630492</v>
      </c>
      <c r="O970" s="14">
        <f t="shared" si="146"/>
        <v>7.2835959625503127E-2</v>
      </c>
    </row>
    <row r="971" spans="1:15" x14ac:dyDescent="0.3">
      <c r="A971" s="1">
        <f t="shared" si="151"/>
        <v>29525</v>
      </c>
      <c r="B971" s="2">
        <v>130.19999999999999</v>
      </c>
      <c r="C971" s="7">
        <v>6.1</v>
      </c>
      <c r="D971" s="2">
        <v>14.7</v>
      </c>
      <c r="E971" s="2">
        <v>84.8</v>
      </c>
      <c r="F971" s="10">
        <f t="shared" si="152"/>
        <v>1980.7916666665933</v>
      </c>
      <c r="G971" s="11">
        <v>11.75</v>
      </c>
      <c r="H971">
        <f t="shared" si="147"/>
        <v>477.9330318396228</v>
      </c>
      <c r="I971">
        <f t="shared" si="148"/>
        <v>22.391639740566042</v>
      </c>
      <c r="J971">
        <f t="shared" si="153"/>
        <v>24286.168865180862</v>
      </c>
      <c r="K971">
        <f t="shared" si="149"/>
        <v>53.960181014150955</v>
      </c>
      <c r="L971">
        <f t="shared" si="150"/>
        <v>2741.9868073591292</v>
      </c>
      <c r="M971">
        <f t="shared" si="144"/>
        <v>9.3578410467571143</v>
      </c>
      <c r="N971">
        <f t="shared" si="145"/>
        <v>11.556163110889687</v>
      </c>
      <c r="O971" s="14">
        <f t="shared" si="146"/>
        <v>6.9029592685767763E-2</v>
      </c>
    </row>
    <row r="972" spans="1:15" x14ac:dyDescent="0.3">
      <c r="A972" s="1">
        <f t="shared" si="151"/>
        <v>29555</v>
      </c>
      <c r="B972" s="2">
        <v>135.69999999999999</v>
      </c>
      <c r="C972" s="7">
        <v>6.13</v>
      </c>
      <c r="D972" s="2">
        <v>14.76</v>
      </c>
      <c r="E972" s="2">
        <v>85.5</v>
      </c>
      <c r="F972" s="10">
        <f t="shared" si="152"/>
        <v>1980.8749999999266</v>
      </c>
      <c r="G972" s="11">
        <v>12.68</v>
      </c>
      <c r="H972">
        <f t="shared" si="147"/>
        <v>494.04402163742691</v>
      </c>
      <c r="I972">
        <f t="shared" si="148"/>
        <v>22.317537602339186</v>
      </c>
      <c r="J972">
        <f t="shared" si="153"/>
        <v>25199.354354174746</v>
      </c>
      <c r="K972">
        <f t="shared" si="149"/>
        <v>53.736844210526328</v>
      </c>
      <c r="L972">
        <f t="shared" si="150"/>
        <v>2740.9172458925523</v>
      </c>
      <c r="M972">
        <f t="shared" si="144"/>
        <v>9.6540436632333897</v>
      </c>
      <c r="N972">
        <f t="shared" si="145"/>
        <v>11.927567744896828</v>
      </c>
      <c r="O972" s="14">
        <f t="shared" si="146"/>
        <v>5.6791837574995646E-2</v>
      </c>
    </row>
    <row r="973" spans="1:15" x14ac:dyDescent="0.3">
      <c r="A973" s="1">
        <f t="shared" si="151"/>
        <v>29586</v>
      </c>
      <c r="B973" s="2">
        <v>133.5</v>
      </c>
      <c r="C973" s="7">
        <v>6.16</v>
      </c>
      <c r="D973" s="2">
        <v>14.82</v>
      </c>
      <c r="E973" s="2">
        <v>86.3</v>
      </c>
      <c r="F973" s="10">
        <f t="shared" si="152"/>
        <v>1980.9583333332598</v>
      </c>
      <c r="G973" s="11">
        <v>12.84</v>
      </c>
      <c r="H973">
        <f t="shared" si="147"/>
        <v>481.52893105446134</v>
      </c>
      <c r="I973">
        <f t="shared" si="148"/>
        <v>22.218863035921213</v>
      </c>
      <c r="J973">
        <f t="shared" si="153"/>
        <v>24655.447791823513</v>
      </c>
      <c r="K973">
        <f t="shared" si="149"/>
        <v>53.455121784472787</v>
      </c>
      <c r="L973">
        <f t="shared" si="150"/>
        <v>2737.0317323956892</v>
      </c>
      <c r="M973">
        <f t="shared" si="144"/>
        <v>9.3899020849217436</v>
      </c>
      <c r="N973">
        <f t="shared" si="145"/>
        <v>11.608006971345485</v>
      </c>
      <c r="O973" s="14">
        <f t="shared" si="146"/>
        <v>5.8567531084092447E-2</v>
      </c>
    </row>
    <row r="974" spans="1:15" x14ac:dyDescent="0.3">
      <c r="A974" s="1">
        <f t="shared" si="151"/>
        <v>29617</v>
      </c>
      <c r="B974" s="2">
        <v>133</v>
      </c>
      <c r="C974" s="7">
        <v>6.2</v>
      </c>
      <c r="D974" s="2">
        <v>14.74</v>
      </c>
      <c r="E974" s="2">
        <v>87</v>
      </c>
      <c r="F974" s="10">
        <f t="shared" si="152"/>
        <v>1981.0416666665931</v>
      </c>
      <c r="G974" s="11">
        <v>12.57</v>
      </c>
      <c r="H974">
        <f t="shared" si="147"/>
        <v>475.86559195402316</v>
      </c>
      <c r="I974">
        <f t="shared" si="148"/>
        <v>22.183208045977018</v>
      </c>
      <c r="J974">
        <f t="shared" si="153"/>
        <v>24460.123942864135</v>
      </c>
      <c r="K974">
        <f t="shared" si="149"/>
        <v>52.738788160919555</v>
      </c>
      <c r="L974">
        <f t="shared" si="150"/>
        <v>2710.84381141216</v>
      </c>
      <c r="M974">
        <f t="shared" si="144"/>
        <v>9.2594045308779549</v>
      </c>
      <c r="N974">
        <f t="shared" si="145"/>
        <v>11.454209284131172</v>
      </c>
      <c r="O974" s="14">
        <f t="shared" si="146"/>
        <v>6.3641666217788856E-2</v>
      </c>
    </row>
    <row r="975" spans="1:15" x14ac:dyDescent="0.3">
      <c r="A975" s="1">
        <f t="shared" si="151"/>
        <v>29645</v>
      </c>
      <c r="B975" s="2">
        <v>128.4</v>
      </c>
      <c r="C975" s="7">
        <v>6.24</v>
      </c>
      <c r="D975" s="2">
        <v>14.66</v>
      </c>
      <c r="E975" s="2">
        <v>87.9</v>
      </c>
      <c r="F975" s="10">
        <f t="shared" si="152"/>
        <v>1981.1249999999263</v>
      </c>
      <c r="G975" s="11">
        <v>13.19</v>
      </c>
      <c r="H975">
        <f t="shared" si="147"/>
        <v>454.70325597269635</v>
      </c>
      <c r="I975">
        <f t="shared" si="148"/>
        <v>22.097728327645054</v>
      </c>
      <c r="J975">
        <f t="shared" si="153"/>
        <v>23467.006128642581</v>
      </c>
      <c r="K975">
        <f t="shared" si="149"/>
        <v>51.915496359499443</v>
      </c>
      <c r="L975">
        <f t="shared" si="150"/>
        <v>2679.3326311985998</v>
      </c>
      <c r="M975">
        <f t="shared" si="144"/>
        <v>8.8298993538313084</v>
      </c>
      <c r="N975">
        <f t="shared" si="145"/>
        <v>10.932069150005731</v>
      </c>
      <c r="O975" s="14">
        <f t="shared" si="146"/>
        <v>6.3536793244894557E-2</v>
      </c>
    </row>
    <row r="976" spans="1:15" x14ac:dyDescent="0.3">
      <c r="A976" s="1">
        <f t="shared" si="151"/>
        <v>29676</v>
      </c>
      <c r="B976" s="2">
        <v>133.19999999999999</v>
      </c>
      <c r="C976" s="7">
        <v>6.28</v>
      </c>
      <c r="D976" s="2">
        <v>14.58</v>
      </c>
      <c r="E976" s="2">
        <v>88.5</v>
      </c>
      <c r="F976" s="10">
        <f t="shared" si="152"/>
        <v>1981.2083333332596</v>
      </c>
      <c r="G976" s="11">
        <v>13.12</v>
      </c>
      <c r="H976">
        <f t="shared" si="147"/>
        <v>468.50353220338991</v>
      </c>
      <c r="I976">
        <f t="shared" si="148"/>
        <v>22.088604971751419</v>
      </c>
      <c r="J976">
        <f t="shared" si="153"/>
        <v>24274.229919283582</v>
      </c>
      <c r="K976">
        <f t="shared" si="149"/>
        <v>51.282143389830516</v>
      </c>
      <c r="L976">
        <f t="shared" si="150"/>
        <v>2657.0440857594194</v>
      </c>
      <c r="M976">
        <f t="shared" si="144"/>
        <v>9.0810968838546255</v>
      </c>
      <c r="N976">
        <f t="shared" si="145"/>
        <v>11.251403769600717</v>
      </c>
      <c r="O976" s="14">
        <f t="shared" si="146"/>
        <v>6.1569473498460273E-2</v>
      </c>
    </row>
    <row r="977" spans="1:15" x14ac:dyDescent="0.3">
      <c r="A977" s="1">
        <f t="shared" si="151"/>
        <v>29706</v>
      </c>
      <c r="B977" s="2">
        <v>134.4</v>
      </c>
      <c r="C977" s="7">
        <v>6.3166700000000002</v>
      </c>
      <c r="D977" s="2">
        <v>14.7233</v>
      </c>
      <c r="E977" s="2">
        <v>89.1</v>
      </c>
      <c r="F977" s="10">
        <f t="shared" si="152"/>
        <v>1981.2916666665928</v>
      </c>
      <c r="G977" s="11">
        <v>13.68</v>
      </c>
      <c r="H977">
        <f t="shared" si="147"/>
        <v>469.54095622895636</v>
      </c>
      <c r="I977">
        <f t="shared" si="148"/>
        <v>22.067970773681264</v>
      </c>
      <c r="J977">
        <f t="shared" si="153"/>
        <v>24423.263841595843</v>
      </c>
      <c r="K977">
        <f t="shared" si="149"/>
        <v>51.437443161055015</v>
      </c>
      <c r="L977">
        <f t="shared" si="150"/>
        <v>2675.5285752899413</v>
      </c>
      <c r="M977">
        <f t="shared" si="144"/>
        <v>9.085561230788743</v>
      </c>
      <c r="N977">
        <f t="shared" si="145"/>
        <v>11.26531109646201</v>
      </c>
      <c r="O977" s="14">
        <f t="shared" si="146"/>
        <v>5.6376661531375466E-2</v>
      </c>
    </row>
    <row r="978" spans="1:15" x14ac:dyDescent="0.3">
      <c r="A978" s="1">
        <f t="shared" si="151"/>
        <v>29737</v>
      </c>
      <c r="B978" s="2">
        <v>131.69999999999999</v>
      </c>
      <c r="C978" s="7">
        <v>6.3533299999999997</v>
      </c>
      <c r="D978" s="2">
        <v>14.8667</v>
      </c>
      <c r="E978" s="2">
        <v>89.8</v>
      </c>
      <c r="F978" s="10">
        <f t="shared" si="152"/>
        <v>1981.3749999999261</v>
      </c>
      <c r="G978" s="11">
        <v>14.1</v>
      </c>
      <c r="H978">
        <f t="shared" si="147"/>
        <v>456.52162416481076</v>
      </c>
      <c r="I978">
        <f t="shared" si="148"/>
        <v>22.023026047494437</v>
      </c>
      <c r="J978">
        <f t="shared" si="153"/>
        <v>23841.521758309376</v>
      </c>
      <c r="K978">
        <f t="shared" si="149"/>
        <v>51.53356135133631</v>
      </c>
      <c r="L978">
        <f t="shared" si="150"/>
        <v>2691.3041118015035</v>
      </c>
      <c r="M978">
        <f t="shared" si="144"/>
        <v>8.8184834665480665</v>
      </c>
      <c r="N978">
        <f t="shared" si="145"/>
        <v>10.943243788709783</v>
      </c>
      <c r="O978" s="14">
        <f t="shared" si="146"/>
        <v>5.5818882846930151E-2</v>
      </c>
    </row>
    <row r="979" spans="1:15" x14ac:dyDescent="0.3">
      <c r="A979" s="1">
        <f t="shared" si="151"/>
        <v>29767</v>
      </c>
      <c r="B979" s="2">
        <v>132.30000000000001</v>
      </c>
      <c r="C979" s="7">
        <v>6.39</v>
      </c>
      <c r="D979" s="2">
        <v>15.01</v>
      </c>
      <c r="E979" s="2">
        <v>90.6</v>
      </c>
      <c r="F979" s="10">
        <f t="shared" si="152"/>
        <v>1981.4583333332594</v>
      </c>
      <c r="G979" s="11">
        <v>13.47</v>
      </c>
      <c r="H979">
        <f t="shared" si="147"/>
        <v>454.55198841059615</v>
      </c>
      <c r="I979">
        <f t="shared" si="148"/>
        <v>21.954551821192059</v>
      </c>
      <c r="J979">
        <f t="shared" si="153"/>
        <v>23834.205668333158</v>
      </c>
      <c r="K979">
        <f t="shared" si="149"/>
        <v>51.570864293598248</v>
      </c>
      <c r="L979">
        <f t="shared" si="150"/>
        <v>2704.0924193626656</v>
      </c>
      <c r="M979">
        <f t="shared" si="144"/>
        <v>8.7653407443049272</v>
      </c>
      <c r="N979">
        <f t="shared" si="145"/>
        <v>10.886260091011918</v>
      </c>
      <c r="O979" s="14">
        <f t="shared" si="146"/>
        <v>6.2963789588328767E-2</v>
      </c>
    </row>
    <row r="980" spans="1:15" x14ac:dyDescent="0.3">
      <c r="A980" s="1">
        <f t="shared" si="151"/>
        <v>29798</v>
      </c>
      <c r="B980" s="2">
        <v>129.1</v>
      </c>
      <c r="C980" s="7">
        <v>6.4333299999999998</v>
      </c>
      <c r="D980" s="2">
        <v>15.0967</v>
      </c>
      <c r="E980" s="2">
        <v>91.6</v>
      </c>
      <c r="F980" s="10">
        <f t="shared" si="152"/>
        <v>1981.5416666665926</v>
      </c>
      <c r="G980" s="11">
        <v>14.28</v>
      </c>
      <c r="H980">
        <f t="shared" si="147"/>
        <v>438.71520251091715</v>
      </c>
      <c r="I980">
        <f t="shared" si="148"/>
        <v>21.862119858788216</v>
      </c>
      <c r="J980">
        <f t="shared" si="153"/>
        <v>23099.33917923335</v>
      </c>
      <c r="K980">
        <f t="shared" si="149"/>
        <v>51.302492623908314</v>
      </c>
      <c r="L980">
        <f t="shared" si="150"/>
        <v>2701.1912764301483</v>
      </c>
      <c r="M980">
        <f t="shared" si="144"/>
        <v>8.4453194678755121</v>
      </c>
      <c r="N980">
        <f t="shared" si="145"/>
        <v>10.498717805693902</v>
      </c>
      <c r="O980" s="14">
        <f t="shared" si="146"/>
        <v>6.0110156642069007E-2</v>
      </c>
    </row>
    <row r="981" spans="1:15" x14ac:dyDescent="0.3">
      <c r="A981" s="1">
        <f t="shared" si="151"/>
        <v>29829</v>
      </c>
      <c r="B981" s="2">
        <v>129.6</v>
      </c>
      <c r="C981" s="7">
        <v>6.4766700000000004</v>
      </c>
      <c r="D981" s="2">
        <v>15.183299999999999</v>
      </c>
      <c r="E981" s="2">
        <v>92.3</v>
      </c>
      <c r="F981" s="10">
        <f t="shared" si="152"/>
        <v>1981.6249999999259</v>
      </c>
      <c r="G981" s="11">
        <v>14.94</v>
      </c>
      <c r="H981">
        <f t="shared" si="147"/>
        <v>437.07424485373787</v>
      </c>
      <c r="I981">
        <f t="shared" si="148"/>
        <v>21.842481862784407</v>
      </c>
      <c r="J981">
        <f t="shared" si="153"/>
        <v>23108.777049700911</v>
      </c>
      <c r="K981">
        <f t="shared" si="149"/>
        <v>51.205473625677151</v>
      </c>
      <c r="L981">
        <f t="shared" si="150"/>
        <v>2707.3109149592888</v>
      </c>
      <c r="M981">
        <f t="shared" si="144"/>
        <v>8.3998063165664405</v>
      </c>
      <c r="N981">
        <f t="shared" si="145"/>
        <v>10.452105800480158</v>
      </c>
      <c r="O981" s="14">
        <f t="shared" si="146"/>
        <v>5.4711363406107688E-2</v>
      </c>
    </row>
    <row r="982" spans="1:15" x14ac:dyDescent="0.3">
      <c r="A982" s="1">
        <f t="shared" si="151"/>
        <v>29859</v>
      </c>
      <c r="B982" s="2">
        <v>118.3</v>
      </c>
      <c r="C982" s="7">
        <v>6.52</v>
      </c>
      <c r="D982" s="2">
        <v>15.27</v>
      </c>
      <c r="E982" s="2">
        <v>93.2</v>
      </c>
      <c r="F982" s="10">
        <f t="shared" si="152"/>
        <v>1981.7083333332591</v>
      </c>
      <c r="G982" s="11">
        <v>15.32</v>
      </c>
      <c r="H982">
        <f t="shared" si="147"/>
        <v>395.11248015021465</v>
      </c>
      <c r="I982">
        <f t="shared" si="148"/>
        <v>21.776275321888416</v>
      </c>
      <c r="J982">
        <f t="shared" si="153"/>
        <v>20986.140407405383</v>
      </c>
      <c r="K982">
        <f t="shared" si="149"/>
        <v>51.000571190987131</v>
      </c>
      <c r="L982">
        <f t="shared" si="150"/>
        <v>2708.8619105754879</v>
      </c>
      <c r="M982">
        <f t="shared" si="144"/>
        <v>7.5811630519231565</v>
      </c>
      <c r="N982">
        <f t="shared" si="145"/>
        <v>9.4463927318347007</v>
      </c>
      <c r="O982" s="14">
        <f t="shared" si="146"/>
        <v>6.4820290137253073E-2</v>
      </c>
    </row>
    <row r="983" spans="1:15" x14ac:dyDescent="0.3">
      <c r="A983" s="1">
        <f t="shared" si="151"/>
        <v>29890</v>
      </c>
      <c r="B983" s="2">
        <v>119.8</v>
      </c>
      <c r="C983" s="7">
        <v>6.5566700000000004</v>
      </c>
      <c r="D983" s="2">
        <v>15.3</v>
      </c>
      <c r="E983" s="2">
        <v>93.4</v>
      </c>
      <c r="F983" s="10">
        <f t="shared" si="152"/>
        <v>1981.7916666665924</v>
      </c>
      <c r="G983" s="11">
        <v>15.15</v>
      </c>
      <c r="H983">
        <f t="shared" si="147"/>
        <v>399.26556638115636</v>
      </c>
      <c r="I983">
        <f t="shared" si="148"/>
        <v>21.851857772323346</v>
      </c>
      <c r="J983">
        <f t="shared" si="153"/>
        <v>21303.449452330162</v>
      </c>
      <c r="K983">
        <f t="shared" si="149"/>
        <v>50.991345289079241</v>
      </c>
      <c r="L983">
        <f t="shared" si="150"/>
        <v>2720.7243457483428</v>
      </c>
      <c r="M983">
        <f t="shared" si="144"/>
        <v>7.6491417133192128</v>
      </c>
      <c r="N983">
        <f t="shared" si="145"/>
        <v>9.5437534000171702</v>
      </c>
      <c r="O983" s="14">
        <f t="shared" si="146"/>
        <v>6.5314973550944011E-2</v>
      </c>
    </row>
    <row r="984" spans="1:15" x14ac:dyDescent="0.3">
      <c r="A984" s="1">
        <f t="shared" si="151"/>
        <v>29920</v>
      </c>
      <c r="B984" s="2">
        <v>122.9</v>
      </c>
      <c r="C984" s="7">
        <v>6.5933299999999999</v>
      </c>
      <c r="D984" s="2">
        <v>15.33</v>
      </c>
      <c r="E984" s="2">
        <v>93.7</v>
      </c>
      <c r="F984" s="10">
        <f t="shared" si="152"/>
        <v>1981.8749999999256</v>
      </c>
      <c r="G984" s="11">
        <v>13.39</v>
      </c>
      <c r="H984">
        <f t="shared" si="147"/>
        <v>408.285735859125</v>
      </c>
      <c r="I984">
        <f t="shared" si="148"/>
        <v>21.903682594076848</v>
      </c>
      <c r="J984">
        <f t="shared" si="153"/>
        <v>21882.127096718748</v>
      </c>
      <c r="K984">
        <f t="shared" si="149"/>
        <v>50.92774882604057</v>
      </c>
      <c r="L984">
        <f t="shared" si="150"/>
        <v>2729.4793197127615</v>
      </c>
      <c r="M984">
        <f t="shared" si="144"/>
        <v>7.8107525657161112</v>
      </c>
      <c r="N984">
        <f t="shared" si="145"/>
        <v>9.757177879149884</v>
      </c>
      <c r="O984" s="14">
        <f t="shared" si="146"/>
        <v>8.0558333298078433E-2</v>
      </c>
    </row>
    <row r="985" spans="1:15" x14ac:dyDescent="0.3">
      <c r="A985" s="1">
        <f t="shared" si="151"/>
        <v>29951</v>
      </c>
      <c r="B985" s="2">
        <v>123.8</v>
      </c>
      <c r="C985" s="7">
        <v>6.63</v>
      </c>
      <c r="D985" s="2">
        <v>15.36</v>
      </c>
      <c r="E985" s="2">
        <v>94</v>
      </c>
      <c r="F985" s="10">
        <f t="shared" si="152"/>
        <v>1981.9583333332589</v>
      </c>
      <c r="G985" s="11">
        <v>13.72</v>
      </c>
      <c r="H985">
        <f t="shared" si="147"/>
        <v>409.96304148936179</v>
      </c>
      <c r="I985">
        <f t="shared" si="148"/>
        <v>21.955209734042558</v>
      </c>
      <c r="J985">
        <f t="shared" si="153"/>
        <v>22070.080203397076</v>
      </c>
      <c r="K985">
        <f t="shared" si="149"/>
        <v>50.86455829787235</v>
      </c>
      <c r="L985">
        <f t="shared" si="150"/>
        <v>2738.2587392906225</v>
      </c>
      <c r="M985">
        <f t="shared" si="144"/>
        <v>7.8325621371418972</v>
      </c>
      <c r="N985">
        <f t="shared" si="145"/>
        <v>9.7958999615754685</v>
      </c>
      <c r="O985" s="14">
        <f t="shared" si="146"/>
        <v>7.6719176754106083E-2</v>
      </c>
    </row>
    <row r="986" spans="1:15" x14ac:dyDescent="0.3">
      <c r="A986" s="1">
        <f t="shared" si="151"/>
        <v>29982</v>
      </c>
      <c r="B986" s="2">
        <v>117.3</v>
      </c>
      <c r="C986" s="7">
        <v>6.66</v>
      </c>
      <c r="D986" s="2">
        <v>15.1767</v>
      </c>
      <c r="E986" s="2">
        <v>94.3</v>
      </c>
      <c r="F986" s="10">
        <f t="shared" si="152"/>
        <v>1982.0416666665922</v>
      </c>
      <c r="G986" s="11">
        <v>14.59</v>
      </c>
      <c r="H986">
        <f t="shared" si="147"/>
        <v>387.2025731707318</v>
      </c>
      <c r="I986">
        <f t="shared" si="148"/>
        <v>21.98439162248145</v>
      </c>
      <c r="J986">
        <f t="shared" si="153"/>
        <v>20943.412169159721</v>
      </c>
      <c r="K986">
        <f t="shared" si="149"/>
        <v>50.097675125662796</v>
      </c>
      <c r="L986">
        <f t="shared" si="150"/>
        <v>2709.7347269197476</v>
      </c>
      <c r="M986">
        <f t="shared" si="144"/>
        <v>7.3886599733759954</v>
      </c>
      <c r="N986">
        <f t="shared" si="145"/>
        <v>9.2538268070569849</v>
      </c>
      <c r="O986" s="14">
        <f t="shared" si="146"/>
        <v>7.6035749513202189E-2</v>
      </c>
    </row>
    <row r="987" spans="1:15" x14ac:dyDescent="0.3">
      <c r="A987" s="1">
        <f t="shared" si="151"/>
        <v>30010</v>
      </c>
      <c r="B987" s="2">
        <v>114.5</v>
      </c>
      <c r="C987" s="7">
        <v>6.69</v>
      </c>
      <c r="D987" s="2">
        <v>14.9933</v>
      </c>
      <c r="E987" s="2">
        <v>94.6</v>
      </c>
      <c r="F987" s="10">
        <f t="shared" si="152"/>
        <v>1982.1249999999254</v>
      </c>
      <c r="G987" s="11">
        <v>14.43</v>
      </c>
      <c r="H987">
        <f t="shared" si="147"/>
        <v>376.7612817124737</v>
      </c>
      <c r="I987">
        <f t="shared" si="148"/>
        <v>22.013388424947156</v>
      </c>
      <c r="J987">
        <f t="shared" si="153"/>
        <v>20477.876398411659</v>
      </c>
      <c r="K987">
        <f t="shared" si="149"/>
        <v>49.335326856765342</v>
      </c>
      <c r="L987">
        <f t="shared" si="150"/>
        <v>2681.4929624830174</v>
      </c>
      <c r="M987">
        <f t="shared" si="144"/>
        <v>7.1818234505467338</v>
      </c>
      <c r="N987">
        <f t="shared" si="145"/>
        <v>9.0088238106911867</v>
      </c>
      <c r="O987" s="14">
        <f t="shared" si="146"/>
        <v>8.1351289730412613E-2</v>
      </c>
    </row>
    <row r="988" spans="1:15" x14ac:dyDescent="0.3">
      <c r="A988" s="1">
        <f t="shared" si="151"/>
        <v>30041</v>
      </c>
      <c r="B988" s="2">
        <v>110.8</v>
      </c>
      <c r="C988" s="7">
        <v>6.72</v>
      </c>
      <c r="D988" s="2">
        <v>14.81</v>
      </c>
      <c r="E988" s="2">
        <v>94.5</v>
      </c>
      <c r="F988" s="10">
        <f t="shared" si="152"/>
        <v>1982.2083333332587</v>
      </c>
      <c r="G988" s="11">
        <v>13.86</v>
      </c>
      <c r="H988">
        <f t="shared" si="147"/>
        <v>364.97226878306884</v>
      </c>
      <c r="I988">
        <f t="shared" si="148"/>
        <v>22.135502222222225</v>
      </c>
      <c r="J988">
        <f t="shared" si="153"/>
        <v>19937.375150092255</v>
      </c>
      <c r="K988">
        <f t="shared" si="149"/>
        <v>48.783748201058216</v>
      </c>
      <c r="L988">
        <f t="shared" si="150"/>
        <v>2664.9144943399492</v>
      </c>
      <c r="M988">
        <f t="shared" si="144"/>
        <v>6.9506737935360317</v>
      </c>
      <c r="N988">
        <f t="shared" si="145"/>
        <v>8.7341959211512741</v>
      </c>
      <c r="O988" s="14">
        <f t="shared" si="146"/>
        <v>9.1304256301417142E-2</v>
      </c>
    </row>
    <row r="989" spans="1:15" x14ac:dyDescent="0.3">
      <c r="A989" s="1">
        <f t="shared" si="151"/>
        <v>30071</v>
      </c>
      <c r="B989" s="2">
        <v>116.3</v>
      </c>
      <c r="C989" s="7">
        <v>6.75</v>
      </c>
      <c r="D989" s="2">
        <v>14.5967</v>
      </c>
      <c r="E989" s="2">
        <v>94.9</v>
      </c>
      <c r="F989" s="10">
        <f t="shared" si="152"/>
        <v>1982.2916666665919</v>
      </c>
      <c r="G989" s="11">
        <v>13.87</v>
      </c>
      <c r="H989">
        <f t="shared" si="147"/>
        <v>381.47441675447845</v>
      </c>
      <c r="I989">
        <f t="shared" si="148"/>
        <v>22.140604583772397</v>
      </c>
      <c r="J989">
        <f t="shared" si="153"/>
        <v>20939.629315167258</v>
      </c>
      <c r="K989">
        <f t="shared" si="149"/>
        <v>47.878483396733408</v>
      </c>
      <c r="L989">
        <f t="shared" si="150"/>
        <v>2628.1125298770585</v>
      </c>
      <c r="M989">
        <f t="shared" si="144"/>
        <v>7.2590726254261462</v>
      </c>
      <c r="N989">
        <f t="shared" si="145"/>
        <v>9.1357622995118213</v>
      </c>
      <c r="O989" s="14">
        <f t="shared" si="146"/>
        <v>8.5288689814834423E-2</v>
      </c>
    </row>
    <row r="990" spans="1:15" x14ac:dyDescent="0.3">
      <c r="A990" s="1">
        <f t="shared" si="151"/>
        <v>30102</v>
      </c>
      <c r="B990" s="2">
        <v>116.4</v>
      </c>
      <c r="C990" s="7">
        <v>6.78</v>
      </c>
      <c r="D990" s="2">
        <v>14.3833</v>
      </c>
      <c r="E990" s="2">
        <v>95.8</v>
      </c>
      <c r="F990" s="10">
        <f t="shared" si="152"/>
        <v>1982.3749999999252</v>
      </c>
      <c r="G990" s="11">
        <v>13.62</v>
      </c>
      <c r="H990">
        <f t="shared" si="147"/>
        <v>378.21555532359093</v>
      </c>
      <c r="I990">
        <f t="shared" si="148"/>
        <v>22.030081315240093</v>
      </c>
      <c r="J990">
        <f t="shared" si="153"/>
        <v>20861.517814981264</v>
      </c>
      <c r="K990">
        <f t="shared" si="149"/>
        <v>46.735290351252623</v>
      </c>
      <c r="L990">
        <f t="shared" si="150"/>
        <v>2577.8133091771479</v>
      </c>
      <c r="M990">
        <f t="shared" si="144"/>
        <v>7.1926124844646218</v>
      </c>
      <c r="N990">
        <f t="shared" si="145"/>
        <v>9.0662935630478803</v>
      </c>
      <c r="O990" s="14">
        <f t="shared" si="146"/>
        <v>8.9825718986730002E-2</v>
      </c>
    </row>
    <row r="991" spans="1:15" x14ac:dyDescent="0.3">
      <c r="A991" s="1">
        <f t="shared" si="151"/>
        <v>30132</v>
      </c>
      <c r="B991" s="2">
        <v>109.7</v>
      </c>
      <c r="C991" s="7">
        <v>6.81</v>
      </c>
      <c r="D991" s="2">
        <v>14.17</v>
      </c>
      <c r="E991" s="2">
        <v>97</v>
      </c>
      <c r="F991" s="10">
        <f t="shared" si="152"/>
        <v>1982.4583333332585</v>
      </c>
      <c r="G991" s="11">
        <v>14.3</v>
      </c>
      <c r="H991">
        <f t="shared" si="147"/>
        <v>352.03578195876304</v>
      </c>
      <c r="I991">
        <f t="shared" si="148"/>
        <v>21.853816546391759</v>
      </c>
      <c r="J991">
        <f t="shared" si="153"/>
        <v>19517.951112459545</v>
      </c>
      <c r="K991">
        <f t="shared" si="149"/>
        <v>45.472625618556712</v>
      </c>
      <c r="L991">
        <f t="shared" si="150"/>
        <v>2521.142819175494</v>
      </c>
      <c r="M991">
        <f t="shared" si="144"/>
        <v>6.692133988197587</v>
      </c>
      <c r="N991">
        <f t="shared" si="145"/>
        <v>8.4514967536399155</v>
      </c>
      <c r="O991" s="14">
        <f t="shared" si="146"/>
        <v>9.4516031526627631E-2</v>
      </c>
    </row>
    <row r="992" spans="1:15" x14ac:dyDescent="0.3">
      <c r="A992" s="1">
        <f t="shared" si="151"/>
        <v>30163</v>
      </c>
      <c r="B992" s="2">
        <v>109.4</v>
      </c>
      <c r="C992" s="7">
        <v>6.8233300000000003</v>
      </c>
      <c r="D992" s="2">
        <v>13.966699999999999</v>
      </c>
      <c r="E992" s="2">
        <v>97.5</v>
      </c>
      <c r="F992" s="10">
        <f t="shared" si="152"/>
        <v>1982.5416666665917</v>
      </c>
      <c r="G992" s="11">
        <v>13.95</v>
      </c>
      <c r="H992">
        <f t="shared" si="147"/>
        <v>349.2726841025642</v>
      </c>
      <c r="I992">
        <f t="shared" si="148"/>
        <v>21.784303323743593</v>
      </c>
      <c r="J992">
        <f t="shared" si="153"/>
        <v>19465.405521310673</v>
      </c>
      <c r="K992">
        <f t="shared" si="149"/>
        <v>44.590372916410267</v>
      </c>
      <c r="L992">
        <f t="shared" si="150"/>
        <v>2485.0775072622464</v>
      </c>
      <c r="M992">
        <f t="shared" si="144"/>
        <v>6.6386531002087592</v>
      </c>
      <c r="N992">
        <f t="shared" si="145"/>
        <v>8.4002969540387173</v>
      </c>
      <c r="O992" s="14">
        <f t="shared" si="146"/>
        <v>9.9258643505639649E-2</v>
      </c>
    </row>
    <row r="993" spans="1:15" x14ac:dyDescent="0.3">
      <c r="A993" s="1">
        <f t="shared" si="151"/>
        <v>30194</v>
      </c>
      <c r="B993" s="2">
        <v>109.7</v>
      </c>
      <c r="C993" s="7">
        <v>6.8366699999999998</v>
      </c>
      <c r="D993" s="2">
        <v>13.763299999999999</v>
      </c>
      <c r="E993" s="2">
        <v>97.7</v>
      </c>
      <c r="F993" s="10">
        <f t="shared" si="152"/>
        <v>1982.624999999925</v>
      </c>
      <c r="G993" s="11">
        <v>13.06</v>
      </c>
      <c r="H993">
        <f t="shared" si="147"/>
        <v>349.51351944728771</v>
      </c>
      <c r="I993">
        <f t="shared" si="148"/>
        <v>21.782211422057323</v>
      </c>
      <c r="J993">
        <f t="shared" si="153"/>
        <v>19579.990078527087</v>
      </c>
      <c r="K993">
        <f t="shared" si="149"/>
        <v>43.851043046571135</v>
      </c>
      <c r="L993">
        <f t="shared" si="150"/>
        <v>2456.5658837537994</v>
      </c>
      <c r="M993">
        <f t="shared" si="144"/>
        <v>6.6434227521660896</v>
      </c>
      <c r="N993">
        <f t="shared" si="145"/>
        <v>8.4227507585675951</v>
      </c>
      <c r="O993" s="14">
        <f t="shared" si="146"/>
        <v>0.10801408722100167</v>
      </c>
    </row>
    <row r="994" spans="1:15" x14ac:dyDescent="0.3">
      <c r="A994" s="1">
        <f t="shared" si="151"/>
        <v>30224</v>
      </c>
      <c r="B994" s="2">
        <v>122.4</v>
      </c>
      <c r="C994" s="7">
        <v>6.85</v>
      </c>
      <c r="D994" s="2">
        <v>13.56</v>
      </c>
      <c r="E994" s="2">
        <v>97.9</v>
      </c>
      <c r="F994" s="10">
        <f t="shared" si="152"/>
        <v>1982.7083333332582</v>
      </c>
      <c r="G994" s="11">
        <v>12.34</v>
      </c>
      <c r="H994">
        <f t="shared" si="147"/>
        <v>389.18011440245158</v>
      </c>
      <c r="I994">
        <f t="shared" si="148"/>
        <v>21.780096271705826</v>
      </c>
      <c r="J994">
        <f t="shared" si="153"/>
        <v>21903.8182841749</v>
      </c>
      <c r="K994">
        <f t="shared" si="149"/>
        <v>43.115051889683365</v>
      </c>
      <c r="L994">
        <f t="shared" si="150"/>
        <v>2426.5994765801606</v>
      </c>
      <c r="M994">
        <f t="shared" si="144"/>
        <v>7.3988382003233069</v>
      </c>
      <c r="N994">
        <f t="shared" si="145"/>
        <v>9.3938442850122268</v>
      </c>
      <c r="O994" s="14">
        <f t="shared" si="146"/>
        <v>9.9809376875610353E-2</v>
      </c>
    </row>
    <row r="995" spans="1:15" x14ac:dyDescent="0.3">
      <c r="A995" s="1">
        <f t="shared" si="151"/>
        <v>30255</v>
      </c>
      <c r="B995" s="2">
        <v>132.69999999999999</v>
      </c>
      <c r="C995" s="7">
        <v>6.8566700000000003</v>
      </c>
      <c r="D995" s="2">
        <v>13.253299999999999</v>
      </c>
      <c r="E995" s="2">
        <v>98.2</v>
      </c>
      <c r="F995" s="10">
        <f t="shared" si="152"/>
        <v>1982.7916666665915</v>
      </c>
      <c r="G995" s="11">
        <v>10.91</v>
      </c>
      <c r="H995">
        <f t="shared" si="147"/>
        <v>420.64075712830964</v>
      </c>
      <c r="I995">
        <f t="shared" si="148"/>
        <v>21.734701282433814</v>
      </c>
      <c r="J995">
        <f t="shared" si="153"/>
        <v>23776.424103467903</v>
      </c>
      <c r="K995">
        <f t="shared" si="149"/>
        <v>42.011139008655817</v>
      </c>
      <c r="L995">
        <f t="shared" si="150"/>
        <v>2374.6502002297757</v>
      </c>
      <c r="M995">
        <f t="shared" si="144"/>
        <v>7.9998409945345887</v>
      </c>
      <c r="N995">
        <f t="shared" si="145"/>
        <v>10.167766914461483</v>
      </c>
      <c r="O995" s="14">
        <f t="shared" si="146"/>
        <v>0.10377276401638613</v>
      </c>
    </row>
    <row r="996" spans="1:15" x14ac:dyDescent="0.3">
      <c r="A996" s="1">
        <f t="shared" si="151"/>
        <v>30285</v>
      </c>
      <c r="B996" s="2">
        <v>138.1</v>
      </c>
      <c r="C996" s="7">
        <v>6.8633300000000004</v>
      </c>
      <c r="D996" s="2">
        <v>12.9467</v>
      </c>
      <c r="E996" s="2">
        <v>98</v>
      </c>
      <c r="F996" s="10">
        <f t="shared" si="152"/>
        <v>1982.8749999999247</v>
      </c>
      <c r="G996" s="11">
        <v>10.55</v>
      </c>
      <c r="H996">
        <f t="shared" si="147"/>
        <v>438.65139846938786</v>
      </c>
      <c r="I996">
        <f t="shared" si="148"/>
        <v>21.800212184336743</v>
      </c>
      <c r="J996">
        <f t="shared" si="153"/>
        <v>24897.149797421105</v>
      </c>
      <c r="K996">
        <f t="shared" si="149"/>
        <v>41.123012748469399</v>
      </c>
      <c r="L996">
        <f t="shared" si="150"/>
        <v>2334.0762438976963</v>
      </c>
      <c r="M996">
        <f t="shared" si="144"/>
        <v>8.3474769381554275</v>
      </c>
      <c r="N996">
        <f t="shared" si="145"/>
        <v>10.619399669022327</v>
      </c>
      <c r="O996" s="14">
        <f t="shared" si="146"/>
        <v>0.10168839765063205</v>
      </c>
    </row>
    <row r="997" spans="1:15" x14ac:dyDescent="0.3">
      <c r="A997" s="1">
        <f t="shared" si="151"/>
        <v>30316</v>
      </c>
      <c r="B997" s="2">
        <v>139.4</v>
      </c>
      <c r="C997" s="7">
        <v>6.87</v>
      </c>
      <c r="D997" s="2">
        <v>12.64</v>
      </c>
      <c r="E997" s="2">
        <v>97.6</v>
      </c>
      <c r="F997" s="10">
        <f t="shared" si="152"/>
        <v>1982.958333333258</v>
      </c>
      <c r="G997" s="11">
        <v>10.54</v>
      </c>
      <c r="H997">
        <f t="shared" si="147"/>
        <v>444.59530430327885</v>
      </c>
      <c r="I997">
        <f t="shared" si="148"/>
        <v>21.910830276639349</v>
      </c>
      <c r="J997">
        <f t="shared" si="153"/>
        <v>25338.151657292288</v>
      </c>
      <c r="K997">
        <f t="shared" si="149"/>
        <v>40.313376229508208</v>
      </c>
      <c r="L997">
        <f t="shared" si="150"/>
        <v>2297.519633774566</v>
      </c>
      <c r="M997">
        <f t="shared" si="144"/>
        <v>8.4677384014004762</v>
      </c>
      <c r="N997">
        <f t="shared" si="145"/>
        <v>10.782007239538874</v>
      </c>
      <c r="O997" s="14">
        <f t="shared" si="146"/>
        <v>9.9386333731798213E-2</v>
      </c>
    </row>
    <row r="998" spans="1:15" x14ac:dyDescent="0.3">
      <c r="A998" s="1">
        <f t="shared" si="151"/>
        <v>30347</v>
      </c>
      <c r="B998" s="2">
        <v>144.30000000000001</v>
      </c>
      <c r="C998" s="7">
        <v>6.8833299999999999</v>
      </c>
      <c r="D998" s="2">
        <v>12.566700000000001</v>
      </c>
      <c r="E998" s="2">
        <v>97.8</v>
      </c>
      <c r="F998" s="10">
        <f t="shared" si="152"/>
        <v>1983.0416666665913</v>
      </c>
      <c r="G998" s="11">
        <v>10.46</v>
      </c>
      <c r="H998">
        <f t="shared" si="147"/>
        <v>459.28196472392654</v>
      </c>
      <c r="I998">
        <f t="shared" si="148"/>
        <v>21.908449939314931</v>
      </c>
      <c r="J998">
        <f t="shared" si="153"/>
        <v>26279.216022921148</v>
      </c>
      <c r="K998">
        <f t="shared" si="149"/>
        <v>39.997634553680996</v>
      </c>
      <c r="L998">
        <f t="shared" si="150"/>
        <v>2288.5864448734801</v>
      </c>
      <c r="M998">
        <f t="shared" si="144"/>
        <v>8.7567832241347432</v>
      </c>
      <c r="N998">
        <f t="shared" si="145"/>
        <v>11.158544264730377</v>
      </c>
      <c r="O998" s="14">
        <f t="shared" si="146"/>
        <v>9.6255295626268958E-2</v>
      </c>
    </row>
    <row r="999" spans="1:15" x14ac:dyDescent="0.3">
      <c r="A999" s="1">
        <f t="shared" si="151"/>
        <v>30375</v>
      </c>
      <c r="B999" s="2">
        <v>146.80000000000001</v>
      </c>
      <c r="C999" s="7">
        <v>6.8966700000000003</v>
      </c>
      <c r="D999" s="2">
        <v>12.4933</v>
      </c>
      <c r="E999" s="2">
        <v>97.9</v>
      </c>
      <c r="F999" s="10">
        <f t="shared" si="152"/>
        <v>1983.1249999999245</v>
      </c>
      <c r="G999" s="11">
        <v>10.72</v>
      </c>
      <c r="H999">
        <f t="shared" si="147"/>
        <v>466.7617711950972</v>
      </c>
      <c r="I999">
        <f t="shared" si="148"/>
        <v>21.928487088202253</v>
      </c>
      <c r="J999">
        <f t="shared" si="153"/>
        <v>26811.754687522203</v>
      </c>
      <c r="K999">
        <f t="shared" si="149"/>
        <v>39.723398065883558</v>
      </c>
      <c r="L999">
        <f t="shared" si="150"/>
        <v>2281.7935615641763</v>
      </c>
      <c r="M999">
        <f t="shared" si="144"/>
        <v>8.9104934366241206</v>
      </c>
      <c r="N999">
        <f t="shared" si="145"/>
        <v>11.36206826684861</v>
      </c>
      <c r="O999" s="14">
        <f t="shared" si="146"/>
        <v>9.1034018855072146E-2</v>
      </c>
    </row>
    <row r="1000" spans="1:15" x14ac:dyDescent="0.3">
      <c r="A1000" s="1">
        <f t="shared" si="151"/>
        <v>30406</v>
      </c>
      <c r="B1000" s="2">
        <v>151.9</v>
      </c>
      <c r="C1000" s="7">
        <v>6.91</v>
      </c>
      <c r="D1000" s="2">
        <v>12.42</v>
      </c>
      <c r="E1000" s="2">
        <v>97.9</v>
      </c>
      <c r="F1000" s="10">
        <f t="shared" si="152"/>
        <v>1983.2083333332578</v>
      </c>
      <c r="G1000" s="11">
        <v>10.51</v>
      </c>
      <c r="H1000">
        <f t="shared" si="147"/>
        <v>482.97760929519927</v>
      </c>
      <c r="I1000">
        <f t="shared" si="148"/>
        <v>21.970870837589384</v>
      </c>
      <c r="J1000">
        <f t="shared" si="153"/>
        <v>27848.396724174752</v>
      </c>
      <c r="K1000">
        <f t="shared" si="149"/>
        <v>39.490335137895819</v>
      </c>
      <c r="L1000">
        <f t="shared" si="150"/>
        <v>2277.0051831089563</v>
      </c>
      <c r="M1000">
        <f t="shared" si="144"/>
        <v>9.2328297051905253</v>
      </c>
      <c r="N1000">
        <f t="shared" si="145"/>
        <v>11.779312721126255</v>
      </c>
      <c r="O1000" s="14">
        <f t="shared" si="146"/>
        <v>8.8208510612932126E-2</v>
      </c>
    </row>
    <row r="1001" spans="1:15" x14ac:dyDescent="0.3">
      <c r="A1001" s="1">
        <f t="shared" si="151"/>
        <v>30436</v>
      </c>
      <c r="B1001" s="2">
        <v>157.69999999999999</v>
      </c>
      <c r="C1001" s="7">
        <v>6.92</v>
      </c>
      <c r="D1001" s="2">
        <v>12.476699999999999</v>
      </c>
      <c r="E1001" s="2">
        <v>98.6</v>
      </c>
      <c r="F1001" s="10">
        <f t="shared" si="152"/>
        <v>1983.291666666591</v>
      </c>
      <c r="G1001" s="11">
        <v>10.4</v>
      </c>
      <c r="H1001">
        <f t="shared" si="147"/>
        <v>497.85937981744428</v>
      </c>
      <c r="I1001">
        <f t="shared" si="148"/>
        <v>21.846461054766738</v>
      </c>
      <c r="J1001">
        <f t="shared" si="153"/>
        <v>28811.448668438585</v>
      </c>
      <c r="K1001">
        <f t="shared" si="149"/>
        <v>39.388979861561872</v>
      </c>
      <c r="L1001">
        <f t="shared" si="150"/>
        <v>2279.4660849810252</v>
      </c>
      <c r="M1001">
        <f t="shared" si="144"/>
        <v>9.5315812841604082</v>
      </c>
      <c r="N1001">
        <f t="shared" si="145"/>
        <v>12.165031590630468</v>
      </c>
      <c r="O1001" s="14">
        <f t="shared" si="146"/>
        <v>8.5937631639212628E-2</v>
      </c>
    </row>
    <row r="1002" spans="1:15" x14ac:dyDescent="0.3">
      <c r="A1002" s="1">
        <f t="shared" si="151"/>
        <v>30467</v>
      </c>
      <c r="B1002" s="2">
        <v>164.1</v>
      </c>
      <c r="C1002" s="7">
        <v>6.93</v>
      </c>
      <c r="D1002" s="2">
        <v>12.533300000000001</v>
      </c>
      <c r="E1002" s="2">
        <v>99.2</v>
      </c>
      <c r="F1002" s="10">
        <f t="shared" si="152"/>
        <v>1983.3749999999243</v>
      </c>
      <c r="G1002" s="11">
        <v>10.38</v>
      </c>
      <c r="H1002">
        <f t="shared" si="147"/>
        <v>514.93074647177423</v>
      </c>
      <c r="I1002">
        <f t="shared" si="148"/>
        <v>21.745704284274193</v>
      </c>
      <c r="J1002">
        <f t="shared" si="153"/>
        <v>29904.249694214715</v>
      </c>
      <c r="K1002">
        <f t="shared" si="149"/>
        <v>39.328345671875013</v>
      </c>
      <c r="L1002">
        <f t="shared" si="150"/>
        <v>2283.9666830743536</v>
      </c>
      <c r="M1002">
        <f t="shared" si="144"/>
        <v>9.8744565046683963</v>
      </c>
      <c r="N1002">
        <f t="shared" si="145"/>
        <v>12.60525564835571</v>
      </c>
      <c r="O1002" s="14">
        <f t="shared" si="146"/>
        <v>8.2408883245413705E-2</v>
      </c>
    </row>
    <row r="1003" spans="1:15" x14ac:dyDescent="0.3">
      <c r="A1003" s="1">
        <f t="shared" si="151"/>
        <v>30497</v>
      </c>
      <c r="B1003" s="2">
        <v>166.4</v>
      </c>
      <c r="C1003" s="7">
        <v>6.94</v>
      </c>
      <c r="D1003" s="2">
        <v>12.59</v>
      </c>
      <c r="E1003" s="2">
        <v>99.5</v>
      </c>
      <c r="F1003" s="10">
        <f t="shared" si="152"/>
        <v>1983.4583333332575</v>
      </c>
      <c r="G1003" s="11">
        <v>10.85</v>
      </c>
      <c r="H1003">
        <f t="shared" si="147"/>
        <v>520.57362010050269</v>
      </c>
      <c r="I1003">
        <f t="shared" si="148"/>
        <v>21.711423819095483</v>
      </c>
      <c r="J1003">
        <f t="shared" si="153"/>
        <v>30337.028710497194</v>
      </c>
      <c r="K1003">
        <f t="shared" si="149"/>
        <v>39.387150703517598</v>
      </c>
      <c r="L1003">
        <f t="shared" si="150"/>
        <v>2295.3316794781226</v>
      </c>
      <c r="M1003">
        <f t="shared" si="144"/>
        <v>10.00011790313002</v>
      </c>
      <c r="N1003">
        <f t="shared" si="145"/>
        <v>12.767362769540007</v>
      </c>
      <c r="O1003" s="14">
        <f t="shared" si="146"/>
        <v>7.6025103316231579E-2</v>
      </c>
    </row>
    <row r="1004" spans="1:15" x14ac:dyDescent="0.3">
      <c r="A1004" s="1">
        <f t="shared" si="151"/>
        <v>30528</v>
      </c>
      <c r="B1004" s="2">
        <v>167</v>
      </c>
      <c r="C1004" s="7">
        <v>6.96</v>
      </c>
      <c r="D1004" s="2">
        <v>12.826700000000001</v>
      </c>
      <c r="E1004" s="2">
        <v>99.9</v>
      </c>
      <c r="F1004" s="10">
        <f t="shared" si="152"/>
        <v>1983.5416666665908</v>
      </c>
      <c r="G1004" s="11">
        <v>11.38</v>
      </c>
      <c r="H1004">
        <f t="shared" si="147"/>
        <v>520.35879379379389</v>
      </c>
      <c r="I1004">
        <f t="shared" si="148"/>
        <v>21.686809609609611</v>
      </c>
      <c r="J1004">
        <f t="shared" si="153"/>
        <v>30429.828115065742</v>
      </c>
      <c r="K1004">
        <f t="shared" si="149"/>
        <v>39.966982876376385</v>
      </c>
      <c r="L1004">
        <f t="shared" si="150"/>
        <v>2337.2112352306212</v>
      </c>
      <c r="M1004">
        <f t="shared" si="144"/>
        <v>10.014475995571022</v>
      </c>
      <c r="N1004">
        <f t="shared" si="145"/>
        <v>12.786896040903434</v>
      </c>
      <c r="O1004" s="14">
        <f t="shared" si="146"/>
        <v>7.0771773932720272E-2</v>
      </c>
    </row>
    <row r="1005" spans="1:15" x14ac:dyDescent="0.3">
      <c r="A1005" s="1">
        <f t="shared" si="151"/>
        <v>30559</v>
      </c>
      <c r="B1005" s="2">
        <v>162.4</v>
      </c>
      <c r="C1005" s="7">
        <v>6.98</v>
      </c>
      <c r="D1005" s="2">
        <v>13.0633</v>
      </c>
      <c r="E1005" s="2">
        <v>100.2</v>
      </c>
      <c r="F1005" s="10">
        <f t="shared" si="152"/>
        <v>1983.6249999999241</v>
      </c>
      <c r="G1005" s="11">
        <v>11.85</v>
      </c>
      <c r="H1005">
        <f t="shared" si="147"/>
        <v>504.51051097804401</v>
      </c>
      <c r="I1005">
        <f t="shared" si="148"/>
        <v>21.684010878243519</v>
      </c>
      <c r="J1005">
        <f t="shared" si="153"/>
        <v>29608.714298773903</v>
      </c>
      <c r="K1005">
        <f t="shared" si="149"/>
        <v>40.582340874750507</v>
      </c>
      <c r="L1005">
        <f t="shared" si="150"/>
        <v>2381.6965363249574</v>
      </c>
      <c r="M1005">
        <f t="shared" si="144"/>
        <v>9.728056935665208</v>
      </c>
      <c r="N1005">
        <f t="shared" si="145"/>
        <v>12.42283748106904</v>
      </c>
      <c r="O1005" s="14">
        <f t="shared" si="146"/>
        <v>6.7396852910745098E-2</v>
      </c>
    </row>
    <row r="1006" spans="1:15" x14ac:dyDescent="0.3">
      <c r="A1006" s="1">
        <f t="shared" si="151"/>
        <v>30589</v>
      </c>
      <c r="B1006" s="2">
        <v>167.2</v>
      </c>
      <c r="C1006" s="7">
        <v>7</v>
      </c>
      <c r="D1006" s="2">
        <v>13.3</v>
      </c>
      <c r="E1006" s="2">
        <v>100.7</v>
      </c>
      <c r="F1006" s="10">
        <f t="shared" si="152"/>
        <v>1983.7083333332573</v>
      </c>
      <c r="G1006" s="11">
        <v>11.65</v>
      </c>
      <c r="H1006">
        <f t="shared" si="147"/>
        <v>516.84309433962267</v>
      </c>
      <c r="I1006">
        <f t="shared" si="148"/>
        <v>21.638167825223444</v>
      </c>
      <c r="J1006">
        <f t="shared" si="153"/>
        <v>30438.314057289481</v>
      </c>
      <c r="K1006">
        <f t="shared" si="149"/>
        <v>41.112518867924543</v>
      </c>
      <c r="L1006">
        <f t="shared" si="150"/>
        <v>2421.2295272843912</v>
      </c>
      <c r="M1006">
        <f t="shared" si="144"/>
        <v>9.9842024580287738</v>
      </c>
      <c r="N1006">
        <f t="shared" si="145"/>
        <v>12.7498844937569</v>
      </c>
      <c r="O1006" s="14">
        <f t="shared" si="146"/>
        <v>6.7058904719817597E-2</v>
      </c>
    </row>
    <row r="1007" spans="1:15" x14ac:dyDescent="0.3">
      <c r="A1007" s="1">
        <f t="shared" si="151"/>
        <v>30620</v>
      </c>
      <c r="B1007" s="2">
        <v>167.7</v>
      </c>
      <c r="C1007" s="7">
        <v>7.03</v>
      </c>
      <c r="D1007" s="2">
        <v>13.5433</v>
      </c>
      <c r="E1007" s="2">
        <v>101</v>
      </c>
      <c r="F1007" s="10">
        <f t="shared" si="152"/>
        <v>1983.7916666665906</v>
      </c>
      <c r="G1007" s="11">
        <v>11.54</v>
      </c>
      <c r="H1007">
        <f t="shared" si="147"/>
        <v>516.84890940594062</v>
      </c>
      <c r="I1007">
        <f t="shared" si="148"/>
        <v>21.666355594059411</v>
      </c>
      <c r="J1007">
        <f t="shared" si="153"/>
        <v>30544.989138030131</v>
      </c>
      <c r="K1007">
        <f t="shared" si="149"/>
        <v>41.740249461881199</v>
      </c>
      <c r="L1007">
        <f t="shared" si="150"/>
        <v>2466.7856374065805</v>
      </c>
      <c r="M1007">
        <f t="shared" si="144"/>
        <v>10.003391799449624</v>
      </c>
      <c r="N1007">
        <f t="shared" si="145"/>
        <v>12.773539636170554</v>
      </c>
      <c r="O1007" s="14">
        <f t="shared" si="146"/>
        <v>6.7334694140756379E-2</v>
      </c>
    </row>
    <row r="1008" spans="1:15" x14ac:dyDescent="0.3">
      <c r="A1008" s="1">
        <f t="shared" si="151"/>
        <v>30650</v>
      </c>
      <c r="B1008" s="2">
        <v>165.2</v>
      </c>
      <c r="C1008" s="7">
        <v>7.06</v>
      </c>
      <c r="D1008" s="2">
        <v>13.7867</v>
      </c>
      <c r="E1008" s="2">
        <v>101.2</v>
      </c>
      <c r="F1008" s="10">
        <f t="shared" si="152"/>
        <v>1983.8749999999238</v>
      </c>
      <c r="G1008" s="11">
        <v>11.69</v>
      </c>
      <c r="H1008">
        <f t="shared" si="147"/>
        <v>508.13773320158106</v>
      </c>
      <c r="I1008">
        <f t="shared" si="148"/>
        <v>21.715813537549412</v>
      </c>
      <c r="J1008">
        <f t="shared" si="153"/>
        <v>30137.119440226958</v>
      </c>
      <c r="K1008">
        <f t="shared" si="149"/>
        <v>42.406431515316214</v>
      </c>
      <c r="L1008">
        <f t="shared" si="150"/>
        <v>2515.0812626306119</v>
      </c>
      <c r="M1008">
        <f t="shared" si="144"/>
        <v>9.8535816493642798</v>
      </c>
      <c r="N1008">
        <f t="shared" si="145"/>
        <v>12.581491199513103</v>
      </c>
      <c r="O1008" s="14">
        <f t="shared" si="146"/>
        <v>6.6858837415097946E-2</v>
      </c>
    </row>
    <row r="1009" spans="1:15" x14ac:dyDescent="0.3">
      <c r="A1009" s="1">
        <f t="shared" si="151"/>
        <v>30681</v>
      </c>
      <c r="B1009" s="2">
        <v>164.4</v>
      </c>
      <c r="C1009" s="7">
        <v>7.09</v>
      </c>
      <c r="D1009" s="2">
        <v>14.03</v>
      </c>
      <c r="E1009" s="2">
        <v>101.3</v>
      </c>
      <c r="F1009" s="10">
        <f t="shared" si="152"/>
        <v>1983.9583333332571</v>
      </c>
      <c r="G1009" s="11">
        <v>11.83</v>
      </c>
      <c r="H1009">
        <f t="shared" si="147"/>
        <v>505.17783020730519</v>
      </c>
      <c r="I1009">
        <f t="shared" si="148"/>
        <v>21.786562142152029</v>
      </c>
      <c r="J1009">
        <f t="shared" si="153"/>
        <v>30069.248869525214</v>
      </c>
      <c r="K1009">
        <f t="shared" si="149"/>
        <v>43.112195607107608</v>
      </c>
      <c r="L1009">
        <f t="shared" si="150"/>
        <v>2566.1287204345417</v>
      </c>
      <c r="M1009">
        <f t="shared" si="144"/>
        <v>9.8150109036086697</v>
      </c>
      <c r="N1009">
        <f t="shared" si="145"/>
        <v>12.531076317323548</v>
      </c>
      <c r="O1009" s="14">
        <f t="shared" si="146"/>
        <v>6.5259644091050867E-2</v>
      </c>
    </row>
    <row r="1010" spans="1:15" x14ac:dyDescent="0.3">
      <c r="A1010" s="1">
        <f t="shared" si="151"/>
        <v>30712</v>
      </c>
      <c r="B1010" s="2">
        <v>166.4</v>
      </c>
      <c r="C1010" s="7">
        <v>7.12</v>
      </c>
      <c r="D1010" s="2">
        <v>14.44</v>
      </c>
      <c r="E1010" s="2">
        <v>101.9</v>
      </c>
      <c r="F1010" s="10">
        <f t="shared" si="152"/>
        <v>1984.0416666665903</v>
      </c>
      <c r="G1010" s="11">
        <v>11.67</v>
      </c>
      <c r="H1010">
        <f t="shared" si="147"/>
        <v>508.31280863591769</v>
      </c>
      <c r="I1010">
        <f t="shared" si="148"/>
        <v>21.749923061825324</v>
      </c>
      <c r="J1010">
        <f t="shared" si="153"/>
        <v>30363.732828364187</v>
      </c>
      <c r="K1010">
        <f t="shared" si="149"/>
        <v>44.110799018645736</v>
      </c>
      <c r="L1010">
        <f t="shared" si="150"/>
        <v>2634.9296997691031</v>
      </c>
      <c r="M1010">
        <f t="shared" si="144"/>
        <v>9.8949318092025376</v>
      </c>
      <c r="N1010">
        <f t="shared" si="145"/>
        <v>12.63075008785032</v>
      </c>
      <c r="O1010" s="14">
        <f t="shared" si="146"/>
        <v>6.574306761357708E-2</v>
      </c>
    </row>
    <row r="1011" spans="1:15" x14ac:dyDescent="0.3">
      <c r="A1011" s="1">
        <f t="shared" si="151"/>
        <v>30741</v>
      </c>
      <c r="B1011" s="2">
        <v>157.30000000000001</v>
      </c>
      <c r="C1011" s="7">
        <v>7.15</v>
      </c>
      <c r="D1011" s="2">
        <v>14.85</v>
      </c>
      <c r="E1011" s="2">
        <v>102.4</v>
      </c>
      <c r="F1011" s="10">
        <f t="shared" si="152"/>
        <v>1984.1249999999236</v>
      </c>
      <c r="G1011" s="11">
        <v>11.84</v>
      </c>
      <c r="H1011">
        <f t="shared" si="147"/>
        <v>478.16818994140635</v>
      </c>
      <c r="I1011">
        <f t="shared" si="148"/>
        <v>21.734917724609382</v>
      </c>
      <c r="J1011">
        <f t="shared" si="153"/>
        <v>28671.257189871645</v>
      </c>
      <c r="K1011">
        <f t="shared" si="149"/>
        <v>45.141752197265639</v>
      </c>
      <c r="L1011">
        <f t="shared" si="150"/>
        <v>2706.7270773655055</v>
      </c>
      <c r="M1011">
        <f t="shared" si="144"/>
        <v>9.3245296457279814</v>
      </c>
      <c r="N1011">
        <f t="shared" si="145"/>
        <v>11.902399335847161</v>
      </c>
      <c r="O1011" s="14">
        <f t="shared" si="146"/>
        <v>6.9371444181055592E-2</v>
      </c>
    </row>
    <row r="1012" spans="1:15" x14ac:dyDescent="0.3">
      <c r="A1012" s="1">
        <f t="shared" si="151"/>
        <v>30772</v>
      </c>
      <c r="B1012" s="2">
        <v>157.4</v>
      </c>
      <c r="C1012" s="7">
        <v>7.18</v>
      </c>
      <c r="D1012" s="2">
        <v>15.26</v>
      </c>
      <c r="E1012" s="2">
        <v>102.6</v>
      </c>
      <c r="F1012" s="10">
        <f t="shared" si="152"/>
        <v>1984.2083333332569</v>
      </c>
      <c r="G1012" s="11">
        <v>12.32</v>
      </c>
      <c r="H1012">
        <f t="shared" si="147"/>
        <v>477.53948050682277</v>
      </c>
      <c r="I1012">
        <f t="shared" si="148"/>
        <v>21.783567153996106</v>
      </c>
      <c r="J1012">
        <f t="shared" si="153"/>
        <v>28742.405721952538</v>
      </c>
      <c r="K1012">
        <f t="shared" si="149"/>
        <v>46.297665009746602</v>
      </c>
      <c r="L1012">
        <f t="shared" si="150"/>
        <v>2786.5890172617264</v>
      </c>
      <c r="M1012">
        <f t="shared" si="144"/>
        <v>9.3267470665082435</v>
      </c>
      <c r="N1012">
        <f t="shared" si="145"/>
        <v>11.904570260565981</v>
      </c>
      <c r="O1012" s="14">
        <f t="shared" si="146"/>
        <v>6.3392502935455966E-2</v>
      </c>
    </row>
    <row r="1013" spans="1:15" x14ac:dyDescent="0.3">
      <c r="A1013" s="1">
        <f t="shared" si="151"/>
        <v>30802</v>
      </c>
      <c r="B1013" s="2">
        <v>157.6</v>
      </c>
      <c r="C1013" s="7">
        <v>7.2233299999999998</v>
      </c>
      <c r="D1013" s="2">
        <v>15.5733</v>
      </c>
      <c r="E1013" s="2">
        <v>103.1</v>
      </c>
      <c r="F1013" s="10">
        <f t="shared" si="152"/>
        <v>1984.2916666665901</v>
      </c>
      <c r="G1013" s="11">
        <v>12.63</v>
      </c>
      <c r="H1013">
        <f t="shared" si="147"/>
        <v>475.82741804073731</v>
      </c>
      <c r="I1013">
        <f t="shared" si="148"/>
        <v>21.808746596168774</v>
      </c>
      <c r="J1013">
        <f t="shared" si="153"/>
        <v>28748.745566820289</v>
      </c>
      <c r="K1013">
        <f t="shared" si="149"/>
        <v>47.019055389427756</v>
      </c>
      <c r="L1013">
        <f t="shared" si="150"/>
        <v>2840.8175084756499</v>
      </c>
      <c r="M1013">
        <f t="shared" si="144"/>
        <v>9.3056434045948251</v>
      </c>
      <c r="N1013">
        <f t="shared" si="145"/>
        <v>11.876543098868652</v>
      </c>
      <c r="O1013" s="14">
        <f t="shared" si="146"/>
        <v>6.0609713794741449E-2</v>
      </c>
    </row>
    <row r="1014" spans="1:15" x14ac:dyDescent="0.3">
      <c r="A1014" s="1">
        <f t="shared" si="151"/>
        <v>30833</v>
      </c>
      <c r="B1014" s="2">
        <v>156.6</v>
      </c>
      <c r="C1014" s="7">
        <v>7.2666700000000004</v>
      </c>
      <c r="D1014" s="2">
        <v>15.886699999999999</v>
      </c>
      <c r="E1014" s="2">
        <v>103.4</v>
      </c>
      <c r="F1014" s="10">
        <f t="shared" si="152"/>
        <v>1984.3749999999234</v>
      </c>
      <c r="G1014" s="11">
        <v>13.41</v>
      </c>
      <c r="H1014">
        <f t="shared" si="147"/>
        <v>471.43642456479699</v>
      </c>
      <c r="I1014">
        <f t="shared" si="148"/>
        <v>21.875944593181824</v>
      </c>
      <c r="J1014">
        <f t="shared" si="153"/>
        <v>28593.591153691341</v>
      </c>
      <c r="K1014">
        <f t="shared" si="149"/>
        <v>47.826111405706001</v>
      </c>
      <c r="L1014">
        <f t="shared" si="150"/>
        <v>2900.7522642487111</v>
      </c>
      <c r="M1014">
        <f t="shared" si="144"/>
        <v>9.2318318168960474</v>
      </c>
      <c r="N1014">
        <f t="shared" si="145"/>
        <v>11.78108254258782</v>
      </c>
      <c r="O1014" s="14">
        <f t="shared" si="146"/>
        <v>5.2642089353780161E-2</v>
      </c>
    </row>
    <row r="1015" spans="1:15" x14ac:dyDescent="0.3">
      <c r="A1015" s="1">
        <f t="shared" si="151"/>
        <v>30863</v>
      </c>
      <c r="B1015" s="2">
        <v>153.1</v>
      </c>
      <c r="C1015" s="7">
        <v>7.31</v>
      </c>
      <c r="D1015" s="2">
        <v>16.2</v>
      </c>
      <c r="E1015" s="2">
        <v>103.7</v>
      </c>
      <c r="F1015" s="10">
        <f t="shared" si="152"/>
        <v>1984.4583333332566</v>
      </c>
      <c r="G1015" s="11">
        <v>13.56</v>
      </c>
      <c r="H1015">
        <f t="shared" si="147"/>
        <v>459.56648553519778</v>
      </c>
      <c r="I1015">
        <f t="shared" si="148"/>
        <v>21.942723770491806</v>
      </c>
      <c r="J1015">
        <f t="shared" si="153"/>
        <v>27984.560831368799</v>
      </c>
      <c r="K1015">
        <f t="shared" si="149"/>
        <v>48.628197685631633</v>
      </c>
      <c r="L1015">
        <f t="shared" si="150"/>
        <v>2961.1357639985272</v>
      </c>
      <c r="M1015">
        <f t="shared" si="144"/>
        <v>9.0101855122910077</v>
      </c>
      <c r="N1015">
        <f t="shared" si="145"/>
        <v>11.497716640781464</v>
      </c>
      <c r="O1015" s="14">
        <f t="shared" si="146"/>
        <v>5.3235361198267869E-2</v>
      </c>
    </row>
    <row r="1016" spans="1:15" x14ac:dyDescent="0.3">
      <c r="A1016" s="1">
        <f t="shared" si="151"/>
        <v>30894</v>
      </c>
      <c r="B1016" s="2">
        <v>151.1</v>
      </c>
      <c r="C1016" s="7">
        <v>7.3333300000000001</v>
      </c>
      <c r="D1016" s="2">
        <v>16.32</v>
      </c>
      <c r="E1016" s="2">
        <v>104.1</v>
      </c>
      <c r="F1016" s="10">
        <f t="shared" si="152"/>
        <v>1984.5416666665899</v>
      </c>
      <c r="G1016" s="11">
        <v>13.36</v>
      </c>
      <c r="H1016">
        <f t="shared" si="147"/>
        <v>451.82020701248814</v>
      </c>
      <c r="I1016">
        <f t="shared" si="148"/>
        <v>21.928171268635932</v>
      </c>
      <c r="J1016">
        <f t="shared" si="153"/>
        <v>27624.137067851148</v>
      </c>
      <c r="K1016">
        <f t="shared" si="149"/>
        <v>48.80017060518734</v>
      </c>
      <c r="L1016">
        <f t="shared" si="150"/>
        <v>2983.6261876064245</v>
      </c>
      <c r="M1016">
        <f t="shared" si="144"/>
        <v>8.8683022140433021</v>
      </c>
      <c r="N1016">
        <f t="shared" si="145"/>
        <v>11.316241863649706</v>
      </c>
      <c r="O1016" s="14">
        <f t="shared" si="146"/>
        <v>5.6549760285445422E-2</v>
      </c>
    </row>
    <row r="1017" spans="1:15" x14ac:dyDescent="0.3">
      <c r="A1017" s="1">
        <f t="shared" si="151"/>
        <v>30925</v>
      </c>
      <c r="B1017" s="2">
        <v>164.4</v>
      </c>
      <c r="C1017" s="7">
        <v>7.3566700000000003</v>
      </c>
      <c r="D1017" s="2">
        <v>16.440000000000001</v>
      </c>
      <c r="E1017" s="2">
        <v>104.5</v>
      </c>
      <c r="F1017" s="10">
        <f t="shared" si="152"/>
        <v>1984.6249999999231</v>
      </c>
      <c r="G1017" s="11">
        <v>12.72</v>
      </c>
      <c r="H1017">
        <f t="shared" si="147"/>
        <v>489.70826985645942</v>
      </c>
      <c r="I1017">
        <f t="shared" si="148"/>
        <v>21.913759961100485</v>
      </c>
      <c r="J1017">
        <f t="shared" si="153"/>
        <v>30052.250618211572</v>
      </c>
      <c r="K1017">
        <f t="shared" si="149"/>
        <v>48.970826985645942</v>
      </c>
      <c r="L1017">
        <f t="shared" si="150"/>
        <v>3005.2250618211569</v>
      </c>
      <c r="M1017">
        <f t="shared" si="144"/>
        <v>9.6230632573731718</v>
      </c>
      <c r="N1017">
        <f t="shared" si="145"/>
        <v>12.274711609555554</v>
      </c>
      <c r="O1017" s="14">
        <f t="shared" si="146"/>
        <v>5.3218487566763367E-2</v>
      </c>
    </row>
    <row r="1018" spans="1:15" x14ac:dyDescent="0.3">
      <c r="A1018" s="1">
        <f t="shared" si="151"/>
        <v>30955</v>
      </c>
      <c r="B1018" s="2">
        <v>166.1</v>
      </c>
      <c r="C1018" s="7">
        <v>7.38</v>
      </c>
      <c r="D1018" s="2">
        <v>16.559999999999999</v>
      </c>
      <c r="E1018" s="2">
        <v>105</v>
      </c>
      <c r="F1018" s="10">
        <f t="shared" si="152"/>
        <v>1984.7083333332564</v>
      </c>
      <c r="G1018" s="11">
        <v>12.52</v>
      </c>
      <c r="H1018">
        <f t="shared" si="147"/>
        <v>492.41610523809533</v>
      </c>
      <c r="I1018">
        <f t="shared" si="148"/>
        <v>21.878572285714291</v>
      </c>
      <c r="J1018">
        <f t="shared" si="153"/>
        <v>30330.310538157933</v>
      </c>
      <c r="K1018">
        <f t="shared" si="149"/>
        <v>49.093381714285727</v>
      </c>
      <c r="L1018">
        <f t="shared" si="150"/>
        <v>3023.9009181932292</v>
      </c>
      <c r="M1018">
        <f t="shared" si="144"/>
        <v>9.6873413136280853</v>
      </c>
      <c r="N1018">
        <f t="shared" si="145"/>
        <v>12.351552352066443</v>
      </c>
      <c r="O1018" s="14">
        <f t="shared" si="146"/>
        <v>5.3758978119069392E-2</v>
      </c>
    </row>
    <row r="1019" spans="1:15" x14ac:dyDescent="0.3">
      <c r="A1019" s="1">
        <f t="shared" si="151"/>
        <v>30986</v>
      </c>
      <c r="B1019" s="2">
        <v>164.8</v>
      </c>
      <c r="C1019" s="7">
        <v>7.43</v>
      </c>
      <c r="D1019" s="2">
        <v>16.5867</v>
      </c>
      <c r="E1019" s="2">
        <v>105.3</v>
      </c>
      <c r="F1019" s="10">
        <f t="shared" si="152"/>
        <v>1984.7916666665897</v>
      </c>
      <c r="G1019" s="11">
        <v>12.16</v>
      </c>
      <c r="H1019">
        <f t="shared" si="147"/>
        <v>487.17024121557472</v>
      </c>
      <c r="I1019">
        <f t="shared" si="148"/>
        <v>21.964046676163349</v>
      </c>
      <c r="J1019">
        <f t="shared" si="153"/>
        <v>30119.931577400024</v>
      </c>
      <c r="K1019">
        <f t="shared" si="149"/>
        <v>49.032443203703714</v>
      </c>
      <c r="L1019">
        <f t="shared" si="150"/>
        <v>3031.4943513037679</v>
      </c>
      <c r="M1019">
        <f t="shared" ref="M1019:M1082" si="154">+H1019/AVERAGE(K899:K1018)</f>
        <v>9.5950707030485045</v>
      </c>
      <c r="N1019">
        <f t="shared" ref="N1019:N1082" si="155">J1019/AVERAGE(L899:L1018)</f>
        <v>12.229383028121232</v>
      </c>
      <c r="O1019" s="14">
        <f t="shared" ref="O1019:O1082" si="156">1/M1019-(G1019/100-((E1019/E899)^(1/10)-1))</f>
        <v>5.7601078518467588E-2</v>
      </c>
    </row>
    <row r="1020" spans="1:15" x14ac:dyDescent="0.3">
      <c r="A1020" s="1">
        <f t="shared" si="151"/>
        <v>31016</v>
      </c>
      <c r="B1020" s="2">
        <v>166.3</v>
      </c>
      <c r="C1020" s="7">
        <v>7.48</v>
      </c>
      <c r="D1020" s="2">
        <v>16.613299999999999</v>
      </c>
      <c r="E1020" s="2">
        <v>105.3</v>
      </c>
      <c r="F1020" s="10">
        <f t="shared" si="152"/>
        <v>1984.8749999999229</v>
      </c>
      <c r="G1020" s="11">
        <v>11.57</v>
      </c>
      <c r="H1020">
        <f t="shared" si="147"/>
        <v>491.60443637226984</v>
      </c>
      <c r="I1020">
        <f t="shared" si="148"/>
        <v>22.111853181386522</v>
      </c>
      <c r="J1020">
        <f t="shared" si="153"/>
        <v>30508.005938540875</v>
      </c>
      <c r="K1020">
        <f t="shared" si="149"/>
        <v>49.111076264482442</v>
      </c>
      <c r="L1020">
        <f t="shared" si="150"/>
        <v>3047.7369516461881</v>
      </c>
      <c r="M1020">
        <f t="shared" si="154"/>
        <v>9.691973221783087</v>
      </c>
      <c r="N1020">
        <f t="shared" si="155"/>
        <v>12.348679358880016</v>
      </c>
      <c r="O1020" s="14">
        <f t="shared" si="156"/>
        <v>6.1621192533612035E-2</v>
      </c>
    </row>
    <row r="1021" spans="1:15" x14ac:dyDescent="0.3">
      <c r="A1021" s="1">
        <f t="shared" si="151"/>
        <v>31047</v>
      </c>
      <c r="B1021" s="2">
        <v>164.5</v>
      </c>
      <c r="C1021" s="7">
        <v>7.53</v>
      </c>
      <c r="D1021" s="2">
        <v>16.64</v>
      </c>
      <c r="E1021" s="2">
        <v>105.3</v>
      </c>
      <c r="F1021" s="10">
        <f t="shared" si="152"/>
        <v>1984.9583333332562</v>
      </c>
      <c r="G1021" s="11">
        <v>11.5</v>
      </c>
      <c r="H1021">
        <f t="shared" si="147"/>
        <v>486.28340218423563</v>
      </c>
      <c r="I1021">
        <f t="shared" si="148"/>
        <v>22.259659686609695</v>
      </c>
      <c r="J1021">
        <f t="shared" si="153"/>
        <v>30292.908903285675</v>
      </c>
      <c r="K1021">
        <f t="shared" si="149"/>
        <v>49.19000493827162</v>
      </c>
      <c r="L1021">
        <f t="shared" si="150"/>
        <v>3064.2796604904174</v>
      </c>
      <c r="M1021">
        <f t="shared" si="154"/>
        <v>9.5950548011334558</v>
      </c>
      <c r="N1021">
        <f t="shared" si="155"/>
        <v>12.222162489146145</v>
      </c>
      <c r="O1021" s="14">
        <f t="shared" si="156"/>
        <v>6.2532640792683336E-2</v>
      </c>
    </row>
    <row r="1022" spans="1:15" x14ac:dyDescent="0.3">
      <c r="A1022" s="1">
        <f t="shared" si="151"/>
        <v>31078</v>
      </c>
      <c r="B1022" s="2">
        <v>171.6</v>
      </c>
      <c r="C1022" s="7">
        <v>7.5733300000000003</v>
      </c>
      <c r="D1022" s="2">
        <v>16.556699999999999</v>
      </c>
      <c r="E1022" s="2">
        <v>105.5</v>
      </c>
      <c r="F1022" s="10">
        <f t="shared" si="152"/>
        <v>1985.0416666665894</v>
      </c>
      <c r="G1022" s="11">
        <v>11.38</v>
      </c>
      <c r="H1022">
        <f t="shared" si="147"/>
        <v>506.31027298578209</v>
      </c>
      <c r="I1022">
        <f t="shared" si="148"/>
        <v>22.345307574075836</v>
      </c>
      <c r="J1022">
        <f t="shared" si="153"/>
        <v>31656.477692721106</v>
      </c>
      <c r="K1022">
        <f t="shared" si="149"/>
        <v>48.850974922748826</v>
      </c>
      <c r="L1022">
        <f t="shared" si="150"/>
        <v>3054.3520059153584</v>
      </c>
      <c r="M1022">
        <f t="shared" si="154"/>
        <v>9.9970011777304517</v>
      </c>
      <c r="N1022">
        <f t="shared" si="155"/>
        <v>12.729627871083464</v>
      </c>
      <c r="O1022" s="14">
        <f t="shared" si="156"/>
        <v>5.9333156928087438E-2</v>
      </c>
    </row>
    <row r="1023" spans="1:15" x14ac:dyDescent="0.3">
      <c r="A1023" s="1">
        <f t="shared" si="151"/>
        <v>31106</v>
      </c>
      <c r="B1023" s="2">
        <v>180.9</v>
      </c>
      <c r="C1023" s="7">
        <v>7.6166700000000001</v>
      </c>
      <c r="D1023" s="2">
        <v>16.473299999999998</v>
      </c>
      <c r="E1023" s="2">
        <v>106</v>
      </c>
      <c r="F1023" s="10">
        <f t="shared" si="152"/>
        <v>1985.1249999999227</v>
      </c>
      <c r="G1023" s="11">
        <v>11.51</v>
      </c>
      <c r="H1023">
        <f t="shared" si="147"/>
        <v>531.23247594339637</v>
      </c>
      <c r="I1023">
        <f t="shared" si="148"/>
        <v>22.36717779183963</v>
      </c>
      <c r="J1023">
        <f t="shared" si="153"/>
        <v>33331.250480525814</v>
      </c>
      <c r="K1023">
        <f t="shared" si="149"/>
        <v>48.375632647641517</v>
      </c>
      <c r="L1023">
        <f t="shared" si="150"/>
        <v>3035.2442705408835</v>
      </c>
      <c r="M1023">
        <f t="shared" si="154"/>
        <v>10.494935172607079</v>
      </c>
      <c r="N1023">
        <f t="shared" si="155"/>
        <v>13.357385583224785</v>
      </c>
      <c r="O1023" s="14">
        <f t="shared" si="156"/>
        <v>5.2973907673109E-2</v>
      </c>
    </row>
    <row r="1024" spans="1:15" x14ac:dyDescent="0.3">
      <c r="A1024" s="1">
        <f t="shared" si="151"/>
        <v>31137</v>
      </c>
      <c r="B1024" s="2">
        <v>179.4</v>
      </c>
      <c r="C1024" s="7">
        <v>7.66</v>
      </c>
      <c r="D1024" s="2">
        <v>16.39</v>
      </c>
      <c r="E1024" s="2">
        <v>106.4</v>
      </c>
      <c r="F1024" s="10">
        <f t="shared" si="152"/>
        <v>1985.208333333256</v>
      </c>
      <c r="G1024" s="11">
        <v>11.86</v>
      </c>
      <c r="H1024">
        <f t="shared" si="147"/>
        <v>524.84700845864677</v>
      </c>
      <c r="I1024">
        <f t="shared" si="148"/>
        <v>22.409855545112787</v>
      </c>
      <c r="J1024">
        <f t="shared" si="153"/>
        <v>33047.777775156785</v>
      </c>
      <c r="K1024">
        <f t="shared" si="149"/>
        <v>47.95006950187971</v>
      </c>
      <c r="L1024">
        <f t="shared" si="150"/>
        <v>3019.2479249432531</v>
      </c>
      <c r="M1024">
        <f t="shared" si="154"/>
        <v>10.373217214924733</v>
      </c>
      <c r="N1024">
        <f t="shared" si="155"/>
        <v>13.197786108739972</v>
      </c>
      <c r="O1024" s="14">
        <f t="shared" si="156"/>
        <v>5.0588117264544791E-2</v>
      </c>
    </row>
    <row r="1025" spans="1:15" x14ac:dyDescent="0.3">
      <c r="A1025" s="1">
        <f t="shared" si="151"/>
        <v>31167</v>
      </c>
      <c r="B1025" s="2">
        <v>180.6</v>
      </c>
      <c r="C1025" s="7">
        <v>7.6866700000000003</v>
      </c>
      <c r="D1025" s="2">
        <v>16.13</v>
      </c>
      <c r="E1025" s="2">
        <v>106.9</v>
      </c>
      <c r="F1025" s="10">
        <f t="shared" si="152"/>
        <v>1985.2916666665892</v>
      </c>
      <c r="G1025" s="11">
        <v>11.43</v>
      </c>
      <c r="H1025">
        <f t="shared" si="147"/>
        <v>525.88642001870915</v>
      </c>
      <c r="I1025">
        <f t="shared" si="148"/>
        <v>22.382698605565956</v>
      </c>
      <c r="J1025">
        <f t="shared" si="153"/>
        <v>33230.672558145445</v>
      </c>
      <c r="K1025">
        <f t="shared" si="149"/>
        <v>46.968704069223577</v>
      </c>
      <c r="L1025">
        <f t="shared" si="150"/>
        <v>2967.9443430946067</v>
      </c>
      <c r="M1025">
        <f t="shared" si="154"/>
        <v>10.397118719816818</v>
      </c>
      <c r="N1025">
        <f t="shared" si="155"/>
        <v>13.224090599429939</v>
      </c>
      <c r="O1025" s="14">
        <f t="shared" si="156"/>
        <v>5.4763095933410735E-2</v>
      </c>
    </row>
    <row r="1026" spans="1:15" x14ac:dyDescent="0.3">
      <c r="A1026" s="1">
        <f t="shared" si="151"/>
        <v>31198</v>
      </c>
      <c r="B1026" s="2">
        <v>184.9</v>
      </c>
      <c r="C1026" s="7">
        <v>7.71333</v>
      </c>
      <c r="D1026" s="2">
        <v>15.87</v>
      </c>
      <c r="E1026" s="2">
        <v>107.3</v>
      </c>
      <c r="F1026" s="10">
        <f t="shared" si="152"/>
        <v>1985.3749999999225</v>
      </c>
      <c r="G1026" s="11">
        <v>10.85</v>
      </c>
      <c r="H1026">
        <f t="shared" si="147"/>
        <v>536.4004142590868</v>
      </c>
      <c r="I1026">
        <f t="shared" si="148"/>
        <v>22.376600364072701</v>
      </c>
      <c r="J1026">
        <f t="shared" si="153"/>
        <v>34012.88117619171</v>
      </c>
      <c r="K1026">
        <f t="shared" si="149"/>
        <v>46.039343289841575</v>
      </c>
      <c r="L1026">
        <f t="shared" si="150"/>
        <v>2919.3316617964438</v>
      </c>
      <c r="M1026">
        <f t="shared" si="154"/>
        <v>10.608120467860095</v>
      </c>
      <c r="N1026">
        <f t="shared" si="155"/>
        <v>13.488455241725173</v>
      </c>
      <c r="O1026" s="14">
        <f t="shared" si="156"/>
        <v>5.8444011517648942E-2</v>
      </c>
    </row>
    <row r="1027" spans="1:15" x14ac:dyDescent="0.3">
      <c r="A1027" s="1">
        <f t="shared" si="151"/>
        <v>31228</v>
      </c>
      <c r="B1027" s="2">
        <v>188.9</v>
      </c>
      <c r="C1027" s="7">
        <v>7.74</v>
      </c>
      <c r="D1027" s="2">
        <v>15.61</v>
      </c>
      <c r="E1027" s="2">
        <v>107.6</v>
      </c>
      <c r="F1027" s="10">
        <f t="shared" si="152"/>
        <v>1985.4583333332557</v>
      </c>
      <c r="G1027" s="11">
        <v>10.16</v>
      </c>
      <c r="H1027">
        <f t="shared" ref="H1027:H1090" si="157">+B1027*E$1492/E1027</f>
        <v>546.47663986988857</v>
      </c>
      <c r="I1027">
        <f t="shared" ref="I1027:I1090" si="158">+C1027*E$1492/E1027</f>
        <v>22.391366821561345</v>
      </c>
      <c r="J1027">
        <f t="shared" si="153"/>
        <v>34770.128365411874</v>
      </c>
      <c r="K1027">
        <f t="shared" ref="K1027:K1090" si="159">+D1027*E$1492/E1027</f>
        <v>45.158816031598526</v>
      </c>
      <c r="L1027">
        <f t="shared" ref="L1027:L1090" si="160">+K1027*J1027/H1027</f>
        <v>2873.2752979570114</v>
      </c>
      <c r="M1027">
        <f t="shared" si="154"/>
        <v>10.810049845861213</v>
      </c>
      <c r="N1027">
        <f t="shared" si="155"/>
        <v>13.7414262692464</v>
      </c>
      <c r="O1027" s="14">
        <f t="shared" si="156"/>
        <v>6.3079219554815158E-2</v>
      </c>
    </row>
    <row r="1028" spans="1:15" x14ac:dyDescent="0.3">
      <c r="A1028" s="1">
        <f t="shared" ref="A1028:A1091" si="161">EOMONTH(A1027,1)</f>
        <v>31259</v>
      </c>
      <c r="B1028" s="2">
        <v>192.5</v>
      </c>
      <c r="C1028" s="7">
        <v>7.7733299999999996</v>
      </c>
      <c r="D1028" s="2">
        <v>15.4833</v>
      </c>
      <c r="E1028" s="2">
        <v>107.8</v>
      </c>
      <c r="F1028" s="10">
        <f t="shared" ref="F1028:F1091" si="162">+F1027+1/12</f>
        <v>1985.541666666589</v>
      </c>
      <c r="G1028" s="11">
        <v>10.31</v>
      </c>
      <c r="H1028">
        <f t="shared" si="157"/>
        <v>555.85803571428585</v>
      </c>
      <c r="I1028">
        <f t="shared" si="158"/>
        <v>22.446067245500934</v>
      </c>
      <c r="J1028">
        <f t="shared" ref="J1028:J1091" si="163">+J1027*((H1028+(I1028/12))/H1027)</f>
        <v>35486.041963844276</v>
      </c>
      <c r="K1028">
        <f t="shared" si="159"/>
        <v>44.709177788961057</v>
      </c>
      <c r="L1028">
        <f t="shared" si="160"/>
        <v>2854.2391352664422</v>
      </c>
      <c r="M1028">
        <f t="shared" si="154"/>
        <v>10.997563956793382</v>
      </c>
      <c r="N1028">
        <f t="shared" si="155"/>
        <v>13.976419083122845</v>
      </c>
      <c r="O1028" s="14">
        <f t="shared" si="156"/>
        <v>5.9007975140128885E-2</v>
      </c>
    </row>
    <row r="1029" spans="1:15" x14ac:dyDescent="0.3">
      <c r="A1029" s="1">
        <f t="shared" si="161"/>
        <v>31290</v>
      </c>
      <c r="B1029" s="2">
        <v>188.3</v>
      </c>
      <c r="C1029" s="7">
        <v>7.8066700000000004</v>
      </c>
      <c r="D1029" s="2">
        <v>15.3567</v>
      </c>
      <c r="E1029" s="2">
        <v>108</v>
      </c>
      <c r="F1029" s="10">
        <f t="shared" si="162"/>
        <v>1985.6249999999222</v>
      </c>
      <c r="G1029" s="11">
        <v>10.33</v>
      </c>
      <c r="H1029">
        <f t="shared" si="157"/>
        <v>542.7233162037038</v>
      </c>
      <c r="I1029">
        <f t="shared" si="158"/>
        <v>22.500593897546302</v>
      </c>
      <c r="J1029">
        <f t="shared" si="163"/>
        <v>34767.223313891533</v>
      </c>
      <c r="K1029">
        <f t="shared" si="159"/>
        <v>44.261493095833345</v>
      </c>
      <c r="L1029">
        <f t="shared" si="160"/>
        <v>2835.4212334808185</v>
      </c>
      <c r="M1029">
        <f t="shared" si="154"/>
        <v>10.738799808877282</v>
      </c>
      <c r="N1029">
        <f t="shared" si="155"/>
        <v>13.646192185229481</v>
      </c>
      <c r="O1029" s="14">
        <f t="shared" si="156"/>
        <v>6.1000120961805002E-2</v>
      </c>
    </row>
    <row r="1030" spans="1:15" x14ac:dyDescent="0.3">
      <c r="A1030" s="1">
        <f t="shared" si="161"/>
        <v>31320</v>
      </c>
      <c r="B1030" s="2">
        <v>184.1</v>
      </c>
      <c r="C1030" s="7">
        <v>7.84</v>
      </c>
      <c r="D1030" s="2">
        <v>15.23</v>
      </c>
      <c r="E1030" s="2">
        <v>108.3</v>
      </c>
      <c r="F1030" s="10">
        <f t="shared" si="162"/>
        <v>1985.7083333332555</v>
      </c>
      <c r="G1030" s="11">
        <v>10.37</v>
      </c>
      <c r="H1030">
        <f t="shared" si="157"/>
        <v>529.14810757156067</v>
      </c>
      <c r="I1030">
        <f t="shared" si="158"/>
        <v>22.534063896583568</v>
      </c>
      <c r="J1030">
        <f t="shared" si="163"/>
        <v>34017.881868752826</v>
      </c>
      <c r="K1030">
        <f t="shared" si="159"/>
        <v>43.774718513388748</v>
      </c>
      <c r="L1030">
        <f t="shared" si="160"/>
        <v>2814.189792835989</v>
      </c>
      <c r="M1030">
        <f t="shared" si="154"/>
        <v>10.471234661697551</v>
      </c>
      <c r="N1030">
        <f t="shared" si="155"/>
        <v>13.306583154373705</v>
      </c>
      <c r="O1030" s="14">
        <f t="shared" si="156"/>
        <v>6.2686561547939973E-2</v>
      </c>
    </row>
    <row r="1031" spans="1:15" x14ac:dyDescent="0.3">
      <c r="A1031" s="1">
        <f t="shared" si="161"/>
        <v>31351</v>
      </c>
      <c r="B1031" s="2">
        <v>186.2</v>
      </c>
      <c r="C1031" s="7">
        <v>7.86</v>
      </c>
      <c r="D1031" s="2">
        <v>15.023300000000001</v>
      </c>
      <c r="E1031" s="2">
        <v>108.7</v>
      </c>
      <c r="F1031" s="10">
        <f t="shared" si="162"/>
        <v>1985.7916666665888</v>
      </c>
      <c r="G1031" s="11">
        <v>10.24</v>
      </c>
      <c r="H1031">
        <f t="shared" si="157"/>
        <v>533.21461913523467</v>
      </c>
      <c r="I1031">
        <f t="shared" si="158"/>
        <v>22.508415179392831</v>
      </c>
      <c r="J1031">
        <f t="shared" si="163"/>
        <v>34399.8949406143</v>
      </c>
      <c r="K1031">
        <f t="shared" si="159"/>
        <v>43.02171421941123</v>
      </c>
      <c r="L1031">
        <f t="shared" si="160"/>
        <v>2775.5098907697684</v>
      </c>
      <c r="M1031">
        <f t="shared" si="154"/>
        <v>10.55251698294375</v>
      </c>
      <c r="N1031">
        <f t="shared" si="155"/>
        <v>13.410439843384864</v>
      </c>
      <c r="O1031" s="14">
        <f t="shared" si="156"/>
        <v>6.3058986698610944E-2</v>
      </c>
    </row>
    <row r="1032" spans="1:15" x14ac:dyDescent="0.3">
      <c r="A1032" s="1">
        <f t="shared" si="161"/>
        <v>31381</v>
      </c>
      <c r="B1032" s="2">
        <v>197.5</v>
      </c>
      <c r="C1032" s="7">
        <v>7.88</v>
      </c>
      <c r="D1032" s="2">
        <v>14.816700000000001</v>
      </c>
      <c r="E1032" s="2">
        <v>109</v>
      </c>
      <c r="F1032" s="10">
        <f t="shared" si="162"/>
        <v>1985.874999999922</v>
      </c>
      <c r="G1032" s="11">
        <v>9.7799999999999994</v>
      </c>
      <c r="H1032">
        <f t="shared" si="157"/>
        <v>564.01741972477078</v>
      </c>
      <c r="I1032">
        <f t="shared" si="158"/>
        <v>22.503581100917433</v>
      </c>
      <c r="J1032">
        <f t="shared" si="163"/>
        <v>36508.095152350361</v>
      </c>
      <c r="K1032">
        <f t="shared" si="159"/>
        <v>42.313300773853221</v>
      </c>
      <c r="L1032">
        <f t="shared" si="160"/>
        <v>2738.8835111079979</v>
      </c>
      <c r="M1032">
        <f t="shared" si="154"/>
        <v>11.164611128667467</v>
      </c>
      <c r="N1032">
        <f t="shared" si="155"/>
        <v>14.186571464023922</v>
      </c>
      <c r="O1032" s="14">
        <f t="shared" si="156"/>
        <v>6.1981515915447774E-2</v>
      </c>
    </row>
    <row r="1033" spans="1:15" x14ac:dyDescent="0.3">
      <c r="A1033" s="1">
        <f t="shared" si="161"/>
        <v>31412</v>
      </c>
      <c r="B1033" s="2">
        <v>207.3</v>
      </c>
      <c r="C1033" s="7">
        <v>7.9</v>
      </c>
      <c r="D1033" s="2">
        <v>14.61</v>
      </c>
      <c r="E1033" s="2">
        <v>109.3</v>
      </c>
      <c r="F1033" s="10">
        <f t="shared" si="162"/>
        <v>1985.9583333332553</v>
      </c>
      <c r="G1033" s="11">
        <v>9.26</v>
      </c>
      <c r="H1033">
        <f t="shared" si="157"/>
        <v>590.37920997255276</v>
      </c>
      <c r="I1033">
        <f t="shared" si="158"/>
        <v>22.498773559011902</v>
      </c>
      <c r="J1033">
        <f t="shared" si="163"/>
        <v>38335.818300358813</v>
      </c>
      <c r="K1033">
        <f t="shared" si="159"/>
        <v>41.608491354071376</v>
      </c>
      <c r="L1033">
        <f t="shared" si="160"/>
        <v>2701.8152695043041</v>
      </c>
      <c r="M1033">
        <f t="shared" si="154"/>
        <v>11.690521474467596</v>
      </c>
      <c r="N1033">
        <f t="shared" si="155"/>
        <v>14.851243444332489</v>
      </c>
      <c r="O1033" s="14">
        <f t="shared" si="156"/>
        <v>6.3059967515150944E-2</v>
      </c>
    </row>
    <row r="1034" spans="1:15" x14ac:dyDescent="0.3">
      <c r="A1034" s="1">
        <f t="shared" si="161"/>
        <v>31443</v>
      </c>
      <c r="B1034" s="2">
        <v>208.2</v>
      </c>
      <c r="C1034" s="7">
        <v>7.94</v>
      </c>
      <c r="D1034" s="2">
        <v>14.58</v>
      </c>
      <c r="E1034" s="2">
        <v>109.6</v>
      </c>
      <c r="F1034" s="10">
        <f t="shared" si="162"/>
        <v>1986.0416666665885</v>
      </c>
      <c r="G1034" s="11">
        <v>9.19</v>
      </c>
      <c r="H1034">
        <f t="shared" si="157"/>
        <v>591.31934397810232</v>
      </c>
      <c r="I1034">
        <f t="shared" si="158"/>
        <v>22.550795346715336</v>
      </c>
      <c r="J1034">
        <f t="shared" si="163"/>
        <v>38518.891717128994</v>
      </c>
      <c r="K1034">
        <f t="shared" si="159"/>
        <v>41.409394981751838</v>
      </c>
      <c r="L1034">
        <f t="shared" si="160"/>
        <v>2697.4324747153737</v>
      </c>
      <c r="M1034">
        <f t="shared" si="154"/>
        <v>11.715007584487985</v>
      </c>
      <c r="N1034">
        <f t="shared" si="155"/>
        <v>14.87915597287609</v>
      </c>
      <c r="O1034" s="14">
        <f t="shared" si="156"/>
        <v>6.3681859023227816E-2</v>
      </c>
    </row>
    <row r="1035" spans="1:15" x14ac:dyDescent="0.3">
      <c r="A1035" s="1">
        <f t="shared" si="161"/>
        <v>31471</v>
      </c>
      <c r="B1035" s="2">
        <v>219.4</v>
      </c>
      <c r="C1035" s="7">
        <v>7.98</v>
      </c>
      <c r="D1035" s="2">
        <v>14.55</v>
      </c>
      <c r="E1035" s="2">
        <v>109.3</v>
      </c>
      <c r="F1035" s="10">
        <f t="shared" si="162"/>
        <v>1986.1249999999218</v>
      </c>
      <c r="G1035" s="11">
        <v>8.6999999999999993</v>
      </c>
      <c r="H1035">
        <f t="shared" si="157"/>
        <v>624.83935681610274</v>
      </c>
      <c r="I1035">
        <f t="shared" si="158"/>
        <v>22.726609240622146</v>
      </c>
      <c r="J1035">
        <f t="shared" si="163"/>
        <v>40825.773904323789</v>
      </c>
      <c r="K1035">
        <f t="shared" si="159"/>
        <v>41.437614592863696</v>
      </c>
      <c r="L1035">
        <f t="shared" si="160"/>
        <v>2707.4521891882914</v>
      </c>
      <c r="M1035">
        <f t="shared" si="154"/>
        <v>12.388219099418126</v>
      </c>
      <c r="N1035">
        <f t="shared" si="155"/>
        <v>15.727961947238795</v>
      </c>
      <c r="O1035" s="14">
        <f t="shared" si="156"/>
        <v>6.3265706562706331E-2</v>
      </c>
    </row>
    <row r="1036" spans="1:15" x14ac:dyDescent="0.3">
      <c r="A1036" s="1">
        <f t="shared" si="161"/>
        <v>31502</v>
      </c>
      <c r="B1036" s="2">
        <v>232.3</v>
      </c>
      <c r="C1036" s="7">
        <v>8.02</v>
      </c>
      <c r="D1036" s="2">
        <v>14.52</v>
      </c>
      <c r="E1036" s="2">
        <v>108.8</v>
      </c>
      <c r="F1036" s="10">
        <f t="shared" si="162"/>
        <v>1986.208333333255</v>
      </c>
      <c r="G1036" s="11">
        <v>7.78</v>
      </c>
      <c r="H1036">
        <f t="shared" si="157"/>
        <v>664.61819990808851</v>
      </c>
      <c r="I1036">
        <f t="shared" si="158"/>
        <v>22.945492738970593</v>
      </c>
      <c r="J1036">
        <f t="shared" si="163"/>
        <v>43549.779673015517</v>
      </c>
      <c r="K1036">
        <f t="shared" si="159"/>
        <v>41.542213786764719</v>
      </c>
      <c r="L1036">
        <f t="shared" si="160"/>
        <v>2722.0955697468157</v>
      </c>
      <c r="M1036">
        <f t="shared" si="154"/>
        <v>13.18902298153272</v>
      </c>
      <c r="N1036">
        <f t="shared" si="155"/>
        <v>16.734740582959418</v>
      </c>
      <c r="O1036" s="14">
        <f t="shared" si="156"/>
        <v>6.6882803250395917E-2</v>
      </c>
    </row>
    <row r="1037" spans="1:15" x14ac:dyDescent="0.3">
      <c r="A1037" s="1">
        <f t="shared" si="161"/>
        <v>31532</v>
      </c>
      <c r="B1037" s="2">
        <v>238</v>
      </c>
      <c r="C1037" s="7">
        <v>8.0466700000000007</v>
      </c>
      <c r="D1037" s="2">
        <v>14.583299999999999</v>
      </c>
      <c r="E1037" s="2">
        <v>108.6</v>
      </c>
      <c r="F1037" s="10">
        <f t="shared" si="162"/>
        <v>1986.2916666665883</v>
      </c>
      <c r="G1037" s="11">
        <v>7.3</v>
      </c>
      <c r="H1037">
        <f t="shared" si="157"/>
        <v>682.18010128913465</v>
      </c>
      <c r="I1037">
        <f t="shared" si="158"/>
        <v>23.064193931261521</v>
      </c>
      <c r="J1037">
        <f t="shared" si="163"/>
        <v>44826.483073912423</v>
      </c>
      <c r="K1037">
        <f t="shared" si="159"/>
        <v>41.800155761049737</v>
      </c>
      <c r="L1037">
        <f t="shared" si="160"/>
        <v>2746.7144983688531</v>
      </c>
      <c r="M1037">
        <f t="shared" si="154"/>
        <v>13.552504172869478</v>
      </c>
      <c r="N1037">
        <f t="shared" si="155"/>
        <v>17.183914355587927</v>
      </c>
      <c r="O1037" s="14">
        <f t="shared" si="156"/>
        <v>6.907103381145846E-2</v>
      </c>
    </row>
    <row r="1038" spans="1:15" x14ac:dyDescent="0.3">
      <c r="A1038" s="1">
        <f t="shared" si="161"/>
        <v>31563</v>
      </c>
      <c r="B1038" s="2">
        <v>238.5</v>
      </c>
      <c r="C1038" s="7">
        <v>8.0733300000000003</v>
      </c>
      <c r="D1038" s="2">
        <v>14.646699999999999</v>
      </c>
      <c r="E1038" s="2">
        <v>108.9</v>
      </c>
      <c r="F1038" s="10">
        <f t="shared" si="162"/>
        <v>1986.3749999999216</v>
      </c>
      <c r="G1038" s="11">
        <v>7.71</v>
      </c>
      <c r="H1038">
        <f t="shared" si="157"/>
        <v>681.73002066115714</v>
      </c>
      <c r="I1038">
        <f t="shared" si="158"/>
        <v>23.076861332093671</v>
      </c>
      <c r="J1038">
        <f t="shared" si="163"/>
        <v>44923.274247848945</v>
      </c>
      <c r="K1038">
        <f t="shared" si="159"/>
        <v>41.866226807621672</v>
      </c>
      <c r="L1038">
        <f t="shared" si="160"/>
        <v>2758.8164399411698</v>
      </c>
      <c r="M1038">
        <f t="shared" si="154"/>
        <v>13.560046199232337</v>
      </c>
      <c r="N1038">
        <f t="shared" si="155"/>
        <v>17.180748515167291</v>
      </c>
      <c r="O1038" s="14">
        <f t="shared" si="156"/>
        <v>6.4465796792934779E-2</v>
      </c>
    </row>
    <row r="1039" spans="1:15" x14ac:dyDescent="0.3">
      <c r="A1039" s="1">
        <f t="shared" si="161"/>
        <v>31593</v>
      </c>
      <c r="B1039" s="2">
        <v>245.3</v>
      </c>
      <c r="C1039" s="7">
        <v>8.1</v>
      </c>
      <c r="D1039" s="2">
        <v>14.71</v>
      </c>
      <c r="E1039" s="2">
        <v>109.5</v>
      </c>
      <c r="F1039" s="10">
        <f t="shared" si="162"/>
        <v>1986.4583333332548</v>
      </c>
      <c r="G1039" s="11">
        <v>7.8</v>
      </c>
      <c r="H1039">
        <f t="shared" si="157"/>
        <v>697.32517488584494</v>
      </c>
      <c r="I1039">
        <f t="shared" si="158"/>
        <v>23.026228767123293</v>
      </c>
      <c r="J1039">
        <f t="shared" si="163"/>
        <v>46077.377043400433</v>
      </c>
      <c r="K1039">
        <f t="shared" si="159"/>
        <v>41.816768538812795</v>
      </c>
      <c r="L1039">
        <f t="shared" si="160"/>
        <v>2763.1398952646568</v>
      </c>
      <c r="M1039">
        <f t="shared" si="154"/>
        <v>13.888688626457119</v>
      </c>
      <c r="N1039">
        <f t="shared" si="155"/>
        <v>17.582378520821575</v>
      </c>
      <c r="O1039" s="14">
        <f t="shared" si="156"/>
        <v>6.1842005395503996E-2</v>
      </c>
    </row>
    <row r="1040" spans="1:15" x14ac:dyDescent="0.3">
      <c r="A1040" s="1">
        <f t="shared" si="161"/>
        <v>31624</v>
      </c>
      <c r="B1040" s="2">
        <v>240.2</v>
      </c>
      <c r="C1040" s="7">
        <v>8.1433300000000006</v>
      </c>
      <c r="D1040" s="2">
        <v>14.7567</v>
      </c>
      <c r="E1040" s="2">
        <v>109.5</v>
      </c>
      <c r="F1040" s="10">
        <f t="shared" si="162"/>
        <v>1986.5416666665881</v>
      </c>
      <c r="G1040" s="11">
        <v>7.3</v>
      </c>
      <c r="H1040">
        <f t="shared" si="157"/>
        <v>682.827178995434</v>
      </c>
      <c r="I1040">
        <f t="shared" si="158"/>
        <v>23.149404877305944</v>
      </c>
      <c r="J1040">
        <f t="shared" si="163"/>
        <v>45246.859246057975</v>
      </c>
      <c r="K1040">
        <f t="shared" si="159"/>
        <v>41.949524697260287</v>
      </c>
      <c r="L1040">
        <f t="shared" si="160"/>
        <v>2779.7432466124219</v>
      </c>
      <c r="M1040">
        <f t="shared" si="154"/>
        <v>13.619995534083811</v>
      </c>
      <c r="N1040">
        <f t="shared" si="155"/>
        <v>17.228549210852705</v>
      </c>
      <c r="O1040" s="14">
        <f t="shared" si="156"/>
        <v>6.7700062192951244E-2</v>
      </c>
    </row>
    <row r="1041" spans="1:15" x14ac:dyDescent="0.3">
      <c r="A1041" s="1">
        <f t="shared" si="161"/>
        <v>31655</v>
      </c>
      <c r="B1041" s="2">
        <v>245</v>
      </c>
      <c r="C1041" s="7">
        <v>8.1866699999999994</v>
      </c>
      <c r="D1041" s="2">
        <v>14.8033</v>
      </c>
      <c r="E1041" s="2">
        <v>109.7</v>
      </c>
      <c r="F1041" s="10">
        <f t="shared" si="162"/>
        <v>1986.6249999999213</v>
      </c>
      <c r="G1041" s="11">
        <v>7.17</v>
      </c>
      <c r="H1041">
        <f t="shared" si="157"/>
        <v>695.20257520510495</v>
      </c>
      <c r="I1041">
        <f t="shared" si="158"/>
        <v>23.230179862670923</v>
      </c>
      <c r="J1041">
        <f t="shared" si="163"/>
        <v>46195.179533935312</v>
      </c>
      <c r="K1041">
        <f t="shared" si="159"/>
        <v>42.00527461850502</v>
      </c>
      <c r="L1041">
        <f t="shared" si="160"/>
        <v>2791.1881681416517</v>
      </c>
      <c r="M1041">
        <f t="shared" si="154"/>
        <v>13.887667550866059</v>
      </c>
      <c r="N1041">
        <f t="shared" si="155"/>
        <v>17.552178737142761</v>
      </c>
      <c r="O1041" s="14">
        <f t="shared" si="156"/>
        <v>6.7220478286354107E-2</v>
      </c>
    </row>
    <row r="1042" spans="1:15" x14ac:dyDescent="0.3">
      <c r="A1042" s="1">
        <f t="shared" si="161"/>
        <v>31685</v>
      </c>
      <c r="B1042" s="2">
        <v>238.3</v>
      </c>
      <c r="C1042" s="7">
        <v>8.23</v>
      </c>
      <c r="D1042" s="2">
        <v>14.85</v>
      </c>
      <c r="E1042" s="2">
        <v>110.2</v>
      </c>
      <c r="F1042" s="10">
        <f t="shared" si="162"/>
        <v>1986.7083333332546</v>
      </c>
      <c r="G1042" s="11">
        <v>7.45</v>
      </c>
      <c r="H1042">
        <f t="shared" si="157"/>
        <v>673.12289609800382</v>
      </c>
      <c r="I1042">
        <f t="shared" si="158"/>
        <v>23.247173457350279</v>
      </c>
      <c r="J1042">
        <f t="shared" si="163"/>
        <v>44856.745968961157</v>
      </c>
      <c r="K1042">
        <f t="shared" si="159"/>
        <v>41.946600952813078</v>
      </c>
      <c r="L1042">
        <f t="shared" si="160"/>
        <v>2795.3112783846964</v>
      </c>
      <c r="M1042">
        <f t="shared" si="154"/>
        <v>13.467314312977136</v>
      </c>
      <c r="N1042">
        <f t="shared" si="155"/>
        <v>17.007759947928388</v>
      </c>
      <c r="O1042" s="14">
        <f t="shared" si="156"/>
        <v>6.6782088500137907E-2</v>
      </c>
    </row>
    <row r="1043" spans="1:15" x14ac:dyDescent="0.3">
      <c r="A1043" s="1">
        <f t="shared" si="161"/>
        <v>31716</v>
      </c>
      <c r="B1043" s="2">
        <v>237.4</v>
      </c>
      <c r="C1043" s="7">
        <v>8.2466699999999999</v>
      </c>
      <c r="D1043" s="2">
        <v>14.726699999999999</v>
      </c>
      <c r="E1043" s="2">
        <v>110.3</v>
      </c>
      <c r="F1043" s="10">
        <f t="shared" si="162"/>
        <v>1986.7916666665878</v>
      </c>
      <c r="G1043" s="11">
        <v>7.43</v>
      </c>
      <c r="H1043">
        <f t="shared" si="157"/>
        <v>669.97271713508633</v>
      </c>
      <c r="I1043">
        <f t="shared" si="158"/>
        <v>23.273141984904811</v>
      </c>
      <c r="J1043">
        <f t="shared" si="163"/>
        <v>44776.061852705192</v>
      </c>
      <c r="K1043">
        <f t="shared" si="159"/>
        <v>41.560603257932918</v>
      </c>
      <c r="L1043">
        <f t="shared" si="160"/>
        <v>2777.6058554601241</v>
      </c>
      <c r="M1043">
        <f t="shared" si="154"/>
        <v>13.425918860857365</v>
      </c>
      <c r="N1043">
        <f t="shared" si="155"/>
        <v>16.94244158319696</v>
      </c>
      <c r="O1043" s="14">
        <f t="shared" si="156"/>
        <v>6.6753610688413553E-2</v>
      </c>
    </row>
    <row r="1044" spans="1:15" x14ac:dyDescent="0.3">
      <c r="A1044" s="1">
        <f t="shared" si="161"/>
        <v>31746</v>
      </c>
      <c r="B1044" s="2">
        <v>245.1</v>
      </c>
      <c r="C1044" s="7">
        <v>8.2633299999999998</v>
      </c>
      <c r="D1044" s="2">
        <v>14.603300000000001</v>
      </c>
      <c r="E1044" s="2">
        <v>110.4</v>
      </c>
      <c r="F1044" s="10">
        <f t="shared" si="162"/>
        <v>1986.8749999999211</v>
      </c>
      <c r="G1044" s="11">
        <v>7.25</v>
      </c>
      <c r="H1044">
        <f t="shared" si="157"/>
        <v>691.0765448369566</v>
      </c>
      <c r="I1044">
        <f t="shared" si="158"/>
        <v>23.299035272327906</v>
      </c>
      <c r="J1044">
        <f t="shared" si="163"/>
        <v>46316.248273965422</v>
      </c>
      <c r="K1044">
        <f t="shared" si="159"/>
        <v>41.175022877264503</v>
      </c>
      <c r="L1044">
        <f t="shared" si="160"/>
        <v>2759.5678026079122</v>
      </c>
      <c r="M1044">
        <f t="shared" si="154"/>
        <v>13.872985596138609</v>
      </c>
      <c r="N1044">
        <f t="shared" si="155"/>
        <v>17.49166618064255</v>
      </c>
      <c r="O1044" s="14">
        <f t="shared" si="156"/>
        <v>6.6065956858145689E-2</v>
      </c>
    </row>
    <row r="1045" spans="1:15" x14ac:dyDescent="0.3">
      <c r="A1045" s="1">
        <f t="shared" si="161"/>
        <v>31777</v>
      </c>
      <c r="B1045" s="2">
        <v>248.6</v>
      </c>
      <c r="C1045" s="7">
        <v>8.2799999999999994</v>
      </c>
      <c r="D1045" s="2">
        <v>14.48</v>
      </c>
      <c r="E1045" s="2">
        <v>110.5</v>
      </c>
      <c r="F1045" s="10">
        <f t="shared" si="162"/>
        <v>1986.9583333332544</v>
      </c>
      <c r="G1045" s="11">
        <v>7.11</v>
      </c>
      <c r="H1045">
        <f t="shared" si="157"/>
        <v>700.31069954751149</v>
      </c>
      <c r="I1045">
        <f t="shared" si="158"/>
        <v>23.324909864253399</v>
      </c>
      <c r="J1045">
        <f t="shared" si="163"/>
        <v>47065.395768159615</v>
      </c>
      <c r="K1045">
        <f t="shared" si="159"/>
        <v>40.790422081447979</v>
      </c>
      <c r="L1045">
        <f t="shared" si="160"/>
        <v>2741.3794477994825</v>
      </c>
      <c r="M1045">
        <f t="shared" si="154"/>
        <v>14.08513981474332</v>
      </c>
      <c r="N1045">
        <f t="shared" si="155"/>
        <v>17.743316425436973</v>
      </c>
      <c r="O1045" s="14">
        <f t="shared" si="156"/>
        <v>6.6109702069103771E-2</v>
      </c>
    </row>
    <row r="1046" spans="1:15" x14ac:dyDescent="0.3">
      <c r="A1046" s="1">
        <f t="shared" si="161"/>
        <v>31808</v>
      </c>
      <c r="B1046" s="2">
        <v>264.5</v>
      </c>
      <c r="C1046" s="7">
        <v>8.3000000000000007</v>
      </c>
      <c r="D1046" s="2">
        <v>14.6867</v>
      </c>
      <c r="E1046" s="2">
        <v>111.2</v>
      </c>
      <c r="F1046" s="10">
        <f t="shared" si="162"/>
        <v>1987.0416666665876</v>
      </c>
      <c r="G1046" s="11">
        <v>7.08</v>
      </c>
      <c r="H1046">
        <f t="shared" si="157"/>
        <v>740.41090152877712</v>
      </c>
      <c r="I1046">
        <f t="shared" si="158"/>
        <v>23.234066097122309</v>
      </c>
      <c r="J1046">
        <f t="shared" si="163"/>
        <v>49890.511231324926</v>
      </c>
      <c r="K1046">
        <f t="shared" si="159"/>
        <v>41.112260066097136</v>
      </c>
      <c r="L1046">
        <f t="shared" si="160"/>
        <v>2770.234296034404</v>
      </c>
      <c r="M1046">
        <f t="shared" si="154"/>
        <v>14.922208103718953</v>
      </c>
      <c r="N1046">
        <f t="shared" si="155"/>
        <v>18.777962794262141</v>
      </c>
      <c r="O1046" s="14">
        <f t="shared" si="156"/>
        <v>6.2552225871873618E-2</v>
      </c>
    </row>
    <row r="1047" spans="1:15" x14ac:dyDescent="0.3">
      <c r="A1047" s="1">
        <f t="shared" si="161"/>
        <v>31836</v>
      </c>
      <c r="B1047" s="2">
        <v>280.89999999999998</v>
      </c>
      <c r="C1047" s="7">
        <v>8.32</v>
      </c>
      <c r="D1047" s="2">
        <v>14.8933</v>
      </c>
      <c r="E1047" s="2">
        <v>111.6</v>
      </c>
      <c r="F1047" s="10">
        <f t="shared" si="162"/>
        <v>1987.1249999999209</v>
      </c>
      <c r="G1047" s="11">
        <v>7.25</v>
      </c>
      <c r="H1047">
        <f t="shared" si="157"/>
        <v>783.50082840501807</v>
      </c>
      <c r="I1047">
        <f t="shared" si="158"/>
        <v>23.206574910394274</v>
      </c>
      <c r="J1047">
        <f t="shared" si="163"/>
        <v>52924.31421827271</v>
      </c>
      <c r="K1047">
        <f t="shared" si="159"/>
        <v>41.54116371550181</v>
      </c>
      <c r="L1047">
        <f t="shared" si="160"/>
        <v>2806.0437484763302</v>
      </c>
      <c r="M1047">
        <f t="shared" si="154"/>
        <v>15.822318142836462</v>
      </c>
      <c r="N1047">
        <f t="shared" si="155"/>
        <v>19.886426559991154</v>
      </c>
      <c r="O1047" s="14">
        <f t="shared" si="156"/>
        <v>5.6334889356184387E-2</v>
      </c>
    </row>
    <row r="1048" spans="1:15" x14ac:dyDescent="0.3">
      <c r="A1048" s="1">
        <f t="shared" si="161"/>
        <v>31867</v>
      </c>
      <c r="B1048" s="2">
        <v>292.5</v>
      </c>
      <c r="C1048" s="7">
        <v>8.34</v>
      </c>
      <c r="D1048" s="2">
        <v>15.1</v>
      </c>
      <c r="E1048" s="2">
        <v>112.1</v>
      </c>
      <c r="F1048" s="10">
        <f t="shared" si="162"/>
        <v>1987.2083333332541</v>
      </c>
      <c r="G1048" s="11">
        <v>7.25</v>
      </c>
      <c r="H1048">
        <f t="shared" si="157"/>
        <v>812.21718331846591</v>
      </c>
      <c r="I1048">
        <f t="shared" si="158"/>
        <v>23.15860276538805</v>
      </c>
      <c r="J1048">
        <f t="shared" si="163"/>
        <v>54994.421990945819</v>
      </c>
      <c r="K1048">
        <f t="shared" si="159"/>
        <v>41.929844335414813</v>
      </c>
      <c r="L1048">
        <f t="shared" si="160"/>
        <v>2839.0282805582278</v>
      </c>
      <c r="M1048">
        <f t="shared" si="154"/>
        <v>16.433343976069931</v>
      </c>
      <c r="N1048">
        <f t="shared" si="155"/>
        <v>20.627202938129226</v>
      </c>
      <c r="O1048" s="14">
        <f t="shared" si="156"/>
        <v>5.3742497442263122E-2</v>
      </c>
    </row>
    <row r="1049" spans="1:15" x14ac:dyDescent="0.3">
      <c r="A1049" s="1">
        <f t="shared" si="161"/>
        <v>31897</v>
      </c>
      <c r="B1049" s="2">
        <v>289.3</v>
      </c>
      <c r="C1049" s="7">
        <v>8.4</v>
      </c>
      <c r="D1049" s="2">
        <v>14.8733</v>
      </c>
      <c r="E1049" s="2">
        <v>112.7</v>
      </c>
      <c r="F1049" s="10">
        <f t="shared" si="162"/>
        <v>1987.2916666665874</v>
      </c>
      <c r="G1049" s="11">
        <v>8.02</v>
      </c>
      <c r="H1049">
        <f t="shared" si="157"/>
        <v>799.05455767524415</v>
      </c>
      <c r="I1049">
        <f t="shared" si="158"/>
        <v>23.201031055900629</v>
      </c>
      <c r="J1049">
        <f t="shared" si="163"/>
        <v>54234.103534947397</v>
      </c>
      <c r="K1049">
        <f t="shared" si="159"/>
        <v>41.080463714729376</v>
      </c>
      <c r="L1049">
        <f t="shared" si="160"/>
        <v>2788.2478123274564</v>
      </c>
      <c r="M1049">
        <f t="shared" si="154"/>
        <v>16.196534453220881</v>
      </c>
      <c r="N1049">
        <f t="shared" si="155"/>
        <v>20.303841071051384</v>
      </c>
      <c r="O1049" s="14">
        <f t="shared" si="156"/>
        <v>4.6609431506182783E-2</v>
      </c>
    </row>
    <row r="1050" spans="1:15" x14ac:dyDescent="0.3">
      <c r="A1050" s="1">
        <f t="shared" si="161"/>
        <v>31928</v>
      </c>
      <c r="B1050" s="2">
        <v>289.10000000000002</v>
      </c>
      <c r="C1050" s="7">
        <v>8.4600000000000009</v>
      </c>
      <c r="D1050" s="2">
        <v>14.646699999999999</v>
      </c>
      <c r="E1050" s="2">
        <v>113.1</v>
      </c>
      <c r="F1050" s="10">
        <f t="shared" si="162"/>
        <v>1987.3749999999206</v>
      </c>
      <c r="G1050" s="11">
        <v>8.61</v>
      </c>
      <c r="H1050">
        <f t="shared" si="157"/>
        <v>795.67809504862976</v>
      </c>
      <c r="I1050">
        <f t="shared" si="158"/>
        <v>23.284111671087544</v>
      </c>
      <c r="J1050">
        <f t="shared" si="163"/>
        <v>54136.629990325448</v>
      </c>
      <c r="K1050">
        <f t="shared" si="159"/>
        <v>40.311512814765699</v>
      </c>
      <c r="L1050">
        <f t="shared" si="160"/>
        <v>2742.7290850200607</v>
      </c>
      <c r="M1050">
        <f t="shared" si="154"/>
        <v>16.160311952655746</v>
      </c>
      <c r="N1050">
        <f t="shared" si="155"/>
        <v>20.233478963142396</v>
      </c>
      <c r="O1050" s="14">
        <f t="shared" si="156"/>
        <v>4.0693975709329568E-2</v>
      </c>
    </row>
    <row r="1051" spans="1:15" x14ac:dyDescent="0.3">
      <c r="A1051" s="1">
        <f t="shared" si="161"/>
        <v>31958</v>
      </c>
      <c r="B1051" s="2">
        <v>301.39999999999998</v>
      </c>
      <c r="C1051" s="7">
        <v>8.52</v>
      </c>
      <c r="D1051" s="2">
        <v>14.42</v>
      </c>
      <c r="E1051" s="2">
        <v>113.5</v>
      </c>
      <c r="F1051" s="10">
        <f t="shared" si="162"/>
        <v>1987.4583333332539</v>
      </c>
      <c r="G1051" s="11">
        <v>8.4</v>
      </c>
      <c r="H1051">
        <f t="shared" si="157"/>
        <v>826.60742466960369</v>
      </c>
      <c r="I1051">
        <f t="shared" si="158"/>
        <v>23.366606696035248</v>
      </c>
      <c r="J1051">
        <f t="shared" si="163"/>
        <v>56373.496209237041</v>
      </c>
      <c r="K1051">
        <f t="shared" si="159"/>
        <v>39.547707577092524</v>
      </c>
      <c r="L1051">
        <f t="shared" si="160"/>
        <v>2697.0995863875191</v>
      </c>
      <c r="M1051">
        <f t="shared" si="154"/>
        <v>16.825207307878724</v>
      </c>
      <c r="N1051">
        <f t="shared" si="155"/>
        <v>21.038765339298102</v>
      </c>
      <c r="O1051" s="14">
        <f t="shared" si="156"/>
        <v>4.002054942434858E-2</v>
      </c>
    </row>
    <row r="1052" spans="1:15" x14ac:dyDescent="0.3">
      <c r="A1052" s="1">
        <f t="shared" si="161"/>
        <v>31989</v>
      </c>
      <c r="B1052" s="2">
        <v>310.10000000000002</v>
      </c>
      <c r="C1052" s="7">
        <v>8.5666700000000002</v>
      </c>
      <c r="D1052" s="2">
        <v>14.9</v>
      </c>
      <c r="E1052" s="2">
        <v>113.8</v>
      </c>
      <c r="F1052" s="10">
        <f t="shared" si="162"/>
        <v>1987.5416666665872</v>
      </c>
      <c r="G1052" s="11">
        <v>8.4499999999999993</v>
      </c>
      <c r="H1052">
        <f t="shared" si="157"/>
        <v>848.22568585237286</v>
      </c>
      <c r="I1052">
        <f t="shared" si="158"/>
        <v>23.432665386072063</v>
      </c>
      <c r="J1052">
        <f t="shared" si="163"/>
        <v>57981.005043487377</v>
      </c>
      <c r="K1052">
        <f t="shared" si="159"/>
        <v>40.756409929701242</v>
      </c>
      <c r="L1052">
        <f t="shared" si="160"/>
        <v>2785.9302649079714</v>
      </c>
      <c r="M1052">
        <f t="shared" si="154"/>
        <v>17.306004390512232</v>
      </c>
      <c r="N1052">
        <f t="shared" si="155"/>
        <v>21.611453473791183</v>
      </c>
      <c r="O1052" s="14">
        <f t="shared" si="156"/>
        <v>3.7625517261062183E-2</v>
      </c>
    </row>
    <row r="1053" spans="1:15" x14ac:dyDescent="0.3">
      <c r="A1053" s="1">
        <f t="shared" si="161"/>
        <v>32020</v>
      </c>
      <c r="B1053" s="2">
        <v>329.4</v>
      </c>
      <c r="C1053" s="7">
        <v>8.6133299999999995</v>
      </c>
      <c r="D1053" s="2">
        <v>15.38</v>
      </c>
      <c r="E1053" s="2">
        <v>114.4</v>
      </c>
      <c r="F1053" s="10">
        <f t="shared" si="162"/>
        <v>1987.6249999999204</v>
      </c>
      <c r="G1053" s="11">
        <v>8.76</v>
      </c>
      <c r="H1053">
        <f t="shared" si="157"/>
        <v>896.2919291958043</v>
      </c>
      <c r="I1053">
        <f t="shared" si="158"/>
        <v>23.436727876442308</v>
      </c>
      <c r="J1053">
        <f t="shared" si="163"/>
        <v>61400.106310822703</v>
      </c>
      <c r="K1053">
        <f t="shared" si="159"/>
        <v>41.848724562937072</v>
      </c>
      <c r="L1053">
        <f t="shared" si="160"/>
        <v>2866.8294932011331</v>
      </c>
      <c r="M1053">
        <f t="shared" si="154"/>
        <v>18.326907245856347</v>
      </c>
      <c r="N1053">
        <f t="shared" si="155"/>
        <v>22.852095511377353</v>
      </c>
      <c r="O1053" s="14">
        <f t="shared" si="156"/>
        <v>3.1518001960628546E-2</v>
      </c>
    </row>
    <row r="1054" spans="1:15" x14ac:dyDescent="0.3">
      <c r="A1054" s="1">
        <f t="shared" si="161"/>
        <v>32050</v>
      </c>
      <c r="B1054" s="2">
        <v>318.7</v>
      </c>
      <c r="C1054" s="7">
        <v>8.66</v>
      </c>
      <c r="D1054" s="2">
        <v>15.86</v>
      </c>
      <c r="E1054" s="2">
        <v>115</v>
      </c>
      <c r="F1054" s="10">
        <f t="shared" si="162"/>
        <v>1987.7083333332537</v>
      </c>
      <c r="G1054" s="11">
        <v>9.42</v>
      </c>
      <c r="H1054">
        <f t="shared" si="157"/>
        <v>862.65300304347841</v>
      </c>
      <c r="I1054">
        <f t="shared" si="158"/>
        <v>23.440775043478265</v>
      </c>
      <c r="J1054">
        <f t="shared" si="163"/>
        <v>59229.502360715531</v>
      </c>
      <c r="K1054">
        <f t="shared" si="159"/>
        <v>42.929641130434788</v>
      </c>
      <c r="L1054">
        <f t="shared" si="160"/>
        <v>2947.5365781015007</v>
      </c>
      <c r="M1054">
        <f t="shared" si="154"/>
        <v>17.675620449938226</v>
      </c>
      <c r="N1054">
        <f t="shared" si="155"/>
        <v>22.007766234206716</v>
      </c>
      <c r="O1054" s="14">
        <f t="shared" si="156"/>
        <v>2.7138089806860208E-2</v>
      </c>
    </row>
    <row r="1055" spans="1:15" x14ac:dyDescent="0.3">
      <c r="A1055" s="1">
        <f t="shared" si="161"/>
        <v>32081</v>
      </c>
      <c r="B1055" s="2">
        <v>280.2</v>
      </c>
      <c r="C1055" s="7">
        <v>8.7100000000000009</v>
      </c>
      <c r="D1055" s="2">
        <v>16.406700000000001</v>
      </c>
      <c r="E1055" s="2">
        <v>115.3</v>
      </c>
      <c r="F1055" s="10">
        <f t="shared" si="162"/>
        <v>1987.7916666665869</v>
      </c>
      <c r="G1055" s="11">
        <v>9.52</v>
      </c>
      <c r="H1055">
        <f t="shared" si="157"/>
        <v>756.46830962706008</v>
      </c>
      <c r="I1055">
        <f t="shared" si="158"/>
        <v>23.514771509106687</v>
      </c>
      <c r="J1055">
        <f t="shared" si="163"/>
        <v>52073.435541593499</v>
      </c>
      <c r="K1055">
        <f t="shared" si="159"/>
        <v>44.29389227536862</v>
      </c>
      <c r="L1055">
        <f t="shared" si="160"/>
        <v>3049.0836363321278</v>
      </c>
      <c r="M1055">
        <f t="shared" si="154"/>
        <v>15.530055563627322</v>
      </c>
      <c r="N1055">
        <f t="shared" si="155"/>
        <v>19.313386963315384</v>
      </c>
      <c r="O1055" s="14">
        <f t="shared" si="156"/>
        <v>3.3885399558438334E-2</v>
      </c>
    </row>
    <row r="1056" spans="1:15" x14ac:dyDescent="0.3">
      <c r="A1056" s="1">
        <f t="shared" si="161"/>
        <v>32111</v>
      </c>
      <c r="B1056" s="2">
        <v>245</v>
      </c>
      <c r="C1056" s="7">
        <v>8.76</v>
      </c>
      <c r="D1056" s="2">
        <v>16.953299999999999</v>
      </c>
      <c r="E1056" s="2">
        <v>115.4</v>
      </c>
      <c r="F1056" s="10">
        <f t="shared" si="162"/>
        <v>1987.8749999999202</v>
      </c>
      <c r="G1056" s="11">
        <v>8.86</v>
      </c>
      <c r="H1056">
        <f t="shared" si="157"/>
        <v>660.86414644714046</v>
      </c>
      <c r="I1056">
        <f t="shared" si="158"/>
        <v>23.629264991334491</v>
      </c>
      <c r="J1056">
        <f t="shared" si="163"/>
        <v>45627.826276997126</v>
      </c>
      <c r="K1056">
        <f t="shared" si="159"/>
        <v>45.729910750866551</v>
      </c>
      <c r="L1056">
        <f t="shared" si="160"/>
        <v>3157.3152131502666</v>
      </c>
      <c r="M1056">
        <f t="shared" si="154"/>
        <v>13.590885143189089</v>
      </c>
      <c r="N1056">
        <f t="shared" si="155"/>
        <v>16.887366309768474</v>
      </c>
      <c r="O1056" s="14">
        <f t="shared" si="156"/>
        <v>4.9247979245253953E-2</v>
      </c>
    </row>
    <row r="1057" spans="1:15" x14ac:dyDescent="0.3">
      <c r="A1057" s="1">
        <f t="shared" si="161"/>
        <v>32142</v>
      </c>
      <c r="B1057" s="2">
        <v>241</v>
      </c>
      <c r="C1057" s="7">
        <v>8.81</v>
      </c>
      <c r="D1057" s="2">
        <v>17.5</v>
      </c>
      <c r="E1057" s="2">
        <v>115.4</v>
      </c>
      <c r="F1057" s="10">
        <f t="shared" si="162"/>
        <v>1987.9583333332534</v>
      </c>
      <c r="G1057" s="11">
        <v>8.99</v>
      </c>
      <c r="H1057">
        <f t="shared" si="157"/>
        <v>650.0745277296362</v>
      </c>
      <c r="I1057">
        <f t="shared" si="158"/>
        <v>23.764135225303296</v>
      </c>
      <c r="J1057">
        <f t="shared" si="163"/>
        <v>45019.61045665852</v>
      </c>
      <c r="K1057">
        <f t="shared" si="159"/>
        <v>47.204581889081467</v>
      </c>
      <c r="L1057">
        <f t="shared" si="160"/>
        <v>3269.0588505872374</v>
      </c>
      <c r="M1057">
        <f t="shared" si="154"/>
        <v>13.38902851442697</v>
      </c>
      <c r="N1057">
        <f t="shared" si="155"/>
        <v>16.622494633999864</v>
      </c>
      <c r="O1057" s="14">
        <f t="shared" si="156"/>
        <v>4.8714014484914442E-2</v>
      </c>
    </row>
    <row r="1058" spans="1:15" x14ac:dyDescent="0.3">
      <c r="A1058" s="1">
        <f t="shared" si="161"/>
        <v>32173</v>
      </c>
      <c r="B1058" s="2">
        <v>250.5</v>
      </c>
      <c r="C1058" s="7">
        <v>8.8566699999999994</v>
      </c>
      <c r="D1058" s="2">
        <v>17.863299999999999</v>
      </c>
      <c r="E1058" s="2">
        <v>115.7</v>
      </c>
      <c r="F1058" s="10">
        <f t="shared" si="162"/>
        <v>1988.0416666665867</v>
      </c>
      <c r="G1058" s="11">
        <v>8.67</v>
      </c>
      <c r="H1058">
        <f t="shared" si="157"/>
        <v>673.94784140017305</v>
      </c>
      <c r="I1058">
        <f t="shared" si="158"/>
        <v>23.828078357260161</v>
      </c>
      <c r="J1058">
        <f t="shared" si="163"/>
        <v>46810.42284184898</v>
      </c>
      <c r="K1058">
        <f t="shared" si="159"/>
        <v>48.05961067977529</v>
      </c>
      <c r="L1058">
        <f t="shared" si="160"/>
        <v>3338.078348705792</v>
      </c>
      <c r="M1058">
        <f t="shared" si="154"/>
        <v>13.898336683569143</v>
      </c>
      <c r="N1058">
        <f t="shared" si="155"/>
        <v>17.237464801757405</v>
      </c>
      <c r="O1058" s="14">
        <f t="shared" si="156"/>
        <v>4.877025449457395E-2</v>
      </c>
    </row>
    <row r="1059" spans="1:15" x14ac:dyDescent="0.3">
      <c r="A1059" s="1">
        <f t="shared" si="161"/>
        <v>32202</v>
      </c>
      <c r="B1059" s="2">
        <v>258.10000000000002</v>
      </c>
      <c r="C1059" s="7">
        <v>8.9033300000000004</v>
      </c>
      <c r="D1059" s="2">
        <v>18.226700000000001</v>
      </c>
      <c r="E1059" s="2">
        <v>116</v>
      </c>
      <c r="F1059" s="10">
        <f t="shared" si="162"/>
        <v>1988.12499999992</v>
      </c>
      <c r="G1059" s="11">
        <v>8.2100000000000009</v>
      </c>
      <c r="H1059">
        <f t="shared" si="157"/>
        <v>692.59911250000016</v>
      </c>
      <c r="I1059">
        <f t="shared" si="158"/>
        <v>23.891663914353455</v>
      </c>
      <c r="J1059">
        <f t="shared" si="163"/>
        <v>48244.171966359201</v>
      </c>
      <c r="K1059">
        <f t="shared" si="159"/>
        <v>48.910485253017256</v>
      </c>
      <c r="L1059">
        <f t="shared" si="160"/>
        <v>3406.9432358746199</v>
      </c>
      <c r="M1059">
        <f t="shared" si="154"/>
        <v>14.298270962469527</v>
      </c>
      <c r="N1059">
        <f t="shared" si="155"/>
        <v>17.714126170441723</v>
      </c>
      <c r="O1059" s="14">
        <f t="shared" si="156"/>
        <v>5.0954722160582014E-2</v>
      </c>
    </row>
    <row r="1060" spans="1:15" x14ac:dyDescent="0.3">
      <c r="A1060" s="1">
        <f t="shared" si="161"/>
        <v>32233</v>
      </c>
      <c r="B1060" s="2">
        <v>265.7</v>
      </c>
      <c r="C1060" s="7">
        <v>8.9499999999999993</v>
      </c>
      <c r="D1060" s="2">
        <v>18.59</v>
      </c>
      <c r="E1060" s="2">
        <v>116.5</v>
      </c>
      <c r="F1060" s="10">
        <f t="shared" si="162"/>
        <v>1988.2083333332532</v>
      </c>
      <c r="G1060" s="11">
        <v>8.3699999999999992</v>
      </c>
      <c r="H1060">
        <f t="shared" si="157"/>
        <v>709.93329484978551</v>
      </c>
      <c r="I1060">
        <f t="shared" si="158"/>
        <v>23.913823819742493</v>
      </c>
      <c r="J1060">
        <f t="shared" si="163"/>
        <v>49590.427170962881</v>
      </c>
      <c r="K1060">
        <f t="shared" si="159"/>
        <v>49.671283218884135</v>
      </c>
      <c r="L1060">
        <f t="shared" si="160"/>
        <v>3469.6501358983819</v>
      </c>
      <c r="M1060">
        <f t="shared" si="154"/>
        <v>14.668946811103465</v>
      </c>
      <c r="N1060">
        <f t="shared" si="155"/>
        <v>18.152060554951031</v>
      </c>
      <c r="O1060" s="14">
        <f t="shared" si="156"/>
        <v>4.7202997059628812E-2</v>
      </c>
    </row>
    <row r="1061" spans="1:15" x14ac:dyDescent="0.3">
      <c r="A1061" s="1">
        <f t="shared" si="161"/>
        <v>32263</v>
      </c>
      <c r="B1061" s="2">
        <v>262.60000000000002</v>
      </c>
      <c r="C1061" s="7">
        <v>9.0433299999999992</v>
      </c>
      <c r="D1061" s="2">
        <v>19.616700000000002</v>
      </c>
      <c r="E1061" s="2">
        <v>117.1</v>
      </c>
      <c r="F1061" s="10">
        <f t="shared" si="162"/>
        <v>1988.2916666665865</v>
      </c>
      <c r="G1061" s="11">
        <v>8.7200000000000006</v>
      </c>
      <c r="H1061">
        <f t="shared" si="157"/>
        <v>698.05516054654163</v>
      </c>
      <c r="I1061">
        <f t="shared" si="158"/>
        <v>24.039387566737837</v>
      </c>
      <c r="J1061">
        <f t="shared" si="163"/>
        <v>48900.646690485519</v>
      </c>
      <c r="K1061">
        <f t="shared" si="159"/>
        <v>52.145996450469703</v>
      </c>
      <c r="L1061">
        <f t="shared" si="160"/>
        <v>3652.967692053493</v>
      </c>
      <c r="M1061">
        <f t="shared" si="154"/>
        <v>14.433316420838947</v>
      </c>
      <c r="N1061">
        <f t="shared" si="155"/>
        <v>17.840595093043479</v>
      </c>
      <c r="O1061" s="14">
        <f t="shared" si="156"/>
        <v>4.4527058308336559E-2</v>
      </c>
    </row>
    <row r="1062" spans="1:15" x14ac:dyDescent="0.3">
      <c r="A1062" s="1">
        <f t="shared" si="161"/>
        <v>32294</v>
      </c>
      <c r="B1062" s="2">
        <v>256.10000000000002</v>
      </c>
      <c r="C1062" s="7">
        <v>9.1366700000000005</v>
      </c>
      <c r="D1062" s="2">
        <v>20.6433</v>
      </c>
      <c r="E1062" s="2">
        <v>117.5</v>
      </c>
      <c r="F1062" s="10">
        <f t="shared" si="162"/>
        <v>1988.3749999999197</v>
      </c>
      <c r="G1062" s="11">
        <v>9.09</v>
      </c>
      <c r="H1062">
        <f t="shared" si="157"/>
        <v>678.45903021276627</v>
      </c>
      <c r="I1062">
        <f t="shared" si="158"/>
        <v>24.2048272845532</v>
      </c>
      <c r="J1062">
        <f t="shared" si="163"/>
        <v>47669.186028156539</v>
      </c>
      <c r="K1062">
        <f t="shared" si="159"/>
        <v>54.688142516170224</v>
      </c>
      <c r="L1062">
        <f t="shared" si="160"/>
        <v>3842.441655349643</v>
      </c>
      <c r="M1062">
        <f t="shared" si="154"/>
        <v>14.031891348027781</v>
      </c>
      <c r="N1062">
        <f t="shared" si="155"/>
        <v>17.325317986212735</v>
      </c>
      <c r="O1062" s="14">
        <f t="shared" si="156"/>
        <v>4.2178685061003029E-2</v>
      </c>
    </row>
    <row r="1063" spans="1:15" x14ac:dyDescent="0.3">
      <c r="A1063" s="1">
        <f t="shared" si="161"/>
        <v>32324</v>
      </c>
      <c r="B1063" s="2">
        <v>270.7</v>
      </c>
      <c r="C1063" s="7">
        <v>9.23</v>
      </c>
      <c r="D1063" s="2">
        <v>21.67</v>
      </c>
      <c r="E1063" s="2">
        <v>118</v>
      </c>
      <c r="F1063" s="10">
        <f t="shared" si="162"/>
        <v>1988.458333333253</v>
      </c>
      <c r="G1063" s="11">
        <v>8.92</v>
      </c>
      <c r="H1063">
        <f t="shared" si="157"/>
        <v>714.09857076271192</v>
      </c>
      <c r="I1063">
        <f t="shared" si="158"/>
        <v>24.348466228813564</v>
      </c>
      <c r="J1063">
        <f t="shared" si="163"/>
        <v>50315.816758952096</v>
      </c>
      <c r="K1063">
        <f t="shared" si="159"/>
        <v>57.164817245762727</v>
      </c>
      <c r="L1063">
        <f t="shared" si="160"/>
        <v>4027.8675624916596</v>
      </c>
      <c r="M1063">
        <f t="shared" si="154"/>
        <v>14.766468647879622</v>
      </c>
      <c r="N1063">
        <f t="shared" si="155"/>
        <v>18.208235569514844</v>
      </c>
      <c r="O1063" s="14">
        <f t="shared" si="156"/>
        <v>3.9638410850633035E-2</v>
      </c>
    </row>
    <row r="1064" spans="1:15" x14ac:dyDescent="0.3">
      <c r="A1064" s="1">
        <f t="shared" si="161"/>
        <v>32355</v>
      </c>
      <c r="B1064" s="2">
        <v>269.10000000000002</v>
      </c>
      <c r="C1064" s="7">
        <v>9.3066700000000004</v>
      </c>
      <c r="D1064" s="2">
        <v>22.023299999999999</v>
      </c>
      <c r="E1064" s="2">
        <v>118.5</v>
      </c>
      <c r="F1064" s="10">
        <f t="shared" si="162"/>
        <v>1988.5416666665863</v>
      </c>
      <c r="G1064" s="11">
        <v>9.06</v>
      </c>
      <c r="H1064">
        <f t="shared" si="157"/>
        <v>706.88255316455718</v>
      </c>
      <c r="I1064">
        <f t="shared" si="158"/>
        <v>24.447129881308022</v>
      </c>
      <c r="J1064">
        <f t="shared" si="163"/>
        <v>49950.91842756726</v>
      </c>
      <c r="K1064">
        <f t="shared" si="159"/>
        <v>57.851677937974692</v>
      </c>
      <c r="L1064">
        <f t="shared" si="160"/>
        <v>4088.0121211662645</v>
      </c>
      <c r="M1064">
        <f t="shared" si="154"/>
        <v>14.608315717522105</v>
      </c>
      <c r="N1064">
        <f t="shared" si="155"/>
        <v>17.988763201028434</v>
      </c>
      <c r="O1064" s="14">
        <f t="shared" si="156"/>
        <v>3.8609675495086218E-2</v>
      </c>
    </row>
    <row r="1065" spans="1:15" x14ac:dyDescent="0.3">
      <c r="A1065" s="1">
        <f t="shared" si="161"/>
        <v>32386</v>
      </c>
      <c r="B1065" s="2">
        <v>263.7</v>
      </c>
      <c r="C1065" s="7">
        <v>9.3833300000000008</v>
      </c>
      <c r="D1065" s="2">
        <v>22.3767</v>
      </c>
      <c r="E1065" s="2">
        <v>119</v>
      </c>
      <c r="F1065" s="10">
        <f t="shared" si="162"/>
        <v>1988.6249999999195</v>
      </c>
      <c r="G1065" s="11">
        <v>9.26</v>
      </c>
      <c r="H1065">
        <f t="shared" si="157"/>
        <v>689.78712478991611</v>
      </c>
      <c r="I1065">
        <f t="shared" si="158"/>
        <v>24.544938269453787</v>
      </c>
      <c r="J1065">
        <f t="shared" si="163"/>
        <v>48887.428940167112</v>
      </c>
      <c r="K1065">
        <f t="shared" si="159"/>
        <v>58.53302827184875</v>
      </c>
      <c r="L1065">
        <f t="shared" si="160"/>
        <v>4148.4237055951362</v>
      </c>
      <c r="M1065">
        <f t="shared" si="154"/>
        <v>14.244946310675656</v>
      </c>
      <c r="N1065">
        <f t="shared" si="155"/>
        <v>17.518725933895698</v>
      </c>
      <c r="O1065" s="14">
        <f t="shared" si="156"/>
        <v>3.8319223452196405E-2</v>
      </c>
    </row>
    <row r="1066" spans="1:15" x14ac:dyDescent="0.3">
      <c r="A1066" s="1">
        <f t="shared" si="161"/>
        <v>32416</v>
      </c>
      <c r="B1066" s="2">
        <v>268</v>
      </c>
      <c r="C1066" s="7">
        <v>9.4600000000000009</v>
      </c>
      <c r="D1066" s="2">
        <v>22.73</v>
      </c>
      <c r="E1066" s="2">
        <v>119.8</v>
      </c>
      <c r="F1066" s="10">
        <f t="shared" si="162"/>
        <v>1988.7083333332528</v>
      </c>
      <c r="G1066" s="11">
        <v>8.98</v>
      </c>
      <c r="H1066">
        <f t="shared" si="157"/>
        <v>696.35370617696174</v>
      </c>
      <c r="I1066">
        <f t="shared" si="158"/>
        <v>24.580246494156935</v>
      </c>
      <c r="J1066">
        <f t="shared" si="163"/>
        <v>49497.997070953636</v>
      </c>
      <c r="K1066">
        <f t="shared" si="159"/>
        <v>59.060148288814709</v>
      </c>
      <c r="L1066">
        <f t="shared" si="160"/>
        <v>4198.0950500849858</v>
      </c>
      <c r="M1066">
        <f t="shared" si="154"/>
        <v>14.369428776140168</v>
      </c>
      <c r="N1066">
        <f t="shared" si="155"/>
        <v>17.648292003694429</v>
      </c>
      <c r="O1066" s="14">
        <f t="shared" si="156"/>
        <v>4.042123697308582E-2</v>
      </c>
    </row>
    <row r="1067" spans="1:15" x14ac:dyDescent="0.3">
      <c r="A1067" s="1">
        <f t="shared" si="161"/>
        <v>32447</v>
      </c>
      <c r="B1067" s="2">
        <v>277.39999999999998</v>
      </c>
      <c r="C1067" s="7">
        <v>9.5500000000000007</v>
      </c>
      <c r="D1067" s="2">
        <v>23.0733</v>
      </c>
      <c r="E1067" s="2">
        <v>120.2</v>
      </c>
      <c r="F1067" s="10">
        <f t="shared" si="162"/>
        <v>1988.791666666586</v>
      </c>
      <c r="G1067" s="11">
        <v>8.8000000000000007</v>
      </c>
      <c r="H1067">
        <f t="shared" si="157"/>
        <v>718.37945673876879</v>
      </c>
      <c r="I1067">
        <f t="shared" si="158"/>
        <v>24.731520590682205</v>
      </c>
      <c r="J1067">
        <f t="shared" si="163"/>
        <v>51210.121126154278</v>
      </c>
      <c r="K1067">
        <f t="shared" si="159"/>
        <v>59.752648591098179</v>
      </c>
      <c r="L1067">
        <f t="shared" si="160"/>
        <v>4259.5042818316351</v>
      </c>
      <c r="M1067">
        <f t="shared" si="154"/>
        <v>14.811450153277729</v>
      </c>
      <c r="N1067">
        <f t="shared" si="155"/>
        <v>18.165517397941187</v>
      </c>
      <c r="O1067" s="14">
        <f t="shared" si="156"/>
        <v>3.9545427218485293E-2</v>
      </c>
    </row>
    <row r="1068" spans="1:15" x14ac:dyDescent="0.3">
      <c r="A1068" s="1">
        <f t="shared" si="161"/>
        <v>32477</v>
      </c>
      <c r="B1068" s="2">
        <v>271</v>
      </c>
      <c r="C1068" s="7">
        <v>9.64</v>
      </c>
      <c r="D1068" s="2">
        <v>23.416699999999999</v>
      </c>
      <c r="E1068" s="2">
        <v>120.3</v>
      </c>
      <c r="F1068" s="10">
        <f t="shared" si="162"/>
        <v>1988.8749999999193</v>
      </c>
      <c r="G1068" s="11">
        <v>8.9600000000000009</v>
      </c>
      <c r="H1068">
        <f t="shared" si="157"/>
        <v>701.22207398171258</v>
      </c>
      <c r="I1068">
        <f t="shared" si="158"/>
        <v>24.943840565253542</v>
      </c>
      <c r="J1068">
        <f t="shared" si="163"/>
        <v>50135.224634388469</v>
      </c>
      <c r="K1068">
        <f t="shared" si="159"/>
        <v>60.591538523275155</v>
      </c>
      <c r="L1068">
        <f t="shared" si="160"/>
        <v>4332.1089103176537</v>
      </c>
      <c r="M1068">
        <f t="shared" si="154"/>
        <v>14.445530680872892</v>
      </c>
      <c r="N1068">
        <f t="shared" si="155"/>
        <v>17.692871543397224</v>
      </c>
      <c r="O1068" s="14">
        <f t="shared" si="156"/>
        <v>3.9271002237617855E-2</v>
      </c>
    </row>
    <row r="1069" spans="1:15" x14ac:dyDescent="0.3">
      <c r="A1069" s="1">
        <f t="shared" si="161"/>
        <v>32508</v>
      </c>
      <c r="B1069" s="2">
        <v>276.5</v>
      </c>
      <c r="C1069" s="7">
        <v>9.75</v>
      </c>
      <c r="D1069" s="2">
        <v>23.75</v>
      </c>
      <c r="E1069" s="2">
        <v>120.5</v>
      </c>
      <c r="F1069" s="10">
        <f t="shared" si="162"/>
        <v>1988.9583333332525</v>
      </c>
      <c r="G1069" s="11">
        <v>9.11</v>
      </c>
      <c r="H1069">
        <f t="shared" si="157"/>
        <v>714.26604356846485</v>
      </c>
      <c r="I1069">
        <f t="shared" si="158"/>
        <v>25.186596473029049</v>
      </c>
      <c r="J1069">
        <f t="shared" si="163"/>
        <v>51217.892089090332</v>
      </c>
      <c r="K1069">
        <f t="shared" si="159"/>
        <v>61.351965767634866</v>
      </c>
      <c r="L1069">
        <f t="shared" si="160"/>
        <v>4399.3668611786452</v>
      </c>
      <c r="M1069">
        <f t="shared" si="154"/>
        <v>14.702086748572</v>
      </c>
      <c r="N1069">
        <f t="shared" si="155"/>
        <v>17.981586492014181</v>
      </c>
      <c r="O1069" s="14">
        <f t="shared" si="156"/>
        <v>3.6268450358792823E-2</v>
      </c>
    </row>
    <row r="1070" spans="1:15" x14ac:dyDescent="0.3">
      <c r="A1070" s="1">
        <f t="shared" si="161"/>
        <v>32539</v>
      </c>
      <c r="B1070" s="2">
        <v>285.39999999999998</v>
      </c>
      <c r="C1070" s="7">
        <v>9.8133300000000006</v>
      </c>
      <c r="D1070" s="2">
        <v>24.16</v>
      </c>
      <c r="E1070" s="2">
        <v>121.1</v>
      </c>
      <c r="F1070" s="10">
        <f t="shared" si="162"/>
        <v>1989.0416666665858</v>
      </c>
      <c r="G1070" s="11">
        <v>9.09</v>
      </c>
      <c r="H1070">
        <f t="shared" si="157"/>
        <v>733.60408505367479</v>
      </c>
      <c r="I1070">
        <f t="shared" si="158"/>
        <v>25.22459346874485</v>
      </c>
      <c r="J1070">
        <f t="shared" si="163"/>
        <v>52755.297197566593</v>
      </c>
      <c r="K1070">
        <f t="shared" si="159"/>
        <v>62.101873492981021</v>
      </c>
      <c r="L1070">
        <f t="shared" si="160"/>
        <v>4465.9004214898705</v>
      </c>
      <c r="M1070">
        <f t="shared" si="154"/>
        <v>15.08807244271329</v>
      </c>
      <c r="N1070">
        <f t="shared" si="155"/>
        <v>18.42543549674323</v>
      </c>
      <c r="O1070" s="14">
        <f t="shared" si="156"/>
        <v>3.4319933499708757E-2</v>
      </c>
    </row>
    <row r="1071" spans="1:15" x14ac:dyDescent="0.3">
      <c r="A1071" s="1">
        <f t="shared" si="161"/>
        <v>32567</v>
      </c>
      <c r="B1071" s="2">
        <v>294</v>
      </c>
      <c r="C1071" s="7">
        <v>9.8966700000000003</v>
      </c>
      <c r="D1071" s="2">
        <v>24.56</v>
      </c>
      <c r="E1071" s="2">
        <v>121.6</v>
      </c>
      <c r="F1071" s="10">
        <f t="shared" si="162"/>
        <v>1989.1249999999191</v>
      </c>
      <c r="G1071" s="11">
        <v>9.17</v>
      </c>
      <c r="H1071">
        <f t="shared" si="157"/>
        <v>752.60252467105283</v>
      </c>
      <c r="I1071">
        <f t="shared" si="158"/>
        <v>25.334213700123364</v>
      </c>
      <c r="J1071">
        <f t="shared" si="163"/>
        <v>54273.342851090158</v>
      </c>
      <c r="K1071">
        <f t="shared" si="159"/>
        <v>62.870469407894753</v>
      </c>
      <c r="L1071">
        <f t="shared" si="160"/>
        <v>4533.8547633427688</v>
      </c>
      <c r="M1071">
        <f t="shared" si="154"/>
        <v>15.467060462734754</v>
      </c>
      <c r="N1071">
        <f t="shared" si="155"/>
        <v>18.857435717731367</v>
      </c>
      <c r="O1071" s="14">
        <f t="shared" si="156"/>
        <v>3.1099424417409927E-2</v>
      </c>
    </row>
    <row r="1072" spans="1:15" x14ac:dyDescent="0.3">
      <c r="A1072" s="1">
        <f t="shared" si="161"/>
        <v>32598</v>
      </c>
      <c r="B1072" s="2">
        <v>292.7</v>
      </c>
      <c r="C1072" s="7">
        <v>10.01</v>
      </c>
      <c r="D1072" s="2">
        <v>24.96</v>
      </c>
      <c r="E1072" s="2">
        <v>122.3</v>
      </c>
      <c r="F1072" s="10">
        <f t="shared" si="162"/>
        <v>1989.2083333332523</v>
      </c>
      <c r="G1072" s="11">
        <v>9.36</v>
      </c>
      <c r="H1072">
        <f t="shared" si="157"/>
        <v>744.9861189697466</v>
      </c>
      <c r="I1072">
        <f t="shared" si="158"/>
        <v>25.477659893704011</v>
      </c>
      <c r="J1072">
        <f t="shared" si="163"/>
        <v>53877.200167612231</v>
      </c>
      <c r="K1072">
        <f t="shared" si="159"/>
        <v>63.528710384300915</v>
      </c>
      <c r="L1072">
        <f t="shared" si="160"/>
        <v>4594.3796248158578</v>
      </c>
      <c r="M1072">
        <f t="shared" si="154"/>
        <v>15.298969108882357</v>
      </c>
      <c r="N1072">
        <f t="shared" si="155"/>
        <v>18.622276927610905</v>
      </c>
      <c r="O1072" s="14">
        <f t="shared" si="156"/>
        <v>2.9450727706516799E-2</v>
      </c>
    </row>
    <row r="1073" spans="1:15" x14ac:dyDescent="0.3">
      <c r="A1073" s="1">
        <f t="shared" si="161"/>
        <v>32628</v>
      </c>
      <c r="B1073" s="2">
        <v>302.3</v>
      </c>
      <c r="C1073" s="7">
        <v>10.0867</v>
      </c>
      <c r="D1073" s="2">
        <v>25.046700000000001</v>
      </c>
      <c r="E1073" s="2">
        <v>123.1</v>
      </c>
      <c r="F1073" s="10">
        <f t="shared" si="162"/>
        <v>1989.2916666665856</v>
      </c>
      <c r="G1073" s="11">
        <v>9.18</v>
      </c>
      <c r="H1073">
        <f t="shared" si="157"/>
        <v>764.41994435418383</v>
      </c>
      <c r="I1073">
        <f t="shared" si="158"/>
        <v>25.506035900487419</v>
      </c>
      <c r="J1073">
        <f t="shared" si="163"/>
        <v>55436.365124950171</v>
      </c>
      <c r="K1073">
        <f t="shared" si="159"/>
        <v>63.33508772826972</v>
      </c>
      <c r="L1073">
        <f t="shared" si="160"/>
        <v>4593.1128229410833</v>
      </c>
      <c r="M1073">
        <f t="shared" si="154"/>
        <v>15.686742656144586</v>
      </c>
      <c r="N1073">
        <f t="shared" si="155"/>
        <v>19.061417959765532</v>
      </c>
      <c r="O1073" s="14">
        <f t="shared" si="156"/>
        <v>2.9119326302348036E-2</v>
      </c>
    </row>
    <row r="1074" spans="1:15" x14ac:dyDescent="0.3">
      <c r="A1074" s="1">
        <f t="shared" si="161"/>
        <v>32659</v>
      </c>
      <c r="B1074" s="2">
        <v>313.89999999999998</v>
      </c>
      <c r="C1074" s="7">
        <v>10.193300000000001</v>
      </c>
      <c r="D1074" s="2">
        <v>25.133299999999998</v>
      </c>
      <c r="E1074" s="2">
        <v>123.8</v>
      </c>
      <c r="F1074" s="10">
        <f t="shared" si="162"/>
        <v>1989.3749999999188</v>
      </c>
      <c r="G1074" s="11">
        <v>8.86</v>
      </c>
      <c r="H1074">
        <f t="shared" si="157"/>
        <v>789.26453109854617</v>
      </c>
      <c r="I1074">
        <f t="shared" si="158"/>
        <v>25.629850732229411</v>
      </c>
      <c r="J1074">
        <f t="shared" si="163"/>
        <v>57393.006549767291</v>
      </c>
      <c r="K1074">
        <f t="shared" si="159"/>
        <v>63.194718825928931</v>
      </c>
      <c r="L1074">
        <f t="shared" si="160"/>
        <v>4595.3349841263662</v>
      </c>
      <c r="M1074">
        <f t="shared" si="154"/>
        <v>16.186353538544555</v>
      </c>
      <c r="N1074">
        <f t="shared" si="155"/>
        <v>19.633569215559824</v>
      </c>
      <c r="O1074" s="14">
        <f t="shared" si="156"/>
        <v>2.9612224452634339E-2</v>
      </c>
    </row>
    <row r="1075" spans="1:15" x14ac:dyDescent="0.3">
      <c r="A1075" s="1">
        <f t="shared" si="161"/>
        <v>32689</v>
      </c>
      <c r="B1075" s="2">
        <v>323.7</v>
      </c>
      <c r="C1075" s="7">
        <v>10.37</v>
      </c>
      <c r="D1075" s="2">
        <v>25.22</v>
      </c>
      <c r="E1075" s="2">
        <v>124.1</v>
      </c>
      <c r="F1075" s="10">
        <f t="shared" si="162"/>
        <v>1989.4583333332521</v>
      </c>
      <c r="G1075" s="11">
        <v>8.2799999999999994</v>
      </c>
      <c r="H1075">
        <f t="shared" si="157"/>
        <v>811.93793593875921</v>
      </c>
      <c r="I1075">
        <f t="shared" si="158"/>
        <v>26.011110273972609</v>
      </c>
      <c r="J1075">
        <f t="shared" si="163"/>
        <v>59199.371169213147</v>
      </c>
      <c r="K1075">
        <f t="shared" si="159"/>
        <v>63.259421514907352</v>
      </c>
      <c r="L1075">
        <f t="shared" si="160"/>
        <v>4612.3204846696199</v>
      </c>
      <c r="M1075">
        <f t="shared" si="154"/>
        <v>16.641904235808585</v>
      </c>
      <c r="N1075">
        <f t="shared" si="155"/>
        <v>20.149986195019594</v>
      </c>
      <c r="O1075" s="14">
        <f t="shared" si="156"/>
        <v>3.280169858994815E-2</v>
      </c>
    </row>
    <row r="1076" spans="1:15" x14ac:dyDescent="0.3">
      <c r="A1076" s="1">
        <f t="shared" si="161"/>
        <v>32720</v>
      </c>
      <c r="B1076" s="2">
        <v>331.9</v>
      </c>
      <c r="C1076" s="7">
        <v>10.423299999999999</v>
      </c>
      <c r="D1076" s="2">
        <v>24.71</v>
      </c>
      <c r="E1076" s="2">
        <v>124.4</v>
      </c>
      <c r="F1076" s="10">
        <f t="shared" si="162"/>
        <v>1989.5416666665853</v>
      </c>
      <c r="G1076" s="11">
        <v>8.02</v>
      </c>
      <c r="H1076">
        <f t="shared" si="157"/>
        <v>830.49837580385861</v>
      </c>
      <c r="I1076">
        <f t="shared" si="158"/>
        <v>26.081752698151128</v>
      </c>
      <c r="J1076">
        <f t="shared" si="163"/>
        <v>60711.106152313194</v>
      </c>
      <c r="K1076">
        <f t="shared" si="159"/>
        <v>61.830716680064327</v>
      </c>
      <c r="L1076">
        <f t="shared" si="160"/>
        <v>4519.9500844340446</v>
      </c>
      <c r="M1076">
        <f t="shared" si="154"/>
        <v>17.013407650499126</v>
      </c>
      <c r="N1076">
        <f t="shared" si="155"/>
        <v>20.562062434197976</v>
      </c>
      <c r="O1076" s="14">
        <f t="shared" si="156"/>
        <v>3.3183324471873235E-2</v>
      </c>
    </row>
    <row r="1077" spans="1:15" x14ac:dyDescent="0.3">
      <c r="A1077" s="1">
        <f t="shared" si="161"/>
        <v>32751</v>
      </c>
      <c r="B1077" s="2">
        <v>346.6</v>
      </c>
      <c r="C1077" s="7">
        <v>10.5467</v>
      </c>
      <c r="D1077" s="2">
        <v>24.2</v>
      </c>
      <c r="E1077" s="2">
        <v>124.6</v>
      </c>
      <c r="F1077" s="10">
        <f t="shared" si="162"/>
        <v>1989.6249999999186</v>
      </c>
      <c r="G1077" s="11">
        <v>8.11</v>
      </c>
      <c r="H1077">
        <f t="shared" si="157"/>
        <v>865.88941653290567</v>
      </c>
      <c r="I1077">
        <f t="shared" si="158"/>
        <v>26.348170540529701</v>
      </c>
      <c r="J1077">
        <f t="shared" si="163"/>
        <v>63458.771303635214</v>
      </c>
      <c r="K1077">
        <f t="shared" si="159"/>
        <v>60.457368378812212</v>
      </c>
      <c r="L1077">
        <f t="shared" si="160"/>
        <v>4430.7624510905125</v>
      </c>
      <c r="M1077">
        <f t="shared" si="154"/>
        <v>17.734251436577321</v>
      </c>
      <c r="N1077">
        <f t="shared" si="155"/>
        <v>21.39365653947954</v>
      </c>
      <c r="O1077" s="14">
        <f t="shared" si="156"/>
        <v>2.9058877372121809E-2</v>
      </c>
    </row>
    <row r="1078" spans="1:15" x14ac:dyDescent="0.3">
      <c r="A1078" s="1">
        <f t="shared" si="161"/>
        <v>32781</v>
      </c>
      <c r="B1078" s="2">
        <v>347.3</v>
      </c>
      <c r="C1078" s="7">
        <v>10.73</v>
      </c>
      <c r="D1078" s="2">
        <v>23.69</v>
      </c>
      <c r="E1078" s="2">
        <v>125</v>
      </c>
      <c r="F1078" s="10">
        <f t="shared" si="162"/>
        <v>1989.7083333332519</v>
      </c>
      <c r="G1078" s="11">
        <v>8.19</v>
      </c>
      <c r="H1078">
        <f t="shared" si="157"/>
        <v>864.86174120000032</v>
      </c>
      <c r="I1078">
        <f t="shared" si="158"/>
        <v>26.720318120000009</v>
      </c>
      <c r="J1078">
        <f t="shared" si="163"/>
        <v>63546.644186342208</v>
      </c>
      <c r="K1078">
        <f t="shared" si="159"/>
        <v>58.99388036000002</v>
      </c>
      <c r="L1078">
        <f t="shared" si="160"/>
        <v>4334.6386431743358</v>
      </c>
      <c r="M1078">
        <f t="shared" si="154"/>
        <v>17.714220678979082</v>
      </c>
      <c r="N1078">
        <f t="shared" si="155"/>
        <v>21.332067137506499</v>
      </c>
      <c r="O1078" s="14">
        <f t="shared" si="156"/>
        <v>2.7524537130818809E-2</v>
      </c>
    </row>
    <row r="1079" spans="1:15" x14ac:dyDescent="0.3">
      <c r="A1079" s="1">
        <f t="shared" si="161"/>
        <v>32812</v>
      </c>
      <c r="B1079" s="2">
        <v>347.4</v>
      </c>
      <c r="C1079" s="7">
        <v>10.7967</v>
      </c>
      <c r="D1079" s="2">
        <v>23.4267</v>
      </c>
      <c r="E1079" s="2">
        <v>125.6</v>
      </c>
      <c r="F1079" s="10">
        <f t="shared" si="162"/>
        <v>1989.7916666665851</v>
      </c>
      <c r="G1079" s="11">
        <v>8.01</v>
      </c>
      <c r="H1079">
        <f t="shared" si="157"/>
        <v>860.97807085987279</v>
      </c>
      <c r="I1079">
        <f t="shared" si="158"/>
        <v>26.75797909514332</v>
      </c>
      <c r="J1079">
        <f t="shared" si="163"/>
        <v>63425.126610168787</v>
      </c>
      <c r="K1079">
        <f t="shared" si="159"/>
        <v>58.059513450238875</v>
      </c>
      <c r="L1079">
        <f t="shared" si="160"/>
        <v>4277.0334299321858</v>
      </c>
      <c r="M1079">
        <f t="shared" si="154"/>
        <v>17.640853852797949</v>
      </c>
      <c r="N1079">
        <f t="shared" si="155"/>
        <v>21.208128697438621</v>
      </c>
      <c r="O1079" s="14">
        <f t="shared" si="156"/>
        <v>2.9220080548534887E-2</v>
      </c>
    </row>
    <row r="1080" spans="1:15" x14ac:dyDescent="0.3">
      <c r="A1080" s="1">
        <f t="shared" si="161"/>
        <v>32842</v>
      </c>
      <c r="B1080" s="2">
        <v>340.2</v>
      </c>
      <c r="C1080" s="7">
        <v>10.923299999999999</v>
      </c>
      <c r="D1080" s="2">
        <v>23.1633</v>
      </c>
      <c r="E1080" s="2">
        <v>125.9</v>
      </c>
      <c r="F1080" s="10">
        <f t="shared" si="162"/>
        <v>1989.8749999999184</v>
      </c>
      <c r="G1080" s="11">
        <v>7.87</v>
      </c>
      <c r="H1080">
        <f t="shared" si="157"/>
        <v>841.12490945194611</v>
      </c>
      <c r="I1080">
        <f t="shared" si="158"/>
        <v>27.007230227561561</v>
      </c>
      <c r="J1080">
        <f t="shared" si="163"/>
        <v>62128.410045622099</v>
      </c>
      <c r="K1080">
        <f t="shared" si="159"/>
        <v>57.269925382446395</v>
      </c>
      <c r="L1080">
        <f t="shared" si="160"/>
        <v>4230.1557919158095</v>
      </c>
      <c r="M1080">
        <f t="shared" si="154"/>
        <v>17.242369266947424</v>
      </c>
      <c r="N1080">
        <f t="shared" si="155"/>
        <v>20.69730529106808</v>
      </c>
      <c r="O1080" s="14">
        <f t="shared" si="156"/>
        <v>3.1206213805868237E-2</v>
      </c>
    </row>
    <row r="1081" spans="1:15" x14ac:dyDescent="0.3">
      <c r="A1081" s="1">
        <f t="shared" si="161"/>
        <v>32873</v>
      </c>
      <c r="B1081" s="2">
        <v>348.6</v>
      </c>
      <c r="C1081" s="7">
        <v>11.06</v>
      </c>
      <c r="D1081" s="2">
        <v>22.87</v>
      </c>
      <c r="E1081" s="2">
        <v>126.1</v>
      </c>
      <c r="F1081" s="10">
        <f t="shared" si="162"/>
        <v>1989.9583333332516</v>
      </c>
      <c r="G1081" s="11">
        <v>7.84</v>
      </c>
      <c r="H1081">
        <f t="shared" si="157"/>
        <v>860.52642585249828</v>
      </c>
      <c r="I1081">
        <f t="shared" si="158"/>
        <v>27.301842426645528</v>
      </c>
      <c r="J1081">
        <f t="shared" si="163"/>
        <v>63729.524247663154</v>
      </c>
      <c r="K1081">
        <f t="shared" si="159"/>
        <v>56.455075614591614</v>
      </c>
      <c r="L1081">
        <f t="shared" si="160"/>
        <v>4180.9931713828355</v>
      </c>
      <c r="M1081">
        <f t="shared" si="154"/>
        <v>17.650212904947324</v>
      </c>
      <c r="N1081">
        <f t="shared" si="155"/>
        <v>21.1548819717516</v>
      </c>
      <c r="O1081" s="14">
        <f t="shared" si="156"/>
        <v>2.9230540597029113E-2</v>
      </c>
    </row>
    <row r="1082" spans="1:15" x14ac:dyDescent="0.3">
      <c r="A1082" s="1">
        <f t="shared" si="161"/>
        <v>32904</v>
      </c>
      <c r="B1082" s="2">
        <v>339.97</v>
      </c>
      <c r="C1082" s="7">
        <v>11.14</v>
      </c>
      <c r="D1082" s="2">
        <v>22.49</v>
      </c>
      <c r="E1082" s="2">
        <v>127.4</v>
      </c>
      <c r="F1082" s="10">
        <f t="shared" si="162"/>
        <v>1990.0416666665849</v>
      </c>
      <c r="G1082" s="11">
        <v>8.2100000000000009</v>
      </c>
      <c r="H1082">
        <f t="shared" si="157"/>
        <v>830.65958857927808</v>
      </c>
      <c r="I1082">
        <f t="shared" si="158"/>
        <v>27.218718759811626</v>
      </c>
      <c r="J1082">
        <f t="shared" si="163"/>
        <v>61685.605226006017</v>
      </c>
      <c r="K1082">
        <f t="shared" si="159"/>
        <v>54.950537244897966</v>
      </c>
      <c r="L1082">
        <f t="shared" si="160"/>
        <v>4080.6814175747131</v>
      </c>
      <c r="M1082">
        <f t="shared" si="154"/>
        <v>17.048843606878268</v>
      </c>
      <c r="N1082">
        <f t="shared" si="155"/>
        <v>20.406154475024753</v>
      </c>
      <c r="O1082" s="14">
        <f t="shared" si="156"/>
        <v>2.7110461834883491E-2</v>
      </c>
    </row>
    <row r="1083" spans="1:15" x14ac:dyDescent="0.3">
      <c r="A1083" s="1">
        <f t="shared" si="161"/>
        <v>32932</v>
      </c>
      <c r="B1083" s="2">
        <v>330.45</v>
      </c>
      <c r="C1083" s="7">
        <v>11.23</v>
      </c>
      <c r="D1083" s="2">
        <v>22.08</v>
      </c>
      <c r="E1083" s="2">
        <v>128</v>
      </c>
      <c r="F1083" s="10">
        <f t="shared" si="162"/>
        <v>1990.1249999999181</v>
      </c>
      <c r="G1083" s="11">
        <v>8.4700000000000006</v>
      </c>
      <c r="H1083">
        <f t="shared" si="157"/>
        <v>803.61438457031261</v>
      </c>
      <c r="I1083">
        <f t="shared" si="158"/>
        <v>27.310000117187506</v>
      </c>
      <c r="J1083">
        <f t="shared" si="163"/>
        <v>59846.207184258819</v>
      </c>
      <c r="K1083">
        <f t="shared" si="159"/>
        <v>53.695886250000008</v>
      </c>
      <c r="L1083">
        <f t="shared" si="160"/>
        <v>3998.8024046858368</v>
      </c>
      <c r="M1083">
        <f t="shared" ref="M1083:M1146" si="164">+H1083/AVERAGE(K963:K1082)</f>
        <v>16.508093516490284</v>
      </c>
      <c r="N1083">
        <f t="shared" ref="N1083:N1146" si="165">J1083/AVERAGE(L963:L1082)</f>
        <v>19.735353262096389</v>
      </c>
      <c r="O1083" s="14">
        <f t="shared" ref="O1083:O1146" si="166">1/M1083-(G1083/100-((E1083/E963)^(1/10)-1))</f>
        <v>2.5450909551060025E-2</v>
      </c>
    </row>
    <row r="1084" spans="1:15" x14ac:dyDescent="0.3">
      <c r="A1084" s="1">
        <f t="shared" si="161"/>
        <v>32963</v>
      </c>
      <c r="B1084" s="2">
        <v>338.46</v>
      </c>
      <c r="C1084" s="7">
        <v>11.32</v>
      </c>
      <c r="D1084" s="2">
        <v>21.67</v>
      </c>
      <c r="E1084" s="2">
        <v>128.69999999999999</v>
      </c>
      <c r="F1084" s="10">
        <f t="shared" si="162"/>
        <v>1990.2083333332514</v>
      </c>
      <c r="G1084" s="11">
        <v>8.59</v>
      </c>
      <c r="H1084">
        <f t="shared" si="157"/>
        <v>818.61692331002348</v>
      </c>
      <c r="I1084">
        <f t="shared" si="158"/>
        <v>27.379139549339559</v>
      </c>
      <c r="J1084">
        <f t="shared" si="163"/>
        <v>61133.379074658384</v>
      </c>
      <c r="K1084">
        <f t="shared" si="159"/>
        <v>52.412186752136776</v>
      </c>
      <c r="L1084">
        <f t="shared" si="160"/>
        <v>3914.0823865385792</v>
      </c>
      <c r="M1084">
        <f t="shared" si="164"/>
        <v>16.833748233480947</v>
      </c>
      <c r="N1084">
        <f t="shared" si="165"/>
        <v>20.10101589220654</v>
      </c>
      <c r="O1084" s="14">
        <f t="shared" si="166"/>
        <v>2.2067655369177076E-2</v>
      </c>
    </row>
    <row r="1085" spans="1:15" x14ac:dyDescent="0.3">
      <c r="A1085" s="1">
        <f t="shared" si="161"/>
        <v>32993</v>
      </c>
      <c r="B1085" s="2">
        <v>338.18</v>
      </c>
      <c r="C1085" s="7">
        <v>11.4367</v>
      </c>
      <c r="D1085" s="2">
        <v>21.533300000000001</v>
      </c>
      <c r="E1085" s="2">
        <v>128.9</v>
      </c>
      <c r="F1085" s="10">
        <f t="shared" si="162"/>
        <v>1990.2916666665847</v>
      </c>
      <c r="G1085" s="11">
        <v>8.7899999999999991</v>
      </c>
      <c r="H1085">
        <f t="shared" si="157"/>
        <v>816.6705934057411</v>
      </c>
      <c r="I1085">
        <f t="shared" si="158"/>
        <v>27.618477070209469</v>
      </c>
      <c r="J1085">
        <f t="shared" si="163"/>
        <v>61159.905741636117</v>
      </c>
      <c r="K1085">
        <f t="shared" si="159"/>
        <v>52.000747794026388</v>
      </c>
      <c r="L1085">
        <f t="shared" si="160"/>
        <v>3894.3006632750985</v>
      </c>
      <c r="M1085">
        <f t="shared" si="164"/>
        <v>16.813913898735763</v>
      </c>
      <c r="N1085">
        <f t="shared" si="165"/>
        <v>20.055719260909893</v>
      </c>
      <c r="O1085" s="14">
        <f t="shared" si="166"/>
        <v>1.9129445488778173E-2</v>
      </c>
    </row>
    <row r="1086" spans="1:15" x14ac:dyDescent="0.3">
      <c r="A1086" s="1">
        <f t="shared" si="161"/>
        <v>33024</v>
      </c>
      <c r="B1086" s="2">
        <v>350.25</v>
      </c>
      <c r="C1086" s="7">
        <v>11.5533</v>
      </c>
      <c r="D1086" s="2">
        <v>21.396699999999999</v>
      </c>
      <c r="E1086" s="2">
        <v>129.19999999999999</v>
      </c>
      <c r="F1086" s="10">
        <f t="shared" si="162"/>
        <v>1990.3749999999179</v>
      </c>
      <c r="G1086" s="11">
        <v>8.76</v>
      </c>
      <c r="H1086">
        <f t="shared" si="157"/>
        <v>843.85445143188883</v>
      </c>
      <c r="I1086">
        <f t="shared" si="158"/>
        <v>27.835270902863787</v>
      </c>
      <c r="J1086">
        <f t="shared" si="163"/>
        <v>63369.400105543908</v>
      </c>
      <c r="K1086">
        <f t="shared" si="159"/>
        <v>51.5508937643189</v>
      </c>
      <c r="L1086">
        <f t="shared" si="160"/>
        <v>3871.2235352984762</v>
      </c>
      <c r="M1086">
        <f t="shared" si="164"/>
        <v>17.392413588645006</v>
      </c>
      <c r="N1086">
        <f t="shared" si="165"/>
        <v>20.723389021046014</v>
      </c>
      <c r="O1086" s="14">
        <f t="shared" si="166"/>
        <v>1.6665497777807625E-2</v>
      </c>
    </row>
    <row r="1087" spans="1:15" x14ac:dyDescent="0.3">
      <c r="A1087" s="1">
        <f t="shared" si="161"/>
        <v>33054</v>
      </c>
      <c r="B1087" s="2">
        <v>360.39</v>
      </c>
      <c r="C1087" s="7">
        <v>11.66</v>
      </c>
      <c r="D1087" s="2">
        <v>21.26</v>
      </c>
      <c r="E1087" s="2">
        <v>129.9</v>
      </c>
      <c r="F1087" s="10">
        <f t="shared" si="162"/>
        <v>1990.4583333332512</v>
      </c>
      <c r="G1087" s="11">
        <v>8.48</v>
      </c>
      <c r="H1087">
        <f t="shared" si="157"/>
        <v>863.60569203233274</v>
      </c>
      <c r="I1087">
        <f t="shared" si="158"/>
        <v>27.940959430331031</v>
      </c>
      <c r="J1087">
        <f t="shared" si="163"/>
        <v>65027.475640891265</v>
      </c>
      <c r="K1087">
        <f t="shared" si="159"/>
        <v>50.945522940723649</v>
      </c>
      <c r="L1087">
        <f t="shared" si="160"/>
        <v>3836.0779492365173</v>
      </c>
      <c r="M1087">
        <f t="shared" si="164"/>
        <v>17.817082821653006</v>
      </c>
      <c r="N1087">
        <f t="shared" si="165"/>
        <v>21.206758327830471</v>
      </c>
      <c r="O1087" s="14">
        <f t="shared" si="166"/>
        <v>1.7515428083203027E-2</v>
      </c>
    </row>
    <row r="1088" spans="1:15" x14ac:dyDescent="0.3">
      <c r="A1088" s="1">
        <f t="shared" si="161"/>
        <v>33085</v>
      </c>
      <c r="B1088" s="2">
        <v>360.03</v>
      </c>
      <c r="C1088" s="7">
        <v>11.726699999999999</v>
      </c>
      <c r="D1088" s="2">
        <v>21.42</v>
      </c>
      <c r="E1088" s="2">
        <v>130.4</v>
      </c>
      <c r="F1088" s="10">
        <f t="shared" si="162"/>
        <v>1990.5416666665844</v>
      </c>
      <c r="G1088" s="11">
        <v>8.4700000000000006</v>
      </c>
      <c r="H1088">
        <f t="shared" si="157"/>
        <v>859.43495717024553</v>
      </c>
      <c r="I1088">
        <f t="shared" si="158"/>
        <v>27.993044780291413</v>
      </c>
      <c r="J1088">
        <f t="shared" si="163"/>
        <v>64889.079988467995</v>
      </c>
      <c r="K1088">
        <f t="shared" si="159"/>
        <v>51.132118941717806</v>
      </c>
      <c r="L1088">
        <f t="shared" si="160"/>
        <v>3860.5785444351432</v>
      </c>
      <c r="M1088">
        <f t="shared" si="164"/>
        <v>17.747171587070238</v>
      </c>
      <c r="N1088">
        <f t="shared" si="165"/>
        <v>21.102886533307007</v>
      </c>
      <c r="O1088" s="14">
        <f t="shared" si="166"/>
        <v>1.8238518796174531E-2</v>
      </c>
    </row>
    <row r="1089" spans="1:15" x14ac:dyDescent="0.3">
      <c r="A1089" s="1">
        <f t="shared" si="161"/>
        <v>33116</v>
      </c>
      <c r="B1089" s="2">
        <v>330.75</v>
      </c>
      <c r="C1089" s="7">
        <v>11.783300000000001</v>
      </c>
      <c r="D1089" s="2">
        <v>21.58</v>
      </c>
      <c r="E1089" s="2">
        <v>131.6</v>
      </c>
      <c r="F1089" s="10">
        <f t="shared" si="162"/>
        <v>1990.6249999999177</v>
      </c>
      <c r="G1089" s="11">
        <v>8.75</v>
      </c>
      <c r="H1089">
        <f t="shared" si="157"/>
        <v>782.34061835106411</v>
      </c>
      <c r="I1089">
        <f t="shared" si="158"/>
        <v>27.871668052051682</v>
      </c>
      <c r="J1089">
        <f t="shared" si="163"/>
        <v>59243.66520788442</v>
      </c>
      <c r="K1089">
        <f t="shared" si="159"/>
        <v>51.044325151975691</v>
      </c>
      <c r="L1089">
        <f t="shared" si="160"/>
        <v>3865.3916710087547</v>
      </c>
      <c r="M1089">
        <f t="shared" si="164"/>
        <v>16.168334756508973</v>
      </c>
      <c r="N1089">
        <f t="shared" si="165"/>
        <v>19.211937494842857</v>
      </c>
      <c r="O1089" s="14">
        <f t="shared" si="166"/>
        <v>2.1142960868162967E-2</v>
      </c>
    </row>
    <row r="1090" spans="1:15" x14ac:dyDescent="0.3">
      <c r="A1090" s="1">
        <f t="shared" si="161"/>
        <v>33146</v>
      </c>
      <c r="B1090" s="2">
        <v>315.41000000000003</v>
      </c>
      <c r="C1090" s="7">
        <v>11.83</v>
      </c>
      <c r="D1090" s="2">
        <v>21.74</v>
      </c>
      <c r="E1090" s="2">
        <v>132.69999999999999</v>
      </c>
      <c r="F1090" s="10">
        <f t="shared" si="162"/>
        <v>1990.7083333332509</v>
      </c>
      <c r="G1090" s="11">
        <v>8.89</v>
      </c>
      <c r="H1090">
        <f t="shared" si="157"/>
        <v>739.87175964581797</v>
      </c>
      <c r="I1090">
        <f t="shared" si="158"/>
        <v>27.750175697061049</v>
      </c>
      <c r="J1090">
        <f t="shared" si="163"/>
        <v>56202.778734797983</v>
      </c>
      <c r="K1090">
        <f t="shared" si="159"/>
        <v>50.996518990203484</v>
      </c>
      <c r="L1090">
        <f t="shared" si="160"/>
        <v>3873.84169713867</v>
      </c>
      <c r="M1090">
        <f t="shared" si="164"/>
        <v>15.301285443522621</v>
      </c>
      <c r="N1090">
        <f t="shared" si="165"/>
        <v>18.172367021965115</v>
      </c>
      <c r="O1090" s="14">
        <f t="shared" si="166"/>
        <v>2.3243018638749599E-2</v>
      </c>
    </row>
    <row r="1091" spans="1:15" x14ac:dyDescent="0.3">
      <c r="A1091" s="1">
        <f t="shared" si="161"/>
        <v>33177</v>
      </c>
      <c r="B1091" s="2">
        <v>307.12</v>
      </c>
      <c r="C1091" s="7">
        <v>11.9267</v>
      </c>
      <c r="D1091" s="2">
        <v>21.6067</v>
      </c>
      <c r="E1091" s="2">
        <v>133.5</v>
      </c>
      <c r="F1091" s="10">
        <f t="shared" si="162"/>
        <v>1990.7916666665842</v>
      </c>
      <c r="G1091" s="11">
        <v>8.7200000000000006</v>
      </c>
      <c r="H1091">
        <f t="shared" ref="H1091:H1154" si="167">+B1091*E$1492/E1091</f>
        <v>716.10836823970055</v>
      </c>
      <c r="I1091">
        <f t="shared" ref="I1091:I1154" si="168">+C1091*E$1492/E1091</f>
        <v>27.809356849063679</v>
      </c>
      <c r="J1091">
        <f t="shared" si="163"/>
        <v>54573.683305767598</v>
      </c>
      <c r="K1091">
        <f t="shared" ref="K1091:K1154" si="169">+D1091*E$1492/E1091</f>
        <v>50.380107710486904</v>
      </c>
      <c r="L1091">
        <f t="shared" ref="L1091:L1154" si="170">+K1091*J1091/H1091</f>
        <v>3839.4021981073483</v>
      </c>
      <c r="M1091">
        <f t="shared" si="164"/>
        <v>14.818147965500797</v>
      </c>
      <c r="N1091">
        <f t="shared" si="165"/>
        <v>17.592164749355884</v>
      </c>
      <c r="O1091" s="14">
        <f t="shared" si="166"/>
        <v>2.6710863834608772E-2</v>
      </c>
    </row>
    <row r="1092" spans="1:15" x14ac:dyDescent="0.3">
      <c r="A1092" s="1">
        <f t="shared" ref="A1092:A1155" si="171">EOMONTH(A1091,1)</f>
        <v>33207</v>
      </c>
      <c r="B1092" s="2">
        <v>315.29000000000002</v>
      </c>
      <c r="C1092" s="7">
        <v>12.013299999999999</v>
      </c>
      <c r="D1092" s="2">
        <v>21.473299999999998</v>
      </c>
      <c r="E1092" s="2">
        <v>133.80000000000001</v>
      </c>
      <c r="F1092" s="10">
        <f t="shared" ref="F1092:F1155" si="172">+F1091+1/12</f>
        <v>1990.8749999999175</v>
      </c>
      <c r="G1092" s="11">
        <v>8.39</v>
      </c>
      <c r="H1092">
        <f t="shared" si="167"/>
        <v>733.50993157698076</v>
      </c>
      <c r="I1092">
        <f t="shared" si="168"/>
        <v>27.948475565396119</v>
      </c>
      <c r="J1092">
        <f t="shared" ref="J1092:J1155" si="173">+J1091*((H1092+(I1092/12))/H1091)</f>
        <v>56077.32678425339</v>
      </c>
      <c r="K1092">
        <f t="shared" si="169"/>
        <v>49.956797912182367</v>
      </c>
      <c r="L1092">
        <f t="shared" si="170"/>
        <v>3819.2307438748712</v>
      </c>
      <c r="M1092">
        <f t="shared" si="164"/>
        <v>15.187607599503183</v>
      </c>
      <c r="N1092">
        <f t="shared" si="165"/>
        <v>18.023739754098454</v>
      </c>
      <c r="O1092" s="14">
        <f t="shared" si="166"/>
        <v>2.7744027536762125E-2</v>
      </c>
    </row>
    <row r="1093" spans="1:15" x14ac:dyDescent="0.3">
      <c r="A1093" s="1">
        <f t="shared" si="171"/>
        <v>33238</v>
      </c>
      <c r="B1093" s="2">
        <v>328.75</v>
      </c>
      <c r="C1093" s="7">
        <v>12.09</v>
      </c>
      <c r="D1093" s="2">
        <v>21.34</v>
      </c>
      <c r="E1093" s="2">
        <v>133.80000000000001</v>
      </c>
      <c r="F1093" s="10">
        <f t="shared" si="172"/>
        <v>1990.9583333332507</v>
      </c>
      <c r="G1093" s="11">
        <v>8.08</v>
      </c>
      <c r="H1093">
        <f t="shared" si="167"/>
        <v>764.82409846786265</v>
      </c>
      <c r="I1093">
        <f t="shared" si="168"/>
        <v>28.126915134529153</v>
      </c>
      <c r="J1093">
        <f t="shared" si="173"/>
        <v>58650.509331277353</v>
      </c>
      <c r="K1093">
        <f t="shared" si="169"/>
        <v>49.646680642750376</v>
      </c>
      <c r="L1093">
        <f t="shared" si="170"/>
        <v>3807.1539745382765</v>
      </c>
      <c r="M1093">
        <f t="shared" si="164"/>
        <v>15.846314974728759</v>
      </c>
      <c r="N1093">
        <f t="shared" si="165"/>
        <v>18.796495662019165</v>
      </c>
      <c r="O1093" s="14">
        <f t="shared" si="166"/>
        <v>2.7133502870889878E-2</v>
      </c>
    </row>
    <row r="1094" spans="1:15" x14ac:dyDescent="0.3">
      <c r="A1094" s="1">
        <f t="shared" si="171"/>
        <v>33269</v>
      </c>
      <c r="B1094" s="2">
        <v>325.49</v>
      </c>
      <c r="C1094" s="7">
        <v>12.1067</v>
      </c>
      <c r="D1094" s="2">
        <v>21.183299999999999</v>
      </c>
      <c r="E1094" s="2">
        <v>134.6</v>
      </c>
      <c r="F1094" s="10">
        <f t="shared" si="172"/>
        <v>1991.041666666584</v>
      </c>
      <c r="G1094" s="11">
        <v>8.09</v>
      </c>
      <c r="H1094">
        <f t="shared" si="167"/>
        <v>752.73915263744448</v>
      </c>
      <c r="I1094">
        <f t="shared" si="168"/>
        <v>27.998362773774151</v>
      </c>
      <c r="J1094">
        <f t="shared" si="173"/>
        <v>57902.696804300635</v>
      </c>
      <c r="K1094">
        <f t="shared" si="169"/>
        <v>48.989214083580997</v>
      </c>
      <c r="L1094">
        <f t="shared" si="170"/>
        <v>3768.3805868522591</v>
      </c>
      <c r="M1094">
        <f t="shared" si="164"/>
        <v>15.606190118802354</v>
      </c>
      <c r="N1094">
        <f t="shared" si="165"/>
        <v>18.503950717933986</v>
      </c>
      <c r="O1094" s="14">
        <f t="shared" si="166"/>
        <v>2.7783293808916712E-2</v>
      </c>
    </row>
    <row r="1095" spans="1:15" x14ac:dyDescent="0.3">
      <c r="A1095" s="1">
        <f t="shared" si="171"/>
        <v>33297</v>
      </c>
      <c r="B1095" s="2">
        <v>362.26</v>
      </c>
      <c r="C1095" s="7">
        <v>12.113300000000001</v>
      </c>
      <c r="D1095" s="2">
        <v>21.026700000000002</v>
      </c>
      <c r="E1095" s="2">
        <v>134.80000000000001</v>
      </c>
      <c r="F1095" s="10">
        <f t="shared" si="172"/>
        <v>1991.1249999999172</v>
      </c>
      <c r="G1095" s="11">
        <v>7.85</v>
      </c>
      <c r="H1095">
        <f t="shared" si="167"/>
        <v>836.53170571216629</v>
      </c>
      <c r="I1095">
        <f t="shared" si="168"/>
        <v>27.972062912833835</v>
      </c>
      <c r="J1095">
        <f t="shared" si="173"/>
        <v>64527.549872578791</v>
      </c>
      <c r="K1095">
        <f t="shared" si="169"/>
        <v>48.554908674703277</v>
      </c>
      <c r="L1095">
        <f t="shared" si="170"/>
        <v>3745.3802045650987</v>
      </c>
      <c r="M1095">
        <f t="shared" si="164"/>
        <v>17.354664745205103</v>
      </c>
      <c r="N1095">
        <f t="shared" si="165"/>
        <v>20.563141293016177</v>
      </c>
      <c r="O1095" s="14">
        <f t="shared" si="166"/>
        <v>2.280798140761623E-2</v>
      </c>
    </row>
    <row r="1096" spans="1:15" x14ac:dyDescent="0.3">
      <c r="A1096" s="1">
        <f t="shared" si="171"/>
        <v>33328</v>
      </c>
      <c r="B1096" s="2">
        <v>372.28</v>
      </c>
      <c r="C1096" s="7">
        <v>12.11</v>
      </c>
      <c r="D1096" s="2">
        <v>20.94</v>
      </c>
      <c r="E1096" s="2">
        <v>135</v>
      </c>
      <c r="F1096" s="10">
        <f t="shared" si="172"/>
        <v>1991.2083333332505</v>
      </c>
      <c r="G1096" s="11">
        <v>8.11</v>
      </c>
      <c r="H1096">
        <f t="shared" si="167"/>
        <v>858.39632992592612</v>
      </c>
      <c r="I1096">
        <f t="shared" si="168"/>
        <v>27.923013740740746</v>
      </c>
      <c r="J1096">
        <f t="shared" si="173"/>
        <v>66393.612956482277</v>
      </c>
      <c r="K1096">
        <f t="shared" si="169"/>
        <v>48.283064222222237</v>
      </c>
      <c r="L1096">
        <f t="shared" si="170"/>
        <v>3734.506971389113</v>
      </c>
      <c r="M1096">
        <f t="shared" si="164"/>
        <v>17.818620083397374</v>
      </c>
      <c r="N1096">
        <f t="shared" si="165"/>
        <v>21.098075248981395</v>
      </c>
      <c r="O1096" s="14">
        <f t="shared" si="166"/>
        <v>1.8152543511216639E-2</v>
      </c>
    </row>
    <row r="1097" spans="1:15" x14ac:dyDescent="0.3">
      <c r="A1097" s="1">
        <f t="shared" si="171"/>
        <v>33358</v>
      </c>
      <c r="B1097" s="2">
        <v>379.68</v>
      </c>
      <c r="C1097" s="7">
        <v>12.13</v>
      </c>
      <c r="D1097" s="2">
        <v>20.363299999999999</v>
      </c>
      <c r="E1097" s="2">
        <v>135.19999999999999</v>
      </c>
      <c r="F1097" s="10">
        <f t="shared" si="172"/>
        <v>1991.2916666665838</v>
      </c>
      <c r="G1097" s="11">
        <v>8.0399999999999991</v>
      </c>
      <c r="H1097">
        <f t="shared" si="167"/>
        <v>874.16405502958617</v>
      </c>
      <c r="I1097">
        <f t="shared" si="168"/>
        <v>27.927754918639064</v>
      </c>
      <c r="J1097">
        <f t="shared" si="173"/>
        <v>67793.19367277906</v>
      </c>
      <c r="K1097">
        <f t="shared" si="169"/>
        <v>46.883862467825452</v>
      </c>
      <c r="L1097">
        <f t="shared" si="170"/>
        <v>3635.9385290689565</v>
      </c>
      <c r="M1097">
        <f t="shared" si="164"/>
        <v>18.155345895198018</v>
      </c>
      <c r="N1097">
        <f t="shared" si="165"/>
        <v>21.481531873630118</v>
      </c>
      <c r="O1097" s="14">
        <f t="shared" si="166"/>
        <v>1.7261417915378857E-2</v>
      </c>
    </row>
    <row r="1098" spans="1:15" x14ac:dyDescent="0.3">
      <c r="A1098" s="1">
        <f t="shared" si="171"/>
        <v>33389</v>
      </c>
      <c r="B1098" s="2">
        <v>377.99</v>
      </c>
      <c r="C1098" s="7">
        <v>12.14</v>
      </c>
      <c r="D1098" s="2">
        <v>19.8567</v>
      </c>
      <c r="E1098" s="2">
        <v>135.6</v>
      </c>
      <c r="F1098" s="10">
        <f t="shared" si="172"/>
        <v>1991.374999999917</v>
      </c>
      <c r="G1098" s="11">
        <v>8.07</v>
      </c>
      <c r="H1098">
        <f t="shared" si="167"/>
        <v>867.70587164454298</v>
      </c>
      <c r="I1098">
        <f t="shared" si="168"/>
        <v>27.868327949852517</v>
      </c>
      <c r="J1098">
        <f t="shared" si="173"/>
        <v>67472.452240763756</v>
      </c>
      <c r="K1098">
        <f t="shared" si="169"/>
        <v>45.582621713495584</v>
      </c>
      <c r="L1098">
        <f t="shared" si="170"/>
        <v>3544.4859451550933</v>
      </c>
      <c r="M1098">
        <f t="shared" si="164"/>
        <v>18.035430911004052</v>
      </c>
      <c r="N1098">
        <f t="shared" si="165"/>
        <v>21.325816065887032</v>
      </c>
      <c r="O1098" s="14">
        <f t="shared" si="166"/>
        <v>1.6819875859940429E-2</v>
      </c>
    </row>
    <row r="1099" spans="1:15" x14ac:dyDescent="0.3">
      <c r="A1099" s="1">
        <f t="shared" si="171"/>
        <v>33419</v>
      </c>
      <c r="B1099" s="2">
        <v>378.29</v>
      </c>
      <c r="C1099" s="7">
        <v>12.15</v>
      </c>
      <c r="D1099" s="2">
        <v>19.41</v>
      </c>
      <c r="E1099" s="2">
        <v>136</v>
      </c>
      <c r="F1099" s="10">
        <f t="shared" si="172"/>
        <v>1991.4583333332503</v>
      </c>
      <c r="G1099" s="11">
        <v>8.2799999999999994</v>
      </c>
      <c r="H1099">
        <f t="shared" si="167"/>
        <v>865.84044371323557</v>
      </c>
      <c r="I1099">
        <f t="shared" si="168"/>
        <v>27.809250551470594</v>
      </c>
      <c r="J1099">
        <f t="shared" si="173"/>
        <v>67507.600322773316</v>
      </c>
      <c r="K1099">
        <f t="shared" si="169"/>
        <v>44.426136066176483</v>
      </c>
      <c r="L1099">
        <f t="shared" si="170"/>
        <v>3463.8042831294242</v>
      </c>
      <c r="M1099">
        <f t="shared" si="164"/>
        <v>18.015227044688327</v>
      </c>
      <c r="N1099">
        <f t="shared" si="165"/>
        <v>21.289084627258887</v>
      </c>
      <c r="O1099" s="14">
        <f t="shared" si="166"/>
        <v>1.4164945242447352E-2</v>
      </c>
    </row>
    <row r="1100" spans="1:15" x14ac:dyDescent="0.3">
      <c r="A1100" s="1">
        <f t="shared" si="171"/>
        <v>33450</v>
      </c>
      <c r="B1100" s="2">
        <v>380.23</v>
      </c>
      <c r="C1100" s="7">
        <v>12.193300000000001</v>
      </c>
      <c r="D1100" s="2">
        <v>18.84</v>
      </c>
      <c r="E1100" s="2">
        <v>136.19999999999999</v>
      </c>
      <c r="F1100" s="10">
        <f t="shared" si="172"/>
        <v>1991.5416666665835</v>
      </c>
      <c r="G1100" s="11">
        <v>8.27</v>
      </c>
      <c r="H1100">
        <f t="shared" si="167"/>
        <v>869.0028231644643</v>
      </c>
      <c r="I1100">
        <f t="shared" si="168"/>
        <v>27.86737533516888</v>
      </c>
      <c r="J1100">
        <f t="shared" si="173"/>
        <v>67935.226783397215</v>
      </c>
      <c r="K1100">
        <f t="shared" si="169"/>
        <v>43.058183700440537</v>
      </c>
      <c r="L1100">
        <f t="shared" si="170"/>
        <v>3366.1196449496447</v>
      </c>
      <c r="M1100">
        <f t="shared" si="164"/>
        <v>18.103452345519742</v>
      </c>
      <c r="N1100">
        <f t="shared" si="165"/>
        <v>21.381252264915339</v>
      </c>
      <c r="O1100" s="14">
        <f t="shared" si="166"/>
        <v>1.3004730493853936E-2</v>
      </c>
    </row>
    <row r="1101" spans="1:15" x14ac:dyDescent="0.3">
      <c r="A1101" s="1">
        <f t="shared" si="171"/>
        <v>33481</v>
      </c>
      <c r="B1101" s="2">
        <v>389.4</v>
      </c>
      <c r="C1101" s="7">
        <v>12.236700000000001</v>
      </c>
      <c r="D1101" s="2">
        <v>18.329999999999998</v>
      </c>
      <c r="E1101" s="2">
        <v>136.6</v>
      </c>
      <c r="F1101" s="10">
        <f t="shared" si="172"/>
        <v>1991.6249999999168</v>
      </c>
      <c r="G1101" s="11">
        <v>7.9</v>
      </c>
      <c r="H1101">
        <f t="shared" si="167"/>
        <v>887.35451464128869</v>
      </c>
      <c r="I1101">
        <f t="shared" si="168"/>
        <v>27.884671261713041</v>
      </c>
      <c r="J1101">
        <f t="shared" si="173"/>
        <v>69551.549431676176</v>
      </c>
      <c r="K1101">
        <f t="shared" si="169"/>
        <v>41.769923609077608</v>
      </c>
      <c r="L1101">
        <f t="shared" si="170"/>
        <v>3273.9596843416134</v>
      </c>
      <c r="M1101">
        <f t="shared" si="164"/>
        <v>18.512258455337715</v>
      </c>
      <c r="N1101">
        <f t="shared" si="165"/>
        <v>21.851849122501903</v>
      </c>
      <c r="O1101" s="14">
        <f t="shared" si="166"/>
        <v>1.499805081933412E-2</v>
      </c>
    </row>
    <row r="1102" spans="1:15" x14ac:dyDescent="0.3">
      <c r="A1102" s="1">
        <f t="shared" si="171"/>
        <v>33511</v>
      </c>
      <c r="B1102" s="2">
        <v>387.2</v>
      </c>
      <c r="C1102" s="7">
        <v>12.28</v>
      </c>
      <c r="D1102" s="2">
        <v>17.82</v>
      </c>
      <c r="E1102" s="2">
        <v>137.19999999999999</v>
      </c>
      <c r="F1102" s="10">
        <f t="shared" si="172"/>
        <v>1991.70833333325</v>
      </c>
      <c r="G1102" s="11">
        <v>7.65</v>
      </c>
      <c r="H1102">
        <f t="shared" si="167"/>
        <v>878.48257725947542</v>
      </c>
      <c r="I1102">
        <f t="shared" si="168"/>
        <v>27.860966034985431</v>
      </c>
      <c r="J1102">
        <f t="shared" si="173"/>
        <v>69038.140336646044</v>
      </c>
      <c r="K1102">
        <f t="shared" si="169"/>
        <v>40.430164067055408</v>
      </c>
      <c r="L1102">
        <f t="shared" si="170"/>
        <v>3177.3235041297335</v>
      </c>
      <c r="M1102">
        <f t="shared" si="164"/>
        <v>18.357282591774325</v>
      </c>
      <c r="N1102">
        <f t="shared" si="165"/>
        <v>21.658412976072633</v>
      </c>
      <c r="O1102" s="14">
        <f t="shared" si="166"/>
        <v>1.7400877305726398E-2</v>
      </c>
    </row>
    <row r="1103" spans="1:15" x14ac:dyDescent="0.3">
      <c r="A1103" s="1">
        <f t="shared" si="171"/>
        <v>33542</v>
      </c>
      <c r="B1103" s="2">
        <v>386.88</v>
      </c>
      <c r="C1103" s="7">
        <v>12.253299999999999</v>
      </c>
      <c r="D1103" s="2">
        <v>17.203299999999999</v>
      </c>
      <c r="E1103" s="2">
        <v>137.4</v>
      </c>
      <c r="F1103" s="10">
        <f t="shared" si="172"/>
        <v>1991.7916666665833</v>
      </c>
      <c r="G1103" s="11">
        <v>7.53</v>
      </c>
      <c r="H1103">
        <f t="shared" si="167"/>
        <v>876.47889257641941</v>
      </c>
      <c r="I1103">
        <f t="shared" si="168"/>
        <v>27.759922493813686</v>
      </c>
      <c r="J1103">
        <f t="shared" si="173"/>
        <v>69062.474480110424</v>
      </c>
      <c r="K1103">
        <f t="shared" si="169"/>
        <v>38.97417631477439</v>
      </c>
      <c r="L1103">
        <f t="shared" si="170"/>
        <v>3070.9844582911592</v>
      </c>
      <c r="M1103">
        <f t="shared" si="164"/>
        <v>18.349187992001983</v>
      </c>
      <c r="N1103">
        <f t="shared" si="165"/>
        <v>21.639545015859099</v>
      </c>
      <c r="O1103" s="14">
        <f t="shared" si="166"/>
        <v>1.8553506314309735E-2</v>
      </c>
    </row>
    <row r="1104" spans="1:15" x14ac:dyDescent="0.3">
      <c r="A1104" s="1">
        <f t="shared" si="171"/>
        <v>33572</v>
      </c>
      <c r="B1104" s="2">
        <v>385.92</v>
      </c>
      <c r="C1104" s="7">
        <v>12.226699999999999</v>
      </c>
      <c r="D1104" s="2">
        <v>16.5867</v>
      </c>
      <c r="E1104" s="2">
        <v>137.80000000000001</v>
      </c>
      <c r="F1104" s="10">
        <f t="shared" si="172"/>
        <v>1991.8749999999166</v>
      </c>
      <c r="G1104" s="11">
        <v>7.42</v>
      </c>
      <c r="H1104">
        <f t="shared" si="167"/>
        <v>871.76611436865039</v>
      </c>
      <c r="I1104">
        <f t="shared" si="168"/>
        <v>27.61925463969521</v>
      </c>
      <c r="J1104">
        <f t="shared" si="173"/>
        <v>68872.485171310473</v>
      </c>
      <c r="K1104">
        <f t="shared" si="169"/>
        <v>37.468187731132076</v>
      </c>
      <c r="L1104">
        <f t="shared" si="170"/>
        <v>2960.1141422859014</v>
      </c>
      <c r="M1104">
        <f t="shared" si="164"/>
        <v>18.288868169301345</v>
      </c>
      <c r="N1104">
        <f t="shared" si="165"/>
        <v>21.560296784423308</v>
      </c>
      <c r="O1104" s="14">
        <f t="shared" si="166"/>
        <v>1.9802084951974303E-2</v>
      </c>
    </row>
    <row r="1105" spans="1:15" x14ac:dyDescent="0.3">
      <c r="A1105" s="1">
        <f t="shared" si="171"/>
        <v>33603</v>
      </c>
      <c r="B1105" s="2">
        <v>388.51</v>
      </c>
      <c r="C1105" s="7">
        <v>12.2</v>
      </c>
      <c r="D1105" s="2">
        <v>15.97</v>
      </c>
      <c r="E1105" s="2">
        <v>137.9</v>
      </c>
      <c r="F1105" s="10">
        <f t="shared" si="172"/>
        <v>1991.9583333332498</v>
      </c>
      <c r="G1105" s="11">
        <v>7.09</v>
      </c>
      <c r="H1105">
        <f t="shared" si="167"/>
        <v>876.9803267222627</v>
      </c>
      <c r="I1105">
        <f t="shared" si="168"/>
        <v>27.5389564902103</v>
      </c>
      <c r="J1105">
        <f t="shared" si="173"/>
        <v>69465.731592403841</v>
      </c>
      <c r="K1105">
        <f t="shared" si="169"/>
        <v>36.048945503988406</v>
      </c>
      <c r="L1105">
        <f t="shared" si="170"/>
        <v>2855.441902475327</v>
      </c>
      <c r="M1105">
        <f t="shared" si="164"/>
        <v>18.441652313512726</v>
      </c>
      <c r="N1105">
        <f t="shared" si="165"/>
        <v>21.732934673031153</v>
      </c>
      <c r="O1105" s="14">
        <f t="shared" si="166"/>
        <v>2.2392289241092461E-2</v>
      </c>
    </row>
    <row r="1106" spans="1:15" x14ac:dyDescent="0.3">
      <c r="A1106" s="1">
        <f t="shared" si="171"/>
        <v>33634</v>
      </c>
      <c r="B1106" s="2">
        <v>416.08</v>
      </c>
      <c r="C1106" s="7">
        <v>12.24</v>
      </c>
      <c r="D1106" s="2">
        <v>16.046700000000001</v>
      </c>
      <c r="E1106" s="2">
        <v>138.1</v>
      </c>
      <c r="F1106" s="10">
        <f t="shared" si="172"/>
        <v>1992.0416666665831</v>
      </c>
      <c r="G1106" s="11">
        <v>7.03</v>
      </c>
      <c r="H1106">
        <f t="shared" si="167"/>
        <v>937.85365995655343</v>
      </c>
      <c r="I1106">
        <f t="shared" si="168"/>
        <v>27.589234757422165</v>
      </c>
      <c r="J1106">
        <f t="shared" si="173"/>
        <v>74469.628896118622</v>
      </c>
      <c r="K1106">
        <f t="shared" si="169"/>
        <v>36.169622008327309</v>
      </c>
      <c r="L1106">
        <f t="shared" si="170"/>
        <v>2872.0241155723579</v>
      </c>
      <c r="M1106">
        <f t="shared" si="164"/>
        <v>19.773068211462647</v>
      </c>
      <c r="N1106">
        <f t="shared" si="165"/>
        <v>23.29132992600201</v>
      </c>
      <c r="O1106" s="14">
        <f t="shared" si="166"/>
        <v>1.9160569763829335E-2</v>
      </c>
    </row>
    <row r="1107" spans="1:15" x14ac:dyDescent="0.3">
      <c r="A1107" s="1">
        <f t="shared" si="171"/>
        <v>33663</v>
      </c>
      <c r="B1107" s="2">
        <v>412.56</v>
      </c>
      <c r="C1107" s="7">
        <v>12.28</v>
      </c>
      <c r="D1107" s="2">
        <v>16.1233</v>
      </c>
      <c r="E1107" s="2">
        <v>138.6</v>
      </c>
      <c r="F1107" s="10">
        <f t="shared" si="172"/>
        <v>1992.1249999999163</v>
      </c>
      <c r="G1107" s="11">
        <v>7.34</v>
      </c>
      <c r="H1107">
        <f t="shared" si="167"/>
        <v>926.56481298701328</v>
      </c>
      <c r="I1107">
        <f t="shared" si="168"/>
        <v>27.579542135642143</v>
      </c>
      <c r="J1107">
        <f t="shared" si="173"/>
        <v>73755.740275669494</v>
      </c>
      <c r="K1107">
        <f t="shared" si="169"/>
        <v>36.211175221139982</v>
      </c>
      <c r="L1107">
        <f t="shared" si="170"/>
        <v>2882.4557087131611</v>
      </c>
      <c r="M1107">
        <f t="shared" si="164"/>
        <v>19.582982970386741</v>
      </c>
      <c r="N1107">
        <f t="shared" si="165"/>
        <v>23.058298827241988</v>
      </c>
      <c r="O1107" s="14">
        <f t="shared" si="166"/>
        <v>1.6596949753805761E-2</v>
      </c>
    </row>
    <row r="1108" spans="1:15" x14ac:dyDescent="0.3">
      <c r="A1108" s="1">
        <f t="shared" si="171"/>
        <v>33694</v>
      </c>
      <c r="B1108" s="2">
        <v>407.36</v>
      </c>
      <c r="C1108" s="7">
        <v>12.32</v>
      </c>
      <c r="D1108" s="2">
        <v>16.190000000000001</v>
      </c>
      <c r="E1108" s="2">
        <v>139.30000000000001</v>
      </c>
      <c r="F1108" s="10">
        <f t="shared" si="172"/>
        <v>1992.2083333332496</v>
      </c>
      <c r="G1108" s="11">
        <v>7.54</v>
      </c>
      <c r="H1108">
        <f t="shared" si="167"/>
        <v>910.28876152189537</v>
      </c>
      <c r="I1108">
        <f t="shared" si="168"/>
        <v>27.530335678391967</v>
      </c>
      <c r="J1108">
        <f t="shared" si="173"/>
        <v>72642.766648654229</v>
      </c>
      <c r="K1108">
        <f t="shared" si="169"/>
        <v>36.178257681263474</v>
      </c>
      <c r="L1108">
        <f t="shared" si="170"/>
        <v>2887.0934604323256</v>
      </c>
      <c r="M1108">
        <f t="shared" si="164"/>
        <v>19.283561861298551</v>
      </c>
      <c r="N1108">
        <f t="shared" si="165"/>
        <v>22.698465263289918</v>
      </c>
      <c r="O1108" s="14">
        <f t="shared" si="166"/>
        <v>1.602331338890102E-2</v>
      </c>
    </row>
    <row r="1109" spans="1:15" x14ac:dyDescent="0.3">
      <c r="A1109" s="1">
        <f t="shared" si="171"/>
        <v>33724</v>
      </c>
      <c r="B1109" s="2">
        <v>407.41</v>
      </c>
      <c r="C1109" s="7">
        <v>12.32</v>
      </c>
      <c r="D1109" s="2">
        <v>16.4833</v>
      </c>
      <c r="E1109" s="2">
        <v>139.5</v>
      </c>
      <c r="F1109" s="10">
        <f t="shared" si="172"/>
        <v>1992.2916666665828</v>
      </c>
      <c r="G1109" s="11">
        <v>7.48</v>
      </c>
      <c r="H1109">
        <f t="shared" si="167"/>
        <v>909.09525810035871</v>
      </c>
      <c r="I1109">
        <f t="shared" si="168"/>
        <v>27.490865663082445</v>
      </c>
      <c r="J1109">
        <f t="shared" si="173"/>
        <v>72730.341410021967</v>
      </c>
      <c r="K1109">
        <f t="shared" si="169"/>
        <v>36.780859251971336</v>
      </c>
      <c r="L1109">
        <f t="shared" si="170"/>
        <v>2942.5788187914268</v>
      </c>
      <c r="M1109">
        <f t="shared" si="164"/>
        <v>19.301229507881043</v>
      </c>
      <c r="N1109">
        <f t="shared" si="165"/>
        <v>22.712689513614702</v>
      </c>
      <c r="O1109" s="14">
        <f t="shared" si="166"/>
        <v>1.6285934688981207E-2</v>
      </c>
    </row>
    <row r="1110" spans="1:15" x14ac:dyDescent="0.3">
      <c r="A1110" s="1">
        <f t="shared" si="171"/>
        <v>33755</v>
      </c>
      <c r="B1110" s="2">
        <v>414.81</v>
      </c>
      <c r="C1110" s="7">
        <v>12.32</v>
      </c>
      <c r="D1110" s="2">
        <v>16.7667</v>
      </c>
      <c r="E1110" s="2">
        <v>139.69999999999999</v>
      </c>
      <c r="F1110" s="10">
        <f t="shared" si="172"/>
        <v>1992.3749999999161</v>
      </c>
      <c r="G1110" s="11">
        <v>7.39</v>
      </c>
      <c r="H1110">
        <f t="shared" si="167"/>
        <v>924.28249251968532</v>
      </c>
      <c r="I1110">
        <f t="shared" si="168"/>
        <v>27.451508661417332</v>
      </c>
      <c r="J1110">
        <f t="shared" si="173"/>
        <v>74128.382520489526</v>
      </c>
      <c r="K1110">
        <f t="shared" si="169"/>
        <v>37.359676158554052</v>
      </c>
      <c r="L1110">
        <f t="shared" si="170"/>
        <v>2996.2834820912985</v>
      </c>
      <c r="M1110">
        <f t="shared" si="164"/>
        <v>19.662279795641687</v>
      </c>
      <c r="N1110">
        <f t="shared" si="165"/>
        <v>23.130349591325839</v>
      </c>
      <c r="O1110" s="14">
        <f t="shared" si="166"/>
        <v>1.5402822169063315E-2</v>
      </c>
    </row>
    <row r="1111" spans="1:15" x14ac:dyDescent="0.3">
      <c r="A1111" s="1">
        <f t="shared" si="171"/>
        <v>33785</v>
      </c>
      <c r="B1111" s="2">
        <v>408.27</v>
      </c>
      <c r="C1111" s="7">
        <v>12.32</v>
      </c>
      <c r="D1111" s="2">
        <v>17.05</v>
      </c>
      <c r="E1111" s="2">
        <v>140.19999999999999</v>
      </c>
      <c r="F1111" s="10">
        <f t="shared" si="172"/>
        <v>1992.4583333332494</v>
      </c>
      <c r="G1111" s="11">
        <v>7.26</v>
      </c>
      <c r="H1111">
        <f t="shared" si="167"/>
        <v>906.4656899786022</v>
      </c>
      <c r="I1111">
        <f t="shared" si="168"/>
        <v>27.353607417974334</v>
      </c>
      <c r="J1111">
        <f t="shared" si="173"/>
        <v>72882.272656302084</v>
      </c>
      <c r="K1111">
        <f t="shared" si="169"/>
        <v>37.855438837375196</v>
      </c>
      <c r="L1111">
        <f t="shared" si="170"/>
        <v>3043.678812525904</v>
      </c>
      <c r="M1111">
        <f t="shared" si="164"/>
        <v>19.315365967644592</v>
      </c>
      <c r="N1111">
        <f t="shared" si="165"/>
        <v>22.716805900471641</v>
      </c>
      <c r="O1111" s="14">
        <f t="shared" si="166"/>
        <v>1.6695001272217153E-2</v>
      </c>
    </row>
    <row r="1112" spans="1:15" x14ac:dyDescent="0.3">
      <c r="A1112" s="1">
        <f t="shared" si="171"/>
        <v>33816</v>
      </c>
      <c r="B1112" s="2">
        <v>415.05</v>
      </c>
      <c r="C1112" s="7">
        <v>12.343299999999999</v>
      </c>
      <c r="D1112" s="2">
        <v>17.38</v>
      </c>
      <c r="E1112" s="2">
        <v>140.5</v>
      </c>
      <c r="F1112" s="10">
        <f t="shared" si="172"/>
        <v>1992.5416666665826</v>
      </c>
      <c r="G1112" s="11">
        <v>6.84</v>
      </c>
      <c r="H1112">
        <f t="shared" si="167"/>
        <v>919.55139875444866</v>
      </c>
      <c r="I1112">
        <f t="shared" si="168"/>
        <v>27.346822744839866</v>
      </c>
      <c r="J1112">
        <f t="shared" si="173"/>
        <v>74117.628562852042</v>
      </c>
      <c r="K1112">
        <f t="shared" si="169"/>
        <v>38.505730177935945</v>
      </c>
      <c r="L1112">
        <f t="shared" si="170"/>
        <v>3103.636632748749</v>
      </c>
      <c r="M1112">
        <f t="shared" si="164"/>
        <v>19.620740694824406</v>
      </c>
      <c r="N1112">
        <f t="shared" si="165"/>
        <v>23.070543662535279</v>
      </c>
      <c r="O1112" s="14">
        <f t="shared" si="166"/>
        <v>1.9777611352638634E-2</v>
      </c>
    </row>
    <row r="1113" spans="1:15" x14ac:dyDescent="0.3">
      <c r="A1113" s="1">
        <f t="shared" si="171"/>
        <v>33847</v>
      </c>
      <c r="B1113" s="2">
        <v>417.93</v>
      </c>
      <c r="C1113" s="7">
        <v>12.3667</v>
      </c>
      <c r="D1113" s="2">
        <v>17.71</v>
      </c>
      <c r="E1113" s="2">
        <v>140.9</v>
      </c>
      <c r="F1113" s="10">
        <f t="shared" si="172"/>
        <v>1992.6249999999159</v>
      </c>
      <c r="G1113" s="11">
        <v>6.59</v>
      </c>
      <c r="H1113">
        <f t="shared" si="167"/>
        <v>923.30347313697678</v>
      </c>
      <c r="I1113">
        <f t="shared" si="168"/>
        <v>27.320884026614628</v>
      </c>
      <c r="J1113">
        <f t="shared" si="173"/>
        <v>74603.56273744427</v>
      </c>
      <c r="K1113">
        <f t="shared" si="169"/>
        <v>39.125462420156147</v>
      </c>
      <c r="L1113">
        <f t="shared" si="170"/>
        <v>3161.3645732063696</v>
      </c>
      <c r="M1113">
        <f t="shared" si="164"/>
        <v>19.722137498351525</v>
      </c>
      <c r="N1113">
        <f t="shared" si="165"/>
        <v>23.184600663955525</v>
      </c>
      <c r="O1113" s="14">
        <f t="shared" si="166"/>
        <v>2.2097910826092249E-2</v>
      </c>
    </row>
    <row r="1114" spans="1:15" x14ac:dyDescent="0.3">
      <c r="A1114" s="1">
        <f t="shared" si="171"/>
        <v>33877</v>
      </c>
      <c r="B1114" s="2">
        <v>418.48</v>
      </c>
      <c r="C1114" s="7">
        <v>12.4</v>
      </c>
      <c r="D1114" s="2">
        <v>18.04</v>
      </c>
      <c r="E1114" s="2">
        <v>141.30000000000001</v>
      </c>
      <c r="F1114" s="10">
        <f t="shared" si="172"/>
        <v>1992.7083333332491</v>
      </c>
      <c r="G1114" s="11">
        <v>6.42</v>
      </c>
      <c r="H1114">
        <f t="shared" si="167"/>
        <v>921.90137041755156</v>
      </c>
      <c r="I1114">
        <f t="shared" si="168"/>
        <v>27.316901627742396</v>
      </c>
      <c r="J1114">
        <f t="shared" si="173"/>
        <v>74674.207250040869</v>
      </c>
      <c r="K1114">
        <f t="shared" si="169"/>
        <v>39.741685916489743</v>
      </c>
      <c r="L1114">
        <f t="shared" si="170"/>
        <v>3219.085019094669</v>
      </c>
      <c r="M1114">
        <f t="shared" si="164"/>
        <v>19.708766424745303</v>
      </c>
      <c r="N1114">
        <f t="shared" si="165"/>
        <v>23.164274166851879</v>
      </c>
      <c r="O1114" s="14">
        <f t="shared" si="166"/>
        <v>2.391424738681245E-2</v>
      </c>
    </row>
    <row r="1115" spans="1:15" x14ac:dyDescent="0.3">
      <c r="A1115" s="1">
        <f t="shared" si="171"/>
        <v>33908</v>
      </c>
      <c r="B1115" s="2">
        <v>412.5</v>
      </c>
      <c r="C1115" s="7">
        <v>12.386699999999999</v>
      </c>
      <c r="D1115" s="2">
        <v>18.39</v>
      </c>
      <c r="E1115" s="2">
        <v>141.80000000000001</v>
      </c>
      <c r="F1115" s="10">
        <f t="shared" si="172"/>
        <v>1992.7916666665824</v>
      </c>
      <c r="G1115" s="11">
        <v>6.59</v>
      </c>
      <c r="H1115">
        <f t="shared" si="167"/>
        <v>905.52331629055027</v>
      </c>
      <c r="I1115">
        <f t="shared" si="168"/>
        <v>27.191383422778564</v>
      </c>
      <c r="J1115">
        <f t="shared" si="173"/>
        <v>73531.123699797172</v>
      </c>
      <c r="K1115">
        <f t="shared" si="169"/>
        <v>40.369875846262346</v>
      </c>
      <c r="L1115">
        <f t="shared" si="170"/>
        <v>3278.1511874891389</v>
      </c>
      <c r="M1115">
        <f t="shared" si="164"/>
        <v>19.370271076906974</v>
      </c>
      <c r="N1115">
        <f t="shared" si="165"/>
        <v>22.763052023573358</v>
      </c>
      <c r="O1115" s="14">
        <f t="shared" si="166"/>
        <v>2.3149941896531724E-2</v>
      </c>
    </row>
    <row r="1116" spans="1:15" x14ac:dyDescent="0.3">
      <c r="A1116" s="1">
        <f t="shared" si="171"/>
        <v>33938</v>
      </c>
      <c r="B1116" s="2">
        <v>422.84</v>
      </c>
      <c r="C1116" s="7">
        <v>12.3833</v>
      </c>
      <c r="D1116" s="2">
        <v>18.739999999999998</v>
      </c>
      <c r="E1116" s="2">
        <v>142</v>
      </c>
      <c r="F1116" s="10">
        <f t="shared" si="172"/>
        <v>1992.8749999999156</v>
      </c>
      <c r="G1116" s="11">
        <v>6.87</v>
      </c>
      <c r="H1116">
        <f t="shared" si="167"/>
        <v>926.91441281690163</v>
      </c>
      <c r="I1116">
        <f t="shared" si="168"/>
        <v>27.14563250457747</v>
      </c>
      <c r="J1116">
        <f t="shared" si="173"/>
        <v>75451.834893642328</v>
      </c>
      <c r="K1116">
        <f t="shared" si="169"/>
        <v>41.080257535211274</v>
      </c>
      <c r="L1116">
        <f t="shared" si="170"/>
        <v>3343.97735764558</v>
      </c>
      <c r="M1116">
        <f t="shared" si="164"/>
        <v>19.833656038801237</v>
      </c>
      <c r="N1116">
        <f t="shared" si="165"/>
        <v>23.303331550784883</v>
      </c>
      <c r="O1116" s="14">
        <f t="shared" si="166"/>
        <v>1.9501570278503653E-2</v>
      </c>
    </row>
    <row r="1117" spans="1:15" x14ac:dyDescent="0.3">
      <c r="A1117" s="1">
        <f t="shared" si="171"/>
        <v>33969</v>
      </c>
      <c r="B1117" s="2">
        <v>435.64</v>
      </c>
      <c r="C1117" s="7">
        <v>12.39</v>
      </c>
      <c r="D1117" s="2">
        <v>19.09</v>
      </c>
      <c r="E1117" s="2">
        <v>141.9</v>
      </c>
      <c r="F1117" s="10">
        <f t="shared" si="172"/>
        <v>1992.9583333332489</v>
      </c>
      <c r="G1117" s="11">
        <v>6.77</v>
      </c>
      <c r="H1117">
        <f t="shared" si="167"/>
        <v>955.64649062720241</v>
      </c>
      <c r="I1117">
        <f t="shared" si="168"/>
        <v>27.179460147991552</v>
      </c>
      <c r="J1117">
        <f t="shared" si="173"/>
        <v>77975.026863026607</v>
      </c>
      <c r="K1117">
        <f t="shared" si="169"/>
        <v>41.876989041578582</v>
      </c>
      <c r="L1117">
        <f t="shared" si="170"/>
        <v>3416.9113552822923</v>
      </c>
      <c r="M1117">
        <f t="shared" si="164"/>
        <v>20.448606721242971</v>
      </c>
      <c r="N1117">
        <f t="shared" si="165"/>
        <v>24.020186324731124</v>
      </c>
      <c r="O1117" s="14">
        <f t="shared" si="166"/>
        <v>1.9336711772753888E-2</v>
      </c>
    </row>
    <row r="1118" spans="1:15" x14ac:dyDescent="0.3">
      <c r="A1118" s="1">
        <f t="shared" si="171"/>
        <v>34000</v>
      </c>
      <c r="B1118" s="2">
        <v>435.23</v>
      </c>
      <c r="C1118" s="7">
        <v>12.4133</v>
      </c>
      <c r="D1118" s="2">
        <v>19.34</v>
      </c>
      <c r="E1118" s="2">
        <v>142.6</v>
      </c>
      <c r="F1118" s="10">
        <f t="shared" si="172"/>
        <v>1993.0416666665822</v>
      </c>
      <c r="G1118" s="11">
        <v>6.6</v>
      </c>
      <c r="H1118">
        <f t="shared" si="167"/>
        <v>950.0603928120621</v>
      </c>
      <c r="I1118">
        <f t="shared" si="168"/>
        <v>27.096902038218801</v>
      </c>
      <c r="J1118">
        <f t="shared" si="173"/>
        <v>77703.48015855765</v>
      </c>
      <c r="K1118">
        <f t="shared" si="169"/>
        <v>42.217144950911653</v>
      </c>
      <c r="L1118">
        <f t="shared" si="170"/>
        <v>3452.8532184511746</v>
      </c>
      <c r="M1118">
        <f t="shared" si="164"/>
        <v>20.32341080299571</v>
      </c>
      <c r="N1118">
        <f t="shared" si="165"/>
        <v>23.867950224169569</v>
      </c>
      <c r="O1118" s="14">
        <f t="shared" si="166"/>
        <v>2.1636349599385971E-2</v>
      </c>
    </row>
    <row r="1119" spans="1:15" x14ac:dyDescent="0.3">
      <c r="A1119" s="1">
        <f t="shared" si="171"/>
        <v>34028</v>
      </c>
      <c r="B1119" s="2">
        <v>441.7</v>
      </c>
      <c r="C1119" s="7">
        <v>12.4467</v>
      </c>
      <c r="D1119" s="2">
        <v>19.59</v>
      </c>
      <c r="E1119" s="2">
        <v>143.1</v>
      </c>
      <c r="F1119" s="10">
        <f t="shared" si="172"/>
        <v>1993.1249999999154</v>
      </c>
      <c r="G1119" s="11">
        <v>6.26</v>
      </c>
      <c r="H1119">
        <f t="shared" si="167"/>
        <v>960.81479280223641</v>
      </c>
      <c r="I1119">
        <f t="shared" si="168"/>
        <v>27.074877703354304</v>
      </c>
      <c r="J1119">
        <f t="shared" si="173"/>
        <v>78767.593555036408</v>
      </c>
      <c r="K1119">
        <f t="shared" si="169"/>
        <v>42.61345209643607</v>
      </c>
      <c r="L1119">
        <f t="shared" si="170"/>
        <v>3493.4506627646892</v>
      </c>
      <c r="M1119">
        <f t="shared" si="164"/>
        <v>20.545336792900446</v>
      </c>
      <c r="N1119">
        <f t="shared" si="165"/>
        <v>24.122919609042587</v>
      </c>
      <c r="O1119" s="14">
        <f t="shared" si="166"/>
        <v>2.4762232417321631E-2</v>
      </c>
    </row>
    <row r="1120" spans="1:15" x14ac:dyDescent="0.3">
      <c r="A1120" s="1">
        <f t="shared" si="171"/>
        <v>34059</v>
      </c>
      <c r="B1120" s="2">
        <v>450.16</v>
      </c>
      <c r="C1120" s="7">
        <v>12.48</v>
      </c>
      <c r="D1120" s="2">
        <v>19.84</v>
      </c>
      <c r="E1120" s="2">
        <v>143.6</v>
      </c>
      <c r="F1120" s="10">
        <f t="shared" si="172"/>
        <v>1993.2083333332487</v>
      </c>
      <c r="G1120" s="11">
        <v>5.98</v>
      </c>
      <c r="H1120">
        <f t="shared" si="167"/>
        <v>975.80800752089169</v>
      </c>
      <c r="I1120">
        <f t="shared" si="168"/>
        <v>27.052789972144854</v>
      </c>
      <c r="J1120">
        <f t="shared" si="173"/>
        <v>80181.552884459452</v>
      </c>
      <c r="K1120">
        <f t="shared" si="169"/>
        <v>43.006999442896948</v>
      </c>
      <c r="L1120">
        <f t="shared" si="170"/>
        <v>3533.8590928284952</v>
      </c>
      <c r="M1120">
        <f t="shared" si="164"/>
        <v>20.855200148690912</v>
      </c>
      <c r="N1120">
        <f t="shared" si="165"/>
        <v>24.480250697934412</v>
      </c>
      <c r="O1120" s="14">
        <f t="shared" si="166"/>
        <v>2.7201413706418556E-2</v>
      </c>
    </row>
    <row r="1121" spans="1:15" x14ac:dyDescent="0.3">
      <c r="A1121" s="1">
        <f t="shared" si="171"/>
        <v>34089</v>
      </c>
      <c r="B1121" s="2">
        <v>443.08</v>
      </c>
      <c r="C1121" s="7">
        <v>12.4933</v>
      </c>
      <c r="D1121" s="2">
        <v>19.670000000000002</v>
      </c>
      <c r="E1121" s="2">
        <v>144</v>
      </c>
      <c r="F1121" s="10">
        <f t="shared" si="172"/>
        <v>1993.2916666665819</v>
      </c>
      <c r="G1121" s="11">
        <v>5.97</v>
      </c>
      <c r="H1121">
        <f t="shared" si="167"/>
        <v>957.79280513888909</v>
      </c>
      <c r="I1121">
        <f t="shared" si="168"/>
        <v>27.006393546180561</v>
      </c>
      <c r="J1121">
        <f t="shared" si="173"/>
        <v>78886.179533951334</v>
      </c>
      <c r="K1121">
        <f t="shared" si="169"/>
        <v>42.520051631944462</v>
      </c>
      <c r="L1121">
        <f t="shared" si="170"/>
        <v>3502.0564038837747</v>
      </c>
      <c r="M1121">
        <f t="shared" si="164"/>
        <v>20.457362016642186</v>
      </c>
      <c r="N1121">
        <f t="shared" si="165"/>
        <v>24.007988301251128</v>
      </c>
      <c r="O1121" s="14">
        <f t="shared" si="166"/>
        <v>2.7782730536251424E-2</v>
      </c>
    </row>
    <row r="1122" spans="1:15" x14ac:dyDescent="0.3">
      <c r="A1122" s="1">
        <f t="shared" si="171"/>
        <v>34120</v>
      </c>
      <c r="B1122" s="2">
        <v>445.25</v>
      </c>
      <c r="C1122" s="7">
        <v>12.5067</v>
      </c>
      <c r="D1122" s="2">
        <v>19.5</v>
      </c>
      <c r="E1122" s="2">
        <v>144.19999999999999</v>
      </c>
      <c r="F1122" s="10">
        <f t="shared" si="172"/>
        <v>1993.3749999999152</v>
      </c>
      <c r="G1122" s="11">
        <v>6.04</v>
      </c>
      <c r="H1122">
        <f t="shared" si="167"/>
        <v>961.14870058945939</v>
      </c>
      <c r="I1122">
        <f t="shared" si="168"/>
        <v>26.997862894244115</v>
      </c>
      <c r="J1122">
        <f t="shared" si="173"/>
        <v>79347.880252082221</v>
      </c>
      <c r="K1122">
        <f t="shared" si="169"/>
        <v>42.094103675450775</v>
      </c>
      <c r="L1122">
        <f t="shared" si="170"/>
        <v>3475.0896460765939</v>
      </c>
      <c r="M1122">
        <f t="shared" si="164"/>
        <v>20.51760563376487</v>
      </c>
      <c r="N1122">
        <f t="shared" si="165"/>
        <v>24.073856030062405</v>
      </c>
      <c r="O1122" s="14">
        <f t="shared" si="166"/>
        <v>2.6453373546910568E-2</v>
      </c>
    </row>
    <row r="1123" spans="1:15" x14ac:dyDescent="0.3">
      <c r="A1123" s="1">
        <f t="shared" si="171"/>
        <v>34150</v>
      </c>
      <c r="B1123" s="2">
        <v>448.06</v>
      </c>
      <c r="C1123" s="7">
        <v>12.52</v>
      </c>
      <c r="D1123" s="2">
        <v>19.329999999999998</v>
      </c>
      <c r="E1123" s="2">
        <v>144.4</v>
      </c>
      <c r="F1123" s="10">
        <f t="shared" si="172"/>
        <v>1993.4583333332484</v>
      </c>
      <c r="G1123" s="11">
        <v>5.96</v>
      </c>
      <c r="H1123">
        <f t="shared" si="167"/>
        <v>965.87493649584508</v>
      </c>
      <c r="I1123">
        <f t="shared" si="168"/>
        <v>26.989140304709146</v>
      </c>
      <c r="J1123">
        <f t="shared" si="173"/>
        <v>79923.730506214517</v>
      </c>
      <c r="K1123">
        <f t="shared" si="169"/>
        <v>41.669335630193906</v>
      </c>
      <c r="L1123">
        <f t="shared" si="170"/>
        <v>3448.0330997748656</v>
      </c>
      <c r="M1123">
        <f t="shared" si="164"/>
        <v>20.608357012960198</v>
      </c>
      <c r="N1123">
        <f t="shared" si="165"/>
        <v>24.175761110239698</v>
      </c>
      <c r="O1123" s="14">
        <f t="shared" si="166"/>
        <v>2.6869171617220369E-2</v>
      </c>
    </row>
    <row r="1124" spans="1:15" x14ac:dyDescent="0.3">
      <c r="A1124" s="1">
        <f t="shared" si="171"/>
        <v>34181</v>
      </c>
      <c r="B1124" s="2">
        <v>447.29</v>
      </c>
      <c r="C1124" s="7">
        <v>12.52</v>
      </c>
      <c r="D1124" s="2">
        <v>19.690000000000001</v>
      </c>
      <c r="E1124" s="2">
        <v>144.4</v>
      </c>
      <c r="F1124" s="10">
        <f t="shared" si="172"/>
        <v>1993.5416666665817</v>
      </c>
      <c r="G1124" s="11">
        <v>5.81</v>
      </c>
      <c r="H1124">
        <f t="shared" si="167"/>
        <v>964.21506125346286</v>
      </c>
      <c r="I1124">
        <f t="shared" si="168"/>
        <v>26.989140304709146</v>
      </c>
      <c r="J1124">
        <f t="shared" si="173"/>
        <v>79972.48696667004</v>
      </c>
      <c r="K1124">
        <f t="shared" si="169"/>
        <v>42.44538119806095</v>
      </c>
      <c r="L1124">
        <f t="shared" si="170"/>
        <v>3520.4414772825971</v>
      </c>
      <c r="M1124">
        <f t="shared" si="164"/>
        <v>20.564596413297142</v>
      </c>
      <c r="N1124">
        <f t="shared" si="165"/>
        <v>24.120424250680497</v>
      </c>
      <c r="O1124" s="14">
        <f t="shared" si="166"/>
        <v>2.8056084282618188E-2</v>
      </c>
    </row>
    <row r="1125" spans="1:15" x14ac:dyDescent="0.3">
      <c r="A1125" s="1">
        <f t="shared" si="171"/>
        <v>34212</v>
      </c>
      <c r="B1125" s="2">
        <v>454.13</v>
      </c>
      <c r="C1125" s="7">
        <v>12.52</v>
      </c>
      <c r="D1125" s="2">
        <v>20.05</v>
      </c>
      <c r="E1125" s="2">
        <v>144.80000000000001</v>
      </c>
      <c r="F1125" s="10">
        <f t="shared" si="172"/>
        <v>1993.624999999915</v>
      </c>
      <c r="G1125" s="11">
        <v>5.68</v>
      </c>
      <c r="H1125">
        <f t="shared" si="167"/>
        <v>976.25561785221021</v>
      </c>
      <c r="I1125">
        <f t="shared" si="168"/>
        <v>26.91458466850829</v>
      </c>
      <c r="J1125">
        <f t="shared" si="173"/>
        <v>81157.162624139863</v>
      </c>
      <c r="K1125">
        <f t="shared" si="169"/>
        <v>43.102030559392276</v>
      </c>
      <c r="L1125">
        <f t="shared" si="170"/>
        <v>3583.1174126659862</v>
      </c>
      <c r="M1125">
        <f t="shared" si="164"/>
        <v>20.812227546627387</v>
      </c>
      <c r="N1125">
        <f t="shared" si="165"/>
        <v>24.405153638797497</v>
      </c>
      <c r="O1125" s="14">
        <f t="shared" si="166"/>
        <v>2.8753403914616525E-2</v>
      </c>
    </row>
    <row r="1126" spans="1:15" x14ac:dyDescent="0.3">
      <c r="A1126" s="1">
        <f t="shared" si="171"/>
        <v>34242</v>
      </c>
      <c r="B1126" s="2">
        <v>459.24</v>
      </c>
      <c r="C1126" s="7">
        <v>12.52</v>
      </c>
      <c r="D1126" s="2">
        <v>20.41</v>
      </c>
      <c r="E1126" s="2">
        <v>145.1</v>
      </c>
      <c r="F1126" s="10">
        <f t="shared" si="172"/>
        <v>1993.7083333332482</v>
      </c>
      <c r="G1126" s="11">
        <v>5.36</v>
      </c>
      <c r="H1126">
        <f t="shared" si="167"/>
        <v>985.19956457615478</v>
      </c>
      <c r="I1126">
        <f t="shared" si="168"/>
        <v>26.858937698139222</v>
      </c>
      <c r="J1126">
        <f t="shared" si="173"/>
        <v>82086.750039640043</v>
      </c>
      <c r="K1126">
        <f t="shared" si="169"/>
        <v>43.785217126119932</v>
      </c>
      <c r="L1126">
        <f t="shared" si="170"/>
        <v>3648.1808385790723</v>
      </c>
      <c r="M1126">
        <f t="shared" si="164"/>
        <v>20.993501005229131</v>
      </c>
      <c r="N1126">
        <f t="shared" si="165"/>
        <v>24.610598936385472</v>
      </c>
      <c r="O1126" s="14">
        <f t="shared" si="166"/>
        <v>3.1236860631154592E-2</v>
      </c>
    </row>
    <row r="1127" spans="1:15" x14ac:dyDescent="0.3">
      <c r="A1127" s="1">
        <f t="shared" si="171"/>
        <v>34273</v>
      </c>
      <c r="B1127" s="2">
        <v>463.9</v>
      </c>
      <c r="C1127" s="7">
        <v>12.54</v>
      </c>
      <c r="D1127" s="2">
        <v>20.9</v>
      </c>
      <c r="E1127" s="2">
        <v>145.69999999999999</v>
      </c>
      <c r="F1127" s="10">
        <f t="shared" si="172"/>
        <v>1993.7916666665815</v>
      </c>
      <c r="G1127" s="11">
        <v>5.33</v>
      </c>
      <c r="H1127">
        <f t="shared" si="167"/>
        <v>991.09831125600579</v>
      </c>
      <c r="I1127">
        <f t="shared" si="168"/>
        <v>26.79106019217571</v>
      </c>
      <c r="J1127">
        <f t="shared" si="173"/>
        <v>82764.252233134801</v>
      </c>
      <c r="K1127">
        <f t="shared" si="169"/>
        <v>44.651766986959515</v>
      </c>
      <c r="L1127">
        <f t="shared" si="170"/>
        <v>3728.7623877398519</v>
      </c>
      <c r="M1127">
        <f t="shared" si="164"/>
        <v>21.109178247475121</v>
      </c>
      <c r="N1127">
        <f t="shared" si="165"/>
        <v>24.737889343598031</v>
      </c>
      <c r="O1127" s="14">
        <f t="shared" si="166"/>
        <v>3.1395305530902251E-2</v>
      </c>
    </row>
    <row r="1128" spans="1:15" x14ac:dyDescent="0.3">
      <c r="A1128" s="1">
        <f t="shared" si="171"/>
        <v>34303</v>
      </c>
      <c r="B1128" s="2">
        <v>462.89</v>
      </c>
      <c r="C1128" s="7">
        <v>12.56</v>
      </c>
      <c r="D1128" s="2">
        <v>21.39</v>
      </c>
      <c r="E1128" s="2">
        <v>145.80000000000001</v>
      </c>
      <c r="F1128" s="10">
        <f t="shared" si="172"/>
        <v>1993.8749999999147</v>
      </c>
      <c r="G1128" s="11">
        <v>5.72</v>
      </c>
      <c r="H1128">
        <f t="shared" si="167"/>
        <v>988.26221292866956</v>
      </c>
      <c r="I1128">
        <f t="shared" si="168"/>
        <v>26.815384636488346</v>
      </c>
      <c r="J1128">
        <f t="shared" si="173"/>
        <v>82714.02382968142</v>
      </c>
      <c r="K1128">
        <f t="shared" si="169"/>
        <v>45.667283230452682</v>
      </c>
      <c r="L1128">
        <f t="shared" si="170"/>
        <v>3822.1887915420202</v>
      </c>
      <c r="M1128">
        <f t="shared" si="164"/>
        <v>21.037901189606377</v>
      </c>
      <c r="N1128">
        <f t="shared" si="165"/>
        <v>24.645407638434428</v>
      </c>
      <c r="O1128" s="14">
        <f t="shared" si="166"/>
        <v>2.7521778620273885E-2</v>
      </c>
    </row>
    <row r="1129" spans="1:15" x14ac:dyDescent="0.3">
      <c r="A1129" s="1">
        <f t="shared" si="171"/>
        <v>34334</v>
      </c>
      <c r="B1129" s="2">
        <v>465.95</v>
      </c>
      <c r="C1129" s="7">
        <v>12.58</v>
      </c>
      <c r="D1129" s="2">
        <v>21.89</v>
      </c>
      <c r="E1129" s="2">
        <v>145.80000000000001</v>
      </c>
      <c r="F1129" s="10">
        <f t="shared" si="172"/>
        <v>1993.958333333248</v>
      </c>
      <c r="G1129" s="11">
        <v>5.77</v>
      </c>
      <c r="H1129">
        <f t="shared" si="167"/>
        <v>994.79526045953367</v>
      </c>
      <c r="I1129">
        <f t="shared" si="168"/>
        <v>26.858084293552817</v>
      </c>
      <c r="J1129">
        <f t="shared" si="173"/>
        <v>83448.143774449301</v>
      </c>
      <c r="K1129">
        <f t="shared" si="169"/>
        <v>46.734774657064484</v>
      </c>
      <c r="L1129">
        <f t="shared" si="170"/>
        <v>3920.3345149108177</v>
      </c>
      <c r="M1129">
        <f t="shared" si="164"/>
        <v>21.164732079814645</v>
      </c>
      <c r="N1129">
        <f t="shared" si="165"/>
        <v>24.783708947329494</v>
      </c>
      <c r="O1129" s="14">
        <f t="shared" si="166"/>
        <v>2.663449947564564E-2</v>
      </c>
    </row>
    <row r="1130" spans="1:15" x14ac:dyDescent="0.3">
      <c r="A1130" s="1">
        <f t="shared" si="171"/>
        <v>34365</v>
      </c>
      <c r="B1130" s="2">
        <v>472.99</v>
      </c>
      <c r="C1130" s="7">
        <v>12.6233</v>
      </c>
      <c r="D1130" s="2">
        <v>22.156700000000001</v>
      </c>
      <c r="E1130" s="2">
        <v>146.19999999999999</v>
      </c>
      <c r="F1130" s="10">
        <f t="shared" si="172"/>
        <v>1994.0416666665812</v>
      </c>
      <c r="G1130" s="11">
        <v>5.75</v>
      </c>
      <c r="H1130">
        <f t="shared" si="167"/>
        <v>1007.062679172367</v>
      </c>
      <c r="I1130">
        <f t="shared" si="168"/>
        <v>26.876792993502061</v>
      </c>
      <c r="J1130">
        <f t="shared" si="173"/>
        <v>84665.072432134941</v>
      </c>
      <c r="K1130">
        <f t="shared" si="169"/>
        <v>47.174751397742831</v>
      </c>
      <c r="L1130">
        <f t="shared" si="170"/>
        <v>3966.0428557835985</v>
      </c>
      <c r="M1130">
        <f t="shared" si="164"/>
        <v>21.411974913826541</v>
      </c>
      <c r="N1130">
        <f t="shared" si="165"/>
        <v>25.061136005191294</v>
      </c>
      <c r="O1130" s="14">
        <f t="shared" si="166"/>
        <v>2.5960655912227619E-2</v>
      </c>
    </row>
    <row r="1131" spans="1:15" x14ac:dyDescent="0.3">
      <c r="A1131" s="1">
        <f t="shared" si="171"/>
        <v>34393</v>
      </c>
      <c r="B1131" s="2">
        <v>471.58</v>
      </c>
      <c r="C1131" s="7">
        <v>12.666700000000001</v>
      </c>
      <c r="D1131" s="2">
        <v>22.433299999999999</v>
      </c>
      <c r="E1131" s="2">
        <v>146.69999999999999</v>
      </c>
      <c r="F1131" s="10">
        <f t="shared" si="172"/>
        <v>1994.1249999999145</v>
      </c>
      <c r="G1131" s="11">
        <v>5.97</v>
      </c>
      <c r="H1131">
        <f t="shared" si="167"/>
        <v>1000.6384334696662</v>
      </c>
      <c r="I1131">
        <f t="shared" si="168"/>
        <v>26.877278182344931</v>
      </c>
      <c r="J1131">
        <f t="shared" si="173"/>
        <v>84313.278371651802</v>
      </c>
      <c r="K1131">
        <f t="shared" si="169"/>
        <v>47.600878259372884</v>
      </c>
      <c r="L1131">
        <f t="shared" si="170"/>
        <v>4010.8254542066597</v>
      </c>
      <c r="M1131">
        <f t="shared" si="164"/>
        <v>21.263840187313026</v>
      </c>
      <c r="N1131">
        <f t="shared" si="165"/>
        <v>24.875326969291887</v>
      </c>
      <c r="O1131" s="14">
        <f t="shared" si="166"/>
        <v>2.3932517058300309E-2</v>
      </c>
    </row>
    <row r="1132" spans="1:15" x14ac:dyDescent="0.3">
      <c r="A1132" s="1">
        <f t="shared" si="171"/>
        <v>34424</v>
      </c>
      <c r="B1132" s="2">
        <v>463.81</v>
      </c>
      <c r="C1132" s="7">
        <v>12.71</v>
      </c>
      <c r="D1132" s="2">
        <v>22.71</v>
      </c>
      <c r="E1132" s="2">
        <v>147.19999999999999</v>
      </c>
      <c r="F1132" s="10">
        <f t="shared" si="172"/>
        <v>1994.2083333332478</v>
      </c>
      <c r="G1132" s="11">
        <v>6.48</v>
      </c>
      <c r="H1132">
        <f t="shared" si="167"/>
        <v>980.80848305027212</v>
      </c>
      <c r="I1132">
        <f t="shared" si="168"/>
        <v>26.877548607336966</v>
      </c>
      <c r="J1132">
        <f t="shared" si="173"/>
        <v>82831.141007751634</v>
      </c>
      <c r="K1132">
        <f t="shared" si="169"/>
        <v>48.024321705163061</v>
      </c>
      <c r="L1132">
        <f t="shared" si="170"/>
        <v>4055.7452669973472</v>
      </c>
      <c r="M1132">
        <f t="shared" si="164"/>
        <v>20.833375889460406</v>
      </c>
      <c r="N1132">
        <f t="shared" si="165"/>
        <v>24.359940418108927</v>
      </c>
      <c r="O1132" s="14">
        <f t="shared" si="166"/>
        <v>1.995467848836488E-2</v>
      </c>
    </row>
    <row r="1133" spans="1:15" x14ac:dyDescent="0.3">
      <c r="A1133" s="1">
        <f t="shared" si="171"/>
        <v>34454</v>
      </c>
      <c r="B1133" s="2">
        <v>447.23</v>
      </c>
      <c r="C1133" s="7">
        <v>12.753299999999999</v>
      </c>
      <c r="D1133" s="2">
        <v>23.54</v>
      </c>
      <c r="E1133" s="2">
        <v>147.4</v>
      </c>
      <c r="F1133" s="10">
        <f t="shared" si="172"/>
        <v>1994.291666666581</v>
      </c>
      <c r="G1133" s="11">
        <v>6.97</v>
      </c>
      <c r="H1133">
        <f t="shared" si="167"/>
        <v>944.46389426730002</v>
      </c>
      <c r="I1133">
        <f t="shared" si="168"/>
        <v>26.932521035617373</v>
      </c>
      <c r="J1133">
        <f t="shared" si="173"/>
        <v>79951.313273934298</v>
      </c>
      <c r="K1133">
        <f t="shared" si="169"/>
        <v>49.7119604477612</v>
      </c>
      <c r="L1133">
        <f t="shared" si="170"/>
        <v>4208.2461249657072</v>
      </c>
      <c r="M1133">
        <f t="shared" si="164"/>
        <v>20.055250085063843</v>
      </c>
      <c r="N1133">
        <f t="shared" si="165"/>
        <v>23.440099239459393</v>
      </c>
      <c r="O1133" s="14">
        <f t="shared" si="166"/>
        <v>1.6553849274837051E-2</v>
      </c>
    </row>
    <row r="1134" spans="1:15" x14ac:dyDescent="0.3">
      <c r="A1134" s="1">
        <f t="shared" si="171"/>
        <v>34485</v>
      </c>
      <c r="B1134" s="2">
        <v>450.9</v>
      </c>
      <c r="C1134" s="7">
        <v>12.7967</v>
      </c>
      <c r="D1134" s="2">
        <v>24.37</v>
      </c>
      <c r="E1134" s="2">
        <v>147.5</v>
      </c>
      <c r="F1134" s="10">
        <f t="shared" si="172"/>
        <v>1994.3749999999143</v>
      </c>
      <c r="G1134" s="11">
        <v>7.18</v>
      </c>
      <c r="H1134">
        <f t="shared" si="167"/>
        <v>951.56866067796625</v>
      </c>
      <c r="I1134">
        <f t="shared" si="168"/>
        <v>27.005852029491532</v>
      </c>
      <c r="J1134">
        <f t="shared" si="173"/>
        <v>80743.259746669341</v>
      </c>
      <c r="K1134">
        <f t="shared" si="169"/>
        <v>51.429869728813571</v>
      </c>
      <c r="L1134">
        <f t="shared" si="170"/>
        <v>4363.96815264212</v>
      </c>
      <c r="M1134">
        <f t="shared" si="164"/>
        <v>20.196492421281448</v>
      </c>
      <c r="N1134">
        <f t="shared" si="165"/>
        <v>23.593459579735008</v>
      </c>
      <c r="O1134" s="14">
        <f t="shared" si="166"/>
        <v>1.3874324550450678E-2</v>
      </c>
    </row>
    <row r="1135" spans="1:15" x14ac:dyDescent="0.3">
      <c r="A1135" s="1">
        <f t="shared" si="171"/>
        <v>34515</v>
      </c>
      <c r="B1135" s="2">
        <v>454.83</v>
      </c>
      <c r="C1135" s="7">
        <v>12.84</v>
      </c>
      <c r="D1135" s="2">
        <v>25.2</v>
      </c>
      <c r="E1135" s="2">
        <v>148</v>
      </c>
      <c r="F1135" s="10">
        <f t="shared" si="172"/>
        <v>1994.4583333332475</v>
      </c>
      <c r="G1135" s="11">
        <v>7.1</v>
      </c>
      <c r="H1135">
        <f t="shared" si="167"/>
        <v>956.61966091216243</v>
      </c>
      <c r="I1135">
        <f t="shared" si="168"/>
        <v>27.005686621621628</v>
      </c>
      <c r="J1135">
        <f t="shared" si="173"/>
        <v>81362.810227588605</v>
      </c>
      <c r="K1135">
        <f t="shared" si="169"/>
        <v>53.001814864864876</v>
      </c>
      <c r="L1135">
        <f t="shared" si="170"/>
        <v>4507.9322334393792</v>
      </c>
      <c r="M1135">
        <f t="shared" si="164"/>
        <v>20.290763690670321</v>
      </c>
      <c r="N1135">
        <f t="shared" si="165"/>
        <v>23.690087234431946</v>
      </c>
      <c r="O1135" s="14">
        <f t="shared" si="166"/>
        <v>1.4494740216395276E-2</v>
      </c>
    </row>
    <row r="1136" spans="1:15" x14ac:dyDescent="0.3">
      <c r="A1136" s="1">
        <f t="shared" si="171"/>
        <v>34546</v>
      </c>
      <c r="B1136" s="2">
        <v>451.4</v>
      </c>
      <c r="C1136" s="7">
        <v>12.87</v>
      </c>
      <c r="D1136" s="2">
        <v>25.91</v>
      </c>
      <c r="E1136" s="2">
        <v>148.4</v>
      </c>
      <c r="F1136" s="10">
        <f t="shared" si="172"/>
        <v>1994.5416666665808</v>
      </c>
      <c r="G1136" s="11">
        <v>7.3</v>
      </c>
      <c r="H1136">
        <f t="shared" si="167"/>
        <v>946.84648045822121</v>
      </c>
      <c r="I1136">
        <f t="shared" si="168"/>
        <v>26.995822338274937</v>
      </c>
      <c r="J1136">
        <f t="shared" si="173"/>
        <v>80722.915968544126</v>
      </c>
      <c r="K1136">
        <f t="shared" si="169"/>
        <v>54.348232850404322</v>
      </c>
      <c r="L1136">
        <f t="shared" si="170"/>
        <v>4633.4309985489108</v>
      </c>
      <c r="M1136">
        <f t="shared" si="164"/>
        <v>20.067951816142152</v>
      </c>
      <c r="N1136">
        <f t="shared" si="165"/>
        <v>23.415889076109888</v>
      </c>
      <c r="O1136" s="14">
        <f t="shared" si="166"/>
        <v>1.2922687944643275E-2</v>
      </c>
    </row>
    <row r="1137" spans="1:15" x14ac:dyDescent="0.3">
      <c r="A1137" s="1">
        <f t="shared" si="171"/>
        <v>34577</v>
      </c>
      <c r="B1137" s="2">
        <v>464.24</v>
      </c>
      <c r="C1137" s="7">
        <v>12.9</v>
      </c>
      <c r="D1137" s="2">
        <v>26.62</v>
      </c>
      <c r="E1137" s="2">
        <v>149</v>
      </c>
      <c r="F1137" s="10">
        <f t="shared" si="172"/>
        <v>1994.6249999999141</v>
      </c>
      <c r="G1137" s="11">
        <v>7.24</v>
      </c>
      <c r="H1137">
        <f t="shared" si="167"/>
        <v>969.85811624161101</v>
      </c>
      <c r="I1137">
        <f t="shared" si="168"/>
        <v>26.949788255033564</v>
      </c>
      <c r="J1137">
        <f t="shared" si="173"/>
        <v>82876.227170283382</v>
      </c>
      <c r="K1137">
        <f t="shared" si="169"/>
        <v>55.612663825503375</v>
      </c>
      <c r="L1137">
        <f t="shared" si="170"/>
        <v>4752.2082700175415</v>
      </c>
      <c r="M1137">
        <f t="shared" si="164"/>
        <v>20.535549404755645</v>
      </c>
      <c r="N1137">
        <f t="shared" si="165"/>
        <v>23.945020932611563</v>
      </c>
      <c r="O1137" s="14">
        <f t="shared" si="166"/>
        <v>1.2408744966443175E-2</v>
      </c>
    </row>
    <row r="1138" spans="1:15" x14ac:dyDescent="0.3">
      <c r="A1138" s="1">
        <f t="shared" si="171"/>
        <v>34607</v>
      </c>
      <c r="B1138" s="2">
        <v>466.96</v>
      </c>
      <c r="C1138" s="7">
        <v>12.92</v>
      </c>
      <c r="D1138" s="2">
        <v>27.33</v>
      </c>
      <c r="E1138" s="2">
        <v>149.4</v>
      </c>
      <c r="F1138" s="10">
        <f t="shared" si="172"/>
        <v>1994.7083333332473</v>
      </c>
      <c r="G1138" s="11">
        <v>7.46</v>
      </c>
      <c r="H1138">
        <f t="shared" si="167"/>
        <v>972.92866318607776</v>
      </c>
      <c r="I1138">
        <f t="shared" si="168"/>
        <v>26.919304283801878</v>
      </c>
      <c r="J1138">
        <f t="shared" si="173"/>
        <v>83330.303428266459</v>
      </c>
      <c r="K1138">
        <f t="shared" si="169"/>
        <v>56.943079417670695</v>
      </c>
      <c r="L1138">
        <f t="shared" si="170"/>
        <v>4877.1140840639937</v>
      </c>
      <c r="M1138">
        <f t="shared" si="164"/>
        <v>20.576450100818867</v>
      </c>
      <c r="N1138">
        <f t="shared" si="165"/>
        <v>23.975369102753433</v>
      </c>
      <c r="O1138" s="14">
        <f t="shared" si="166"/>
        <v>9.8951853180564431E-3</v>
      </c>
    </row>
    <row r="1139" spans="1:15" x14ac:dyDescent="0.3">
      <c r="A1139" s="1">
        <f t="shared" si="171"/>
        <v>34638</v>
      </c>
      <c r="B1139" s="2">
        <v>463.81</v>
      </c>
      <c r="C1139" s="7">
        <v>13.013299999999999</v>
      </c>
      <c r="D1139" s="2">
        <v>28.42</v>
      </c>
      <c r="E1139" s="2">
        <v>149.5</v>
      </c>
      <c r="F1139" s="10">
        <f t="shared" si="172"/>
        <v>1994.7916666665806</v>
      </c>
      <c r="G1139" s="11">
        <v>7.74</v>
      </c>
      <c r="H1139">
        <f t="shared" si="167"/>
        <v>965.71912177257559</v>
      </c>
      <c r="I1139">
        <f t="shared" si="168"/>
        <v>27.095562077926427</v>
      </c>
      <c r="J1139">
        <f t="shared" si="173"/>
        <v>82906.20605602079</v>
      </c>
      <c r="K1139">
        <f t="shared" si="169"/>
        <v>59.17452715719066</v>
      </c>
      <c r="L1139">
        <f t="shared" si="170"/>
        <v>5080.0853282855287</v>
      </c>
      <c r="M1139">
        <f t="shared" si="164"/>
        <v>20.39575928241026</v>
      </c>
      <c r="N1139">
        <f t="shared" si="165"/>
        <v>23.747831033857768</v>
      </c>
      <c r="O1139" s="14">
        <f t="shared" si="166"/>
        <v>7.2995277900826869E-3</v>
      </c>
    </row>
    <row r="1140" spans="1:15" x14ac:dyDescent="0.3">
      <c r="A1140" s="1">
        <f t="shared" si="171"/>
        <v>34668</v>
      </c>
      <c r="B1140" s="2">
        <v>461.01</v>
      </c>
      <c r="C1140" s="7">
        <v>13.0967</v>
      </c>
      <c r="D1140" s="2">
        <v>29.51</v>
      </c>
      <c r="E1140" s="2">
        <v>149.69999999999999</v>
      </c>
      <c r="F1140" s="10">
        <f t="shared" si="172"/>
        <v>1994.8749999999138</v>
      </c>
      <c r="G1140" s="11">
        <v>7.96</v>
      </c>
      <c r="H1140">
        <f t="shared" si="167"/>
        <v>958.60670210420869</v>
      </c>
      <c r="I1140">
        <f t="shared" si="168"/>
        <v>27.23278105778224</v>
      </c>
      <c r="J1140">
        <f t="shared" si="173"/>
        <v>82490.436596376094</v>
      </c>
      <c r="K1140">
        <f t="shared" si="169"/>
        <v>61.361974315297289</v>
      </c>
      <c r="L1140">
        <f t="shared" si="170"/>
        <v>5280.3470292597967</v>
      </c>
      <c r="M1140">
        <f t="shared" si="164"/>
        <v>20.20947302039405</v>
      </c>
      <c r="N1140">
        <f t="shared" si="165"/>
        <v>23.513754336451782</v>
      </c>
      <c r="O1140" s="14">
        <f t="shared" si="166"/>
        <v>5.689940976984123E-3</v>
      </c>
    </row>
    <row r="1141" spans="1:15" x14ac:dyDescent="0.3">
      <c r="A1141" s="1">
        <f t="shared" si="171"/>
        <v>34699</v>
      </c>
      <c r="B1141" s="2">
        <v>455.19</v>
      </c>
      <c r="C1141" s="7">
        <v>13.17</v>
      </c>
      <c r="D1141" s="2">
        <v>30.6</v>
      </c>
      <c r="E1141" s="2">
        <v>149.69999999999999</v>
      </c>
      <c r="F1141" s="10">
        <f t="shared" si="172"/>
        <v>1994.9583333332471</v>
      </c>
      <c r="G1141" s="11">
        <v>7.81</v>
      </c>
      <c r="H1141">
        <f t="shared" si="167"/>
        <v>946.50481492986012</v>
      </c>
      <c r="I1141">
        <f t="shared" si="168"/>
        <v>27.385198296593195</v>
      </c>
      <c r="J1141">
        <f t="shared" si="173"/>
        <v>81645.420030951514</v>
      </c>
      <c r="K1141">
        <f t="shared" si="169"/>
        <v>63.628478957915853</v>
      </c>
      <c r="L1141">
        <f t="shared" si="170"/>
        <v>5488.5868603157278</v>
      </c>
      <c r="M1141">
        <f t="shared" si="164"/>
        <v>19.911484108090328</v>
      </c>
      <c r="N1141">
        <f t="shared" si="165"/>
        <v>23.150110785223816</v>
      </c>
      <c r="O1141" s="14">
        <f t="shared" si="166"/>
        <v>7.9304689773230935E-3</v>
      </c>
    </row>
    <row r="1142" spans="1:15" x14ac:dyDescent="0.3">
      <c r="A1142" s="1">
        <f t="shared" si="171"/>
        <v>34730</v>
      </c>
      <c r="B1142" s="2">
        <v>465.25</v>
      </c>
      <c r="C1142" s="7">
        <v>13.18</v>
      </c>
      <c r="D1142" s="2">
        <v>31.25</v>
      </c>
      <c r="E1142" s="2">
        <v>150.30000000000001</v>
      </c>
      <c r="F1142" s="10">
        <f t="shared" si="172"/>
        <v>1995.0416666665803</v>
      </c>
      <c r="G1142" s="11">
        <v>7.78</v>
      </c>
      <c r="H1142">
        <f t="shared" si="167"/>
        <v>963.56122837658029</v>
      </c>
      <c r="I1142">
        <f t="shared" si="168"/>
        <v>27.29658675981371</v>
      </c>
      <c r="J1142">
        <f t="shared" si="173"/>
        <v>83312.921477115873</v>
      </c>
      <c r="K1142">
        <f t="shared" si="169"/>
        <v>64.720662840984701</v>
      </c>
      <c r="L1142">
        <f t="shared" si="170"/>
        <v>5595.9780680491585</v>
      </c>
      <c r="M1142">
        <f t="shared" si="164"/>
        <v>20.2191194224573</v>
      </c>
      <c r="N1142">
        <f t="shared" si="165"/>
        <v>23.488372636558662</v>
      </c>
      <c r="O1142" s="14">
        <f t="shared" si="166"/>
        <v>7.6841322003245172E-3</v>
      </c>
    </row>
    <row r="1143" spans="1:15" x14ac:dyDescent="0.3">
      <c r="A1143" s="1">
        <f t="shared" si="171"/>
        <v>34758</v>
      </c>
      <c r="B1143" s="2">
        <v>481.92</v>
      </c>
      <c r="C1143" s="7">
        <v>13.18</v>
      </c>
      <c r="D1143" s="2">
        <v>31.9</v>
      </c>
      <c r="E1143" s="2">
        <v>150.9</v>
      </c>
      <c r="F1143" s="10">
        <f t="shared" si="172"/>
        <v>1995.1249999999136</v>
      </c>
      <c r="G1143" s="11">
        <v>7.47</v>
      </c>
      <c r="H1143">
        <f t="shared" si="167"/>
        <v>994.11728667992077</v>
      </c>
      <c r="I1143">
        <f t="shared" si="168"/>
        <v>27.188051623591786</v>
      </c>
      <c r="J1143">
        <f t="shared" si="173"/>
        <v>86150.804605919358</v>
      </c>
      <c r="K1143">
        <f t="shared" si="169"/>
        <v>65.804161365142491</v>
      </c>
      <c r="L1143">
        <f t="shared" si="170"/>
        <v>5702.6283759313319</v>
      </c>
      <c r="M1143">
        <f t="shared" si="164"/>
        <v>20.802571764332683</v>
      </c>
      <c r="N1143">
        <f t="shared" si="165"/>
        <v>24.144282243906417</v>
      </c>
      <c r="O1143" s="14">
        <f t="shared" si="166"/>
        <v>9.3198886486230773E-3</v>
      </c>
    </row>
    <row r="1144" spans="1:15" x14ac:dyDescent="0.3">
      <c r="A1144" s="1">
        <f t="shared" si="171"/>
        <v>34789</v>
      </c>
      <c r="B1144" s="2">
        <v>493.15</v>
      </c>
      <c r="C1144" s="7">
        <v>13.17</v>
      </c>
      <c r="D1144" s="2">
        <v>32.549999999999997</v>
      </c>
      <c r="E1144" s="2">
        <v>151.4</v>
      </c>
      <c r="F1144" s="10">
        <f t="shared" si="172"/>
        <v>1995.2083333332469</v>
      </c>
      <c r="G1144" s="11">
        <v>7.2</v>
      </c>
      <c r="H1144">
        <f t="shared" si="167"/>
        <v>1013.9232402575958</v>
      </c>
      <c r="I1144">
        <f t="shared" si="168"/>
        <v>27.077702675033031</v>
      </c>
      <c r="J1144">
        <f t="shared" si="173"/>
        <v>88062.748013603006</v>
      </c>
      <c r="K1144">
        <f t="shared" si="169"/>
        <v>66.923251486129473</v>
      </c>
      <c r="L1144">
        <f t="shared" si="170"/>
        <v>5812.5163699539253</v>
      </c>
      <c r="M1144">
        <f t="shared" si="164"/>
        <v>21.152737302036989</v>
      </c>
      <c r="N1144">
        <f t="shared" si="165"/>
        <v>24.527320822094751</v>
      </c>
      <c r="O1144" s="14">
        <f t="shared" si="166"/>
        <v>1.117661660186179E-2</v>
      </c>
    </row>
    <row r="1145" spans="1:15" x14ac:dyDescent="0.3">
      <c r="A1145" s="1">
        <f t="shared" si="171"/>
        <v>34819</v>
      </c>
      <c r="B1145" s="2">
        <v>507.91</v>
      </c>
      <c r="C1145" s="7">
        <v>13.2433</v>
      </c>
      <c r="D1145" s="2">
        <v>33.176699999999997</v>
      </c>
      <c r="E1145" s="2">
        <v>151.9</v>
      </c>
      <c r="F1145" s="10">
        <f t="shared" si="172"/>
        <v>1995.2916666665801</v>
      </c>
      <c r="G1145" s="11">
        <v>7.06</v>
      </c>
      <c r="H1145">
        <f t="shared" si="167"/>
        <v>1040.832644865043</v>
      </c>
      <c r="I1145">
        <f t="shared" si="168"/>
        <v>27.138782394009219</v>
      </c>
      <c r="J1145">
        <f t="shared" si="173"/>
        <v>90596.347857679022</v>
      </c>
      <c r="K1145">
        <f t="shared" si="169"/>
        <v>67.987226888413431</v>
      </c>
      <c r="L1145">
        <f t="shared" si="170"/>
        <v>5917.756795435922</v>
      </c>
      <c r="M1145">
        <f t="shared" si="164"/>
        <v>21.642739261879658</v>
      </c>
      <c r="N1145">
        <f t="shared" si="165"/>
        <v>25.070444808546686</v>
      </c>
      <c r="O1145" s="14">
        <f t="shared" si="166"/>
        <v>1.1362181625356529E-2</v>
      </c>
    </row>
    <row r="1146" spans="1:15" x14ac:dyDescent="0.3">
      <c r="A1146" s="1">
        <f t="shared" si="171"/>
        <v>34850</v>
      </c>
      <c r="B1146" s="2">
        <v>523.80999999999995</v>
      </c>
      <c r="C1146" s="7">
        <v>13.306699999999999</v>
      </c>
      <c r="D1146" s="2">
        <v>33.8033</v>
      </c>
      <c r="E1146" s="2">
        <v>152.19999999999999</v>
      </c>
      <c r="F1146" s="10">
        <f t="shared" si="172"/>
        <v>1995.3749999999134</v>
      </c>
      <c r="G1146" s="11">
        <v>6.63</v>
      </c>
      <c r="H1146">
        <f t="shared" si="167"/>
        <v>1071.2998600854141</v>
      </c>
      <c r="I1146">
        <f t="shared" si="168"/>
        <v>27.214955514783188</v>
      </c>
      <c r="J1146">
        <f t="shared" si="173"/>
        <v>93445.684947927351</v>
      </c>
      <c r="K1146">
        <f t="shared" si="169"/>
        <v>69.134744583771379</v>
      </c>
      <c r="L1146">
        <f t="shared" si="170"/>
        <v>6030.3784234746818</v>
      </c>
      <c r="M1146">
        <f t="shared" si="164"/>
        <v>22.195426698019951</v>
      </c>
      <c r="N1146">
        <f t="shared" si="165"/>
        <v>25.684217711127943</v>
      </c>
      <c r="O1146" s="14">
        <f t="shared" si="166"/>
        <v>1.4329172732935457E-2</v>
      </c>
    </row>
    <row r="1147" spans="1:15" x14ac:dyDescent="0.3">
      <c r="A1147" s="1">
        <f t="shared" si="171"/>
        <v>34880</v>
      </c>
      <c r="B1147" s="2">
        <v>539.35</v>
      </c>
      <c r="C1147" s="7">
        <v>13.36</v>
      </c>
      <c r="D1147" s="2">
        <v>34.43</v>
      </c>
      <c r="E1147" s="2">
        <v>152.5</v>
      </c>
      <c r="F1147" s="10">
        <f t="shared" si="172"/>
        <v>1995.4583333332466</v>
      </c>
      <c r="G1147" s="11">
        <v>6.17</v>
      </c>
      <c r="H1147">
        <f t="shared" si="167"/>
        <v>1100.9123781967216</v>
      </c>
      <c r="I1147">
        <f t="shared" si="168"/>
        <v>27.270212983606562</v>
      </c>
      <c r="J1147">
        <f t="shared" si="173"/>
        <v>96226.903471827725</v>
      </c>
      <c r="K1147">
        <f t="shared" si="169"/>
        <v>70.277951573770508</v>
      </c>
      <c r="L1147">
        <f t="shared" si="170"/>
        <v>6142.7501372671331</v>
      </c>
      <c r="M1147">
        <f t="shared" ref="M1147:M1210" si="174">+H1147/AVERAGE(K1027:K1146)</f>
        <v>22.718356759520621</v>
      </c>
      <c r="N1147">
        <f t="shared" ref="N1147:N1210" si="175">J1147/AVERAGE(L1027:L1146)</f>
        <v>26.261521783971126</v>
      </c>
      <c r="O1147" s="14">
        <f t="shared" ref="O1147:O1210" si="176">1/M1147-(G1147/100-((E1147/E1027)^(1/10)-1))</f>
        <v>1.7806905868943373E-2</v>
      </c>
    </row>
    <row r="1148" spans="1:15" x14ac:dyDescent="0.3">
      <c r="A1148" s="1">
        <f t="shared" si="171"/>
        <v>34911</v>
      </c>
      <c r="B1148" s="2">
        <v>557.37</v>
      </c>
      <c r="C1148" s="7">
        <v>13.44</v>
      </c>
      <c r="D1148" s="2">
        <v>34.68</v>
      </c>
      <c r="E1148" s="2">
        <v>152.5</v>
      </c>
      <c r="F1148" s="10">
        <f t="shared" si="172"/>
        <v>1995.5416666665799</v>
      </c>
      <c r="G1148" s="11">
        <v>6.28</v>
      </c>
      <c r="H1148">
        <f t="shared" si="167"/>
        <v>1137.6945067868855</v>
      </c>
      <c r="I1148">
        <f t="shared" si="168"/>
        <v>27.433507672131153</v>
      </c>
      <c r="J1148">
        <f t="shared" si="173"/>
        <v>99641.723036953845</v>
      </c>
      <c r="K1148">
        <f t="shared" si="169"/>
        <v>70.788247475409847</v>
      </c>
      <c r="L1148">
        <f t="shared" si="170"/>
        <v>6199.7864164227694</v>
      </c>
      <c r="M1148">
        <f t="shared" si="174"/>
        <v>23.376412691512137</v>
      </c>
      <c r="N1148">
        <f t="shared" si="175"/>
        <v>26.992759359536358</v>
      </c>
      <c r="O1148" s="14">
        <f t="shared" si="176"/>
        <v>1.5275527417729667E-2</v>
      </c>
    </row>
    <row r="1149" spans="1:15" x14ac:dyDescent="0.3">
      <c r="A1149" s="1">
        <f t="shared" si="171"/>
        <v>34942</v>
      </c>
      <c r="B1149" s="2">
        <v>559.11</v>
      </c>
      <c r="C1149" s="7">
        <v>13.51</v>
      </c>
      <c r="D1149" s="2">
        <v>34.93</v>
      </c>
      <c r="E1149" s="2">
        <v>152.9</v>
      </c>
      <c r="F1149" s="10">
        <f t="shared" si="172"/>
        <v>1995.6249999999131</v>
      </c>
      <c r="G1149" s="11">
        <v>6.49</v>
      </c>
      <c r="H1149">
        <f t="shared" si="167"/>
        <v>1138.2605647809028</v>
      </c>
      <c r="I1149">
        <f t="shared" si="168"/>
        <v>27.504248234139965</v>
      </c>
      <c r="J1149">
        <f t="shared" si="173"/>
        <v>99892.039692761726</v>
      </c>
      <c r="K1149">
        <f t="shared" si="169"/>
        <v>71.112020045781563</v>
      </c>
      <c r="L1149">
        <f t="shared" si="170"/>
        <v>6240.6842060921226</v>
      </c>
      <c r="M1149">
        <f t="shared" si="174"/>
        <v>23.284070256230539</v>
      </c>
      <c r="N1149">
        <f t="shared" si="175"/>
        <v>26.857726122313146</v>
      </c>
      <c r="O1149" s="14">
        <f t="shared" si="176"/>
        <v>1.3424483051002772E-2</v>
      </c>
    </row>
    <row r="1150" spans="1:15" x14ac:dyDescent="0.3">
      <c r="A1150" s="1">
        <f t="shared" si="171"/>
        <v>34972</v>
      </c>
      <c r="B1150" s="2">
        <v>578.77</v>
      </c>
      <c r="C1150" s="7">
        <v>13.58</v>
      </c>
      <c r="D1150" s="2">
        <v>35.18</v>
      </c>
      <c r="E1150" s="2">
        <v>153.19999999999999</v>
      </c>
      <c r="F1150" s="10">
        <f t="shared" si="172"/>
        <v>1995.7083333332464</v>
      </c>
      <c r="G1150" s="11">
        <v>6.2</v>
      </c>
      <c r="H1150">
        <f t="shared" si="167"/>
        <v>1175.977904601828</v>
      </c>
      <c r="I1150">
        <f t="shared" si="168"/>
        <v>27.592618733681469</v>
      </c>
      <c r="J1150">
        <f t="shared" si="173"/>
        <v>103403.84742583059</v>
      </c>
      <c r="K1150">
        <f t="shared" si="169"/>
        <v>71.480731005221955</v>
      </c>
      <c r="L1150">
        <f t="shared" si="170"/>
        <v>6285.307380204089</v>
      </c>
      <c r="M1150">
        <f t="shared" si="174"/>
        <v>23.946007075299867</v>
      </c>
      <c r="N1150">
        <f t="shared" si="175"/>
        <v>27.59142277076651</v>
      </c>
      <c r="O1150" s="14">
        <f t="shared" si="176"/>
        <v>1.5053027578776024E-2</v>
      </c>
    </row>
    <row r="1151" spans="1:15" x14ac:dyDescent="0.3">
      <c r="A1151" s="1">
        <f t="shared" si="171"/>
        <v>35003</v>
      </c>
      <c r="B1151" s="2">
        <v>582.91999999999996</v>
      </c>
      <c r="C1151" s="7">
        <v>13.65</v>
      </c>
      <c r="D1151" s="2">
        <v>34.773299999999999</v>
      </c>
      <c r="E1151" s="2">
        <v>153.69999999999999</v>
      </c>
      <c r="F1151" s="10">
        <f t="shared" si="172"/>
        <v>1995.7916666665797</v>
      </c>
      <c r="G1151" s="11">
        <v>6.04</v>
      </c>
      <c r="H1151">
        <f t="shared" si="167"/>
        <v>1180.557118152245</v>
      </c>
      <c r="I1151">
        <f t="shared" si="168"/>
        <v>27.644624756018228</v>
      </c>
      <c r="J1151">
        <f t="shared" si="173"/>
        <v>104009.06430664711</v>
      </c>
      <c r="K1151">
        <f t="shared" si="169"/>
        <v>70.424529672413811</v>
      </c>
      <c r="L1151">
        <f t="shared" si="170"/>
        <v>6204.5193094323949</v>
      </c>
      <c r="M1151">
        <f t="shared" si="174"/>
        <v>23.926762764083282</v>
      </c>
      <c r="N1151">
        <f t="shared" si="175"/>
        <v>27.540347277091737</v>
      </c>
      <c r="O1151" s="14">
        <f t="shared" si="176"/>
        <v>1.6642280544388321E-2</v>
      </c>
    </row>
    <row r="1152" spans="1:15" x14ac:dyDescent="0.3">
      <c r="A1152" s="1">
        <f t="shared" si="171"/>
        <v>35033</v>
      </c>
      <c r="B1152" s="2">
        <v>595.53</v>
      </c>
      <c r="C1152" s="7">
        <v>13.72</v>
      </c>
      <c r="D1152" s="2">
        <v>34.366700000000002</v>
      </c>
      <c r="E1152" s="2">
        <v>153.6</v>
      </c>
      <c r="F1152" s="10">
        <f t="shared" si="172"/>
        <v>1995.8749999999129</v>
      </c>
      <c r="G1152" s="11">
        <v>5.93</v>
      </c>
      <c r="H1152">
        <f t="shared" si="167"/>
        <v>1206.8807041992191</v>
      </c>
      <c r="I1152">
        <f t="shared" si="168"/>
        <v>27.804482161458342</v>
      </c>
      <c r="J1152">
        <f t="shared" si="173"/>
        <v>106532.3515658854</v>
      </c>
      <c r="K1152">
        <f t="shared" si="169"/>
        <v>69.646377339518253</v>
      </c>
      <c r="L1152">
        <f t="shared" si="170"/>
        <v>6147.7429626707544</v>
      </c>
      <c r="M1152">
        <f t="shared" si="174"/>
        <v>24.347586881114822</v>
      </c>
      <c r="N1152">
        <f t="shared" si="175"/>
        <v>27.996651260629214</v>
      </c>
      <c r="O1152" s="14">
        <f t="shared" si="176"/>
        <v>1.6667268345671421E-2</v>
      </c>
    </row>
    <row r="1153" spans="1:15" x14ac:dyDescent="0.3">
      <c r="A1153" s="1">
        <f t="shared" si="171"/>
        <v>35064</v>
      </c>
      <c r="B1153" s="2">
        <v>614.57000000000005</v>
      </c>
      <c r="C1153" s="7">
        <v>13.79</v>
      </c>
      <c r="D1153" s="2">
        <v>33.96</v>
      </c>
      <c r="E1153" s="2">
        <v>153.5</v>
      </c>
      <c r="F1153" s="10">
        <f t="shared" si="172"/>
        <v>1995.9583333332462</v>
      </c>
      <c r="G1153" s="11">
        <v>5.71</v>
      </c>
      <c r="H1153">
        <f t="shared" si="167"/>
        <v>1246.2778950162869</v>
      </c>
      <c r="I1153">
        <f t="shared" si="168"/>
        <v>27.964547850162869</v>
      </c>
      <c r="J1153">
        <f t="shared" si="173"/>
        <v>110215.67844396424</v>
      </c>
      <c r="K1153">
        <f t="shared" si="169"/>
        <v>68.867008338762233</v>
      </c>
      <c r="L1153">
        <f t="shared" si="170"/>
        <v>6090.3142684430177</v>
      </c>
      <c r="M1153">
        <f t="shared" si="174"/>
        <v>25.027380664939113</v>
      </c>
      <c r="N1153">
        <f t="shared" si="175"/>
        <v>28.749997901545349</v>
      </c>
      <c r="O1153" s="14">
        <f t="shared" si="176"/>
        <v>1.7399894631425279E-2</v>
      </c>
    </row>
    <row r="1154" spans="1:15" x14ac:dyDescent="0.3">
      <c r="A1154" s="1">
        <f t="shared" si="171"/>
        <v>35095</v>
      </c>
      <c r="B1154" s="2">
        <v>614.41999999999996</v>
      </c>
      <c r="C1154" s="7">
        <v>13.8933</v>
      </c>
      <c r="D1154" s="2">
        <v>33.986699999999999</v>
      </c>
      <c r="E1154" s="2">
        <v>154.4</v>
      </c>
      <c r="F1154" s="10">
        <f t="shared" si="172"/>
        <v>1996.0416666665794</v>
      </c>
      <c r="G1154" s="11">
        <v>5.65</v>
      </c>
      <c r="H1154">
        <f t="shared" si="167"/>
        <v>1238.7109119818654</v>
      </c>
      <c r="I1154">
        <f t="shared" si="168"/>
        <v>28.009801623380834</v>
      </c>
      <c r="J1154">
        <f t="shared" si="173"/>
        <v>109752.90827812169</v>
      </c>
      <c r="K1154">
        <f t="shared" si="169"/>
        <v>68.519410423251301</v>
      </c>
      <c r="L1154">
        <f t="shared" si="170"/>
        <v>6070.9924282673719</v>
      </c>
      <c r="M1154">
        <f t="shared" si="174"/>
        <v>24.762465194644033</v>
      </c>
      <c r="N1154">
        <f t="shared" si="175"/>
        <v>28.419947350837212</v>
      </c>
      <c r="O1154" s="14">
        <f t="shared" si="176"/>
        <v>1.8748642274762382E-2</v>
      </c>
    </row>
    <row r="1155" spans="1:15" x14ac:dyDescent="0.3">
      <c r="A1155" s="1">
        <f t="shared" si="171"/>
        <v>35124</v>
      </c>
      <c r="B1155" s="2">
        <v>649.54</v>
      </c>
      <c r="C1155" s="7">
        <v>13.996700000000001</v>
      </c>
      <c r="D1155" s="2">
        <v>34.013300000000001</v>
      </c>
      <c r="E1155" s="2">
        <v>154.9</v>
      </c>
      <c r="F1155" s="10">
        <f t="shared" si="172"/>
        <v>1996.1249999999127</v>
      </c>
      <c r="G1155" s="11">
        <v>5.81</v>
      </c>
      <c r="H1155">
        <f t="shared" ref="H1155:H1218" si="177">+B1155*E$1492/E1155</f>
        <v>1305.2881599096193</v>
      </c>
      <c r="I1155">
        <f t="shared" ref="I1155:I1218" si="178">+C1155*E$1492/E1155</f>
        <v>28.127177368302139</v>
      </c>
      <c r="J1155">
        <f t="shared" si="173"/>
        <v>115859.49844795738</v>
      </c>
      <c r="K1155">
        <f t="shared" ref="K1155:K1218" si="179">+D1155*E$1492/E1155</f>
        <v>68.35169161168497</v>
      </c>
      <c r="L1155">
        <f t="shared" ref="L1155:L1218" si="180">+K1155*J1155/H1155</f>
        <v>6067.0072336729208</v>
      </c>
      <c r="M1155">
        <f t="shared" si="174"/>
        <v>25.976065550593393</v>
      </c>
      <c r="N1155">
        <f t="shared" si="175"/>
        <v>29.784395328216384</v>
      </c>
      <c r="O1155" s="14">
        <f t="shared" si="176"/>
        <v>1.5880340213838683E-2</v>
      </c>
    </row>
    <row r="1156" spans="1:15" x14ac:dyDescent="0.3">
      <c r="A1156" s="1">
        <f t="shared" ref="A1156:A1219" si="181">EOMONTH(A1155,1)</f>
        <v>35155</v>
      </c>
      <c r="B1156" s="2">
        <v>647.07000000000005</v>
      </c>
      <c r="C1156" s="7">
        <v>14.1</v>
      </c>
      <c r="D1156" s="2">
        <v>34.04</v>
      </c>
      <c r="E1156" s="2">
        <v>155.69999999999999</v>
      </c>
      <c r="F1156" s="10">
        <f t="shared" ref="F1156:F1219" si="182">+F1155+1/12</f>
        <v>1996.2083333332459</v>
      </c>
      <c r="G1156" s="11">
        <v>6.27</v>
      </c>
      <c r="H1156">
        <f t="shared" si="177"/>
        <v>1293.6433727360313</v>
      </c>
      <c r="I1156">
        <f t="shared" si="178"/>
        <v>28.189178227360316</v>
      </c>
      <c r="J1156">
        <f t="shared" ref="J1156:J1219" si="183">+J1155*((H1156+(I1156/12))/H1155)</f>
        <v>115034.39798588815</v>
      </c>
      <c r="K1156">
        <f t="shared" si="179"/>
        <v>68.053874245343636</v>
      </c>
      <c r="L1156">
        <f t="shared" si="180"/>
        <v>6051.5414212367023</v>
      </c>
      <c r="M1156">
        <f t="shared" si="174"/>
        <v>25.62993039521611</v>
      </c>
      <c r="N1156">
        <f t="shared" si="175"/>
        <v>29.360970049382317</v>
      </c>
      <c r="O1156" s="14">
        <f t="shared" si="176"/>
        <v>1.2808924489647419E-2</v>
      </c>
    </row>
    <row r="1157" spans="1:15" x14ac:dyDescent="0.3">
      <c r="A1157" s="1">
        <f t="shared" si="181"/>
        <v>35185</v>
      </c>
      <c r="B1157" s="2">
        <v>647.16999999999996</v>
      </c>
      <c r="C1157" s="7">
        <v>14.156700000000001</v>
      </c>
      <c r="D1157" s="2">
        <v>34.33</v>
      </c>
      <c r="E1157" s="2">
        <v>156.30000000000001</v>
      </c>
      <c r="F1157" s="10">
        <f t="shared" si="182"/>
        <v>1996.2916666665792</v>
      </c>
      <c r="G1157" s="11">
        <v>6.51</v>
      </c>
      <c r="H1157">
        <f t="shared" si="177"/>
        <v>1288.8765270953295</v>
      </c>
      <c r="I1157">
        <f t="shared" si="178"/>
        <v>28.193887743762001</v>
      </c>
      <c r="J1157">
        <f t="shared" si="183"/>
        <v>114819.43999787285</v>
      </c>
      <c r="K1157">
        <f t="shared" si="179"/>
        <v>68.370182757517597</v>
      </c>
      <c r="L1157">
        <f t="shared" si="180"/>
        <v>6090.7510779655659</v>
      </c>
      <c r="M1157">
        <f t="shared" si="174"/>
        <v>25.424203848381527</v>
      </c>
      <c r="N1157">
        <f t="shared" si="175"/>
        <v>29.100029225042803</v>
      </c>
      <c r="O1157" s="14">
        <f t="shared" si="176"/>
        <v>1.131416555710011E-2</v>
      </c>
    </row>
    <row r="1158" spans="1:15" x14ac:dyDescent="0.3">
      <c r="A1158" s="1">
        <f t="shared" si="181"/>
        <v>35216</v>
      </c>
      <c r="B1158" s="2">
        <v>661.23</v>
      </c>
      <c r="C1158" s="7">
        <v>14.2133</v>
      </c>
      <c r="D1158" s="2">
        <v>34.619999999999997</v>
      </c>
      <c r="E1158" s="2">
        <v>156.6</v>
      </c>
      <c r="F1158" s="10">
        <f t="shared" si="182"/>
        <v>1996.3749999999125</v>
      </c>
      <c r="G1158" s="11">
        <v>6.74</v>
      </c>
      <c r="H1158">
        <f t="shared" si="177"/>
        <v>1314.3550767241384</v>
      </c>
      <c r="I1158">
        <f t="shared" si="178"/>
        <v>28.252382698914438</v>
      </c>
      <c r="J1158">
        <f t="shared" si="183"/>
        <v>117298.93250924206</v>
      </c>
      <c r="K1158">
        <f t="shared" si="179"/>
        <v>68.815650766283539</v>
      </c>
      <c r="L1158">
        <f t="shared" si="180"/>
        <v>6141.4168193668766</v>
      </c>
      <c r="M1158">
        <f t="shared" si="174"/>
        <v>25.814043827699031</v>
      </c>
      <c r="N1158">
        <f t="shared" si="175"/>
        <v>29.519946822343115</v>
      </c>
      <c r="O1158" s="14">
        <f t="shared" si="176"/>
        <v>8.3329475039432138E-3</v>
      </c>
    </row>
    <row r="1159" spans="1:15" x14ac:dyDescent="0.3">
      <c r="A1159" s="1">
        <f t="shared" si="181"/>
        <v>35246</v>
      </c>
      <c r="B1159" s="2">
        <v>668.5</v>
      </c>
      <c r="C1159" s="7">
        <v>14.27</v>
      </c>
      <c r="D1159" s="2">
        <v>34.909999999999997</v>
      </c>
      <c r="E1159" s="2">
        <v>156.69999999999999</v>
      </c>
      <c r="F1159" s="10">
        <f t="shared" si="182"/>
        <v>1996.4583333332457</v>
      </c>
      <c r="G1159" s="11">
        <v>6.91</v>
      </c>
      <c r="H1159">
        <f t="shared" si="177"/>
        <v>1327.9579722399492</v>
      </c>
      <c r="I1159">
        <f t="shared" si="178"/>
        <v>28.346986183790694</v>
      </c>
      <c r="J1159">
        <f t="shared" si="183"/>
        <v>118723.73348157486</v>
      </c>
      <c r="K1159">
        <f t="shared" si="179"/>
        <v>69.347812731333775</v>
      </c>
      <c r="L1159">
        <f t="shared" si="180"/>
        <v>6199.9185278111872</v>
      </c>
      <c r="M1159">
        <f t="shared" si="174"/>
        <v>25.966673558333845</v>
      </c>
      <c r="N1159">
        <f t="shared" si="175"/>
        <v>29.668053217608314</v>
      </c>
      <c r="O1159" s="14">
        <f t="shared" si="176"/>
        <v>5.9017874206194407E-3</v>
      </c>
    </row>
    <row r="1160" spans="1:15" x14ac:dyDescent="0.3">
      <c r="A1160" s="1">
        <f t="shared" si="181"/>
        <v>35277</v>
      </c>
      <c r="B1160" s="2">
        <v>644.07000000000005</v>
      </c>
      <c r="C1160" s="7">
        <v>14.4</v>
      </c>
      <c r="D1160" s="2">
        <v>35.273299999999999</v>
      </c>
      <c r="E1160" s="2">
        <v>157</v>
      </c>
      <c r="F1160" s="10">
        <f t="shared" si="182"/>
        <v>1996.541666666579</v>
      </c>
      <c r="G1160" s="11">
        <v>6.87</v>
      </c>
      <c r="H1160">
        <f t="shared" si="177"/>
        <v>1276.9836409872617</v>
      </c>
      <c r="I1160">
        <f t="shared" si="178"/>
        <v>28.550568152866251</v>
      </c>
      <c r="J1160">
        <f t="shared" si="183"/>
        <v>114379.17298470164</v>
      </c>
      <c r="K1160">
        <f t="shared" si="179"/>
        <v>69.935608029617839</v>
      </c>
      <c r="L1160">
        <f t="shared" si="180"/>
        <v>6264.118624437212</v>
      </c>
      <c r="M1160">
        <f t="shared" si="174"/>
        <v>24.858411332348396</v>
      </c>
      <c r="N1160">
        <f t="shared" si="175"/>
        <v>28.37927823609575</v>
      </c>
      <c r="O1160" s="14">
        <f t="shared" si="176"/>
        <v>8.216982433031636E-3</v>
      </c>
    </row>
    <row r="1161" spans="1:15" x14ac:dyDescent="0.3">
      <c r="A1161" s="1">
        <f t="shared" si="181"/>
        <v>35308</v>
      </c>
      <c r="B1161" s="2">
        <v>662.68</v>
      </c>
      <c r="C1161" s="7">
        <v>14.53</v>
      </c>
      <c r="D1161" s="2">
        <v>35.636699999999998</v>
      </c>
      <c r="E1161" s="2">
        <v>157.30000000000001</v>
      </c>
      <c r="F1161" s="10">
        <f t="shared" si="182"/>
        <v>1996.6249999999122</v>
      </c>
      <c r="G1161" s="11">
        <v>6.64</v>
      </c>
      <c r="H1161">
        <f t="shared" si="177"/>
        <v>1311.3754719643994</v>
      </c>
      <c r="I1161">
        <f t="shared" si="178"/>
        <v>28.753373585505408</v>
      </c>
      <c r="J1161">
        <f t="shared" si="183"/>
        <v>117674.26200579309</v>
      </c>
      <c r="K1161">
        <f t="shared" si="179"/>
        <v>70.521359150349653</v>
      </c>
      <c r="L1161">
        <f t="shared" si="180"/>
        <v>6328.1257512250959</v>
      </c>
      <c r="M1161">
        <f t="shared" si="174"/>
        <v>25.412529121454959</v>
      </c>
      <c r="N1161">
        <f t="shared" si="175"/>
        <v>28.988000554261902</v>
      </c>
      <c r="O1161" s="14">
        <f t="shared" si="176"/>
        <v>9.6485459439073634E-3</v>
      </c>
    </row>
    <row r="1162" spans="1:15" x14ac:dyDescent="0.3">
      <c r="A1162" s="1">
        <f t="shared" si="181"/>
        <v>35338</v>
      </c>
      <c r="B1162" s="2">
        <v>674.88</v>
      </c>
      <c r="C1162" s="7">
        <v>14.66</v>
      </c>
      <c r="D1162" s="2">
        <v>36</v>
      </c>
      <c r="E1162" s="2">
        <v>157.80000000000001</v>
      </c>
      <c r="F1162" s="10">
        <f t="shared" si="182"/>
        <v>1996.7083333332455</v>
      </c>
      <c r="G1162" s="11">
        <v>6.83</v>
      </c>
      <c r="H1162">
        <f t="shared" si="177"/>
        <v>1331.2863361216732</v>
      </c>
      <c r="I1162">
        <f t="shared" si="178"/>
        <v>28.918708048162237</v>
      </c>
      <c r="J1162">
        <f t="shared" si="183"/>
        <v>119677.18077625096</v>
      </c>
      <c r="K1162">
        <f t="shared" si="179"/>
        <v>71.014562737642592</v>
      </c>
      <c r="L1162">
        <f t="shared" si="180"/>
        <v>6383.9178934700012</v>
      </c>
      <c r="M1162">
        <f t="shared" si="174"/>
        <v>25.680115512876768</v>
      </c>
      <c r="N1162">
        <f t="shared" si="175"/>
        <v>29.268886878274603</v>
      </c>
      <c r="O1162" s="14">
        <f t="shared" si="176"/>
        <v>7.1960872533973694E-3</v>
      </c>
    </row>
    <row r="1163" spans="1:15" x14ac:dyDescent="0.3">
      <c r="A1163" s="1">
        <f t="shared" si="181"/>
        <v>35369</v>
      </c>
      <c r="B1163" s="2">
        <v>701.46</v>
      </c>
      <c r="C1163" s="7">
        <v>14.74</v>
      </c>
      <c r="D1163" s="2">
        <v>36.909999999999997</v>
      </c>
      <c r="E1163" s="2">
        <v>158.30000000000001</v>
      </c>
      <c r="F1163" s="10">
        <f t="shared" si="182"/>
        <v>1996.7916666665787</v>
      </c>
      <c r="G1163" s="11">
        <v>6.53</v>
      </c>
      <c r="H1163">
        <f t="shared" si="177"/>
        <v>1379.3481966519271</v>
      </c>
      <c r="I1163">
        <f t="shared" si="178"/>
        <v>28.984678269109292</v>
      </c>
      <c r="J1163">
        <f t="shared" si="183"/>
        <v>124214.87853189203</v>
      </c>
      <c r="K1163">
        <f t="shared" si="179"/>
        <v>72.579679437776377</v>
      </c>
      <c r="L1163">
        <f t="shared" si="180"/>
        <v>6536.0407815301414</v>
      </c>
      <c r="M1163">
        <f t="shared" si="174"/>
        <v>26.483467720897213</v>
      </c>
      <c r="N1163">
        <f t="shared" si="175"/>
        <v>30.158081995656254</v>
      </c>
      <c r="O1163" s="14">
        <f t="shared" si="176"/>
        <v>9.2487861991769199E-3</v>
      </c>
    </row>
    <row r="1164" spans="1:15" x14ac:dyDescent="0.3">
      <c r="A1164" s="1">
        <f t="shared" si="181"/>
        <v>35399</v>
      </c>
      <c r="B1164" s="2">
        <v>735.67</v>
      </c>
      <c r="C1164" s="7">
        <v>14.82</v>
      </c>
      <c r="D1164" s="2">
        <v>37.82</v>
      </c>
      <c r="E1164" s="2">
        <v>158.6</v>
      </c>
      <c r="F1164" s="10">
        <f t="shared" si="182"/>
        <v>1996.874999999912</v>
      </c>
      <c r="G1164" s="11">
        <v>6.2</v>
      </c>
      <c r="H1164">
        <f t="shared" si="177"/>
        <v>1443.8822536885248</v>
      </c>
      <c r="I1164">
        <f t="shared" si="178"/>
        <v>29.08686639344263</v>
      </c>
      <c r="J1164">
        <f t="shared" si="183"/>
        <v>130244.66506982876</v>
      </c>
      <c r="K1164">
        <f t="shared" si="179"/>
        <v>74.228426923076938</v>
      </c>
      <c r="L1164">
        <f t="shared" si="180"/>
        <v>6695.7375357713709</v>
      </c>
      <c r="M1164">
        <f t="shared" si="174"/>
        <v>27.585612049012802</v>
      </c>
      <c r="N1164">
        <f t="shared" si="175"/>
        <v>31.383404541507367</v>
      </c>
      <c r="O1164" s="14">
        <f t="shared" si="176"/>
        <v>1.1142512391144291E-2</v>
      </c>
    </row>
    <row r="1165" spans="1:15" x14ac:dyDescent="0.3">
      <c r="A1165" s="1">
        <f t="shared" si="181"/>
        <v>35430</v>
      </c>
      <c r="B1165" s="2">
        <v>743.25</v>
      </c>
      <c r="C1165" s="7">
        <v>14.9</v>
      </c>
      <c r="D1165" s="2">
        <v>38.729999999999997</v>
      </c>
      <c r="E1165" s="2">
        <v>158.6</v>
      </c>
      <c r="F1165" s="10">
        <f t="shared" si="182"/>
        <v>1996.9583333332453</v>
      </c>
      <c r="G1165" s="11">
        <v>6.3</v>
      </c>
      <c r="H1165">
        <f t="shared" si="177"/>
        <v>1458.7593418978565</v>
      </c>
      <c r="I1165">
        <f t="shared" si="178"/>
        <v>29.243880517023968</v>
      </c>
      <c r="J1165">
        <f t="shared" si="183"/>
        <v>131806.47270145392</v>
      </c>
      <c r="K1165">
        <f t="shared" si="179"/>
        <v>76.014462578814644</v>
      </c>
      <c r="L1165">
        <f t="shared" si="180"/>
        <v>6868.3009589334824</v>
      </c>
      <c r="M1165">
        <f t="shared" si="174"/>
        <v>27.723946163893974</v>
      </c>
      <c r="N1165">
        <f t="shared" si="175"/>
        <v>31.510681258371889</v>
      </c>
      <c r="O1165" s="14">
        <f t="shared" si="176"/>
        <v>9.8677573517688549E-3</v>
      </c>
    </row>
    <row r="1166" spans="1:15" x14ac:dyDescent="0.3">
      <c r="A1166" s="1">
        <f t="shared" si="181"/>
        <v>35461</v>
      </c>
      <c r="B1166" s="2">
        <v>766.22</v>
      </c>
      <c r="C1166" s="7">
        <v>14.9533</v>
      </c>
      <c r="D1166" s="2">
        <v>39.2333</v>
      </c>
      <c r="E1166" s="2">
        <v>159.1</v>
      </c>
      <c r="F1166" s="10">
        <f t="shared" si="182"/>
        <v>1997.0416666665785</v>
      </c>
      <c r="G1166" s="11">
        <v>6.58</v>
      </c>
      <c r="H1166">
        <f t="shared" si="177"/>
        <v>1499.1159315524831</v>
      </c>
      <c r="I1166">
        <f t="shared" si="178"/>
        <v>29.256258332181027</v>
      </c>
      <c r="J1166">
        <f t="shared" si="183"/>
        <v>135673.18778499318</v>
      </c>
      <c r="K1166">
        <f t="shared" si="179"/>
        <v>76.760284353551242</v>
      </c>
      <c r="L1166">
        <f t="shared" si="180"/>
        <v>6946.9693799756888</v>
      </c>
      <c r="M1166">
        <f t="shared" si="174"/>
        <v>28.332870129950379</v>
      </c>
      <c r="N1166">
        <f t="shared" si="175"/>
        <v>32.170588658522398</v>
      </c>
      <c r="O1166" s="14">
        <f t="shared" si="176"/>
        <v>5.9642245539042599E-3</v>
      </c>
    </row>
    <row r="1167" spans="1:15" x14ac:dyDescent="0.3">
      <c r="A1167" s="1">
        <f t="shared" si="181"/>
        <v>35489</v>
      </c>
      <c r="B1167" s="2">
        <v>798.39</v>
      </c>
      <c r="C1167" s="7">
        <v>15.0067</v>
      </c>
      <c r="D1167" s="2">
        <v>39.736699999999999</v>
      </c>
      <c r="E1167" s="2">
        <v>159.6</v>
      </c>
      <c r="F1167" s="10">
        <f t="shared" si="182"/>
        <v>1997.1249999999118</v>
      </c>
      <c r="G1167" s="11">
        <v>6.42</v>
      </c>
      <c r="H1167">
        <f t="shared" si="177"/>
        <v>1557.1631478383463</v>
      </c>
      <c r="I1167">
        <f t="shared" si="178"/>
        <v>29.268753630012537</v>
      </c>
      <c r="J1167">
        <f t="shared" si="183"/>
        <v>141147.32499376303</v>
      </c>
      <c r="K1167">
        <f t="shared" si="179"/>
        <v>77.501628097431094</v>
      </c>
      <c r="L1167">
        <f t="shared" si="180"/>
        <v>7025.049047557789</v>
      </c>
      <c r="M1167">
        <f t="shared" si="174"/>
        <v>29.265634883575956</v>
      </c>
      <c r="N1167">
        <f t="shared" si="175"/>
        <v>33.194645513976027</v>
      </c>
      <c r="O1167" s="14">
        <f t="shared" si="176"/>
        <v>6.3923569015587184E-3</v>
      </c>
    </row>
    <row r="1168" spans="1:15" x14ac:dyDescent="0.3">
      <c r="A1168" s="1">
        <f t="shared" si="181"/>
        <v>35520</v>
      </c>
      <c r="B1168" s="2">
        <v>792.16</v>
      </c>
      <c r="C1168" s="7">
        <v>15.06</v>
      </c>
      <c r="D1168" s="2">
        <v>40.24</v>
      </c>
      <c r="E1168" s="2">
        <v>160</v>
      </c>
      <c r="F1168" s="10">
        <f t="shared" si="182"/>
        <v>1997.208333333245</v>
      </c>
      <c r="G1168" s="11">
        <v>6.69</v>
      </c>
      <c r="H1168">
        <f t="shared" si="177"/>
        <v>1541.1497555000003</v>
      </c>
      <c r="I1168">
        <f t="shared" si="178"/>
        <v>29.299277062500011</v>
      </c>
      <c r="J1168">
        <f t="shared" si="183"/>
        <v>139917.12552483959</v>
      </c>
      <c r="K1168">
        <f t="shared" si="179"/>
        <v>78.287045750000033</v>
      </c>
      <c r="L1168">
        <f t="shared" si="180"/>
        <v>7107.4847645924392</v>
      </c>
      <c r="M1168">
        <f t="shared" si="174"/>
        <v>28.802458591871662</v>
      </c>
      <c r="N1168">
        <f t="shared" si="175"/>
        <v>32.635485590380654</v>
      </c>
      <c r="O1168" s="14">
        <f t="shared" si="176"/>
        <v>4.0379858495368931E-3</v>
      </c>
    </row>
    <row r="1169" spans="1:15" x14ac:dyDescent="0.3">
      <c r="A1169" s="1">
        <f t="shared" si="181"/>
        <v>35550</v>
      </c>
      <c r="B1169" s="2">
        <v>763.93</v>
      </c>
      <c r="C1169" s="7">
        <v>15.093299999999999</v>
      </c>
      <c r="D1169" s="2">
        <v>40.343299999999999</v>
      </c>
      <c r="E1169" s="2">
        <v>160.19999999999999</v>
      </c>
      <c r="F1169" s="10">
        <f t="shared" si="182"/>
        <v>1997.2916666665783</v>
      </c>
      <c r="G1169" s="11">
        <v>6.89</v>
      </c>
      <c r="H1169">
        <f t="shared" si="177"/>
        <v>1484.3727363607993</v>
      </c>
      <c r="I1169">
        <f t="shared" si="178"/>
        <v>29.327403062734092</v>
      </c>
      <c r="J1169">
        <f t="shared" si="183"/>
        <v>134984.36231214178</v>
      </c>
      <c r="K1169">
        <f t="shared" si="179"/>
        <v>78.390028686953826</v>
      </c>
      <c r="L1169">
        <f t="shared" si="180"/>
        <v>7128.5518621698711</v>
      </c>
      <c r="M1169">
        <f t="shared" si="174"/>
        <v>27.585160338136543</v>
      </c>
      <c r="N1169">
        <f t="shared" si="175"/>
        <v>31.22585148750581</v>
      </c>
      <c r="O1169" s="14">
        <f t="shared" si="176"/>
        <v>3.1464929094217678E-3</v>
      </c>
    </row>
    <row r="1170" spans="1:15" x14ac:dyDescent="0.3">
      <c r="A1170" s="1">
        <f t="shared" si="181"/>
        <v>35581</v>
      </c>
      <c r="B1170" s="2">
        <v>833.09</v>
      </c>
      <c r="C1170" s="7">
        <v>15.1267</v>
      </c>
      <c r="D1170" s="2">
        <v>40.4467</v>
      </c>
      <c r="E1170" s="2">
        <v>160.1</v>
      </c>
      <c r="F1170" s="10">
        <f t="shared" si="182"/>
        <v>1997.3749999999116</v>
      </c>
      <c r="G1170" s="11">
        <v>6.71</v>
      </c>
      <c r="H1170">
        <f t="shared" si="177"/>
        <v>1619.7668441286701</v>
      </c>
      <c r="I1170">
        <f t="shared" si="178"/>
        <v>29.41066045815116</v>
      </c>
      <c r="J1170">
        <f t="shared" si="183"/>
        <v>147519.56889873839</v>
      </c>
      <c r="K1170">
        <f t="shared" si="179"/>
        <v>78.640031226421002</v>
      </c>
      <c r="L1170">
        <f t="shared" si="180"/>
        <v>7162.1070321052966</v>
      </c>
      <c r="M1170">
        <f t="shared" si="174"/>
        <v>29.928362224688783</v>
      </c>
      <c r="N1170">
        <f t="shared" si="175"/>
        <v>33.842453512139883</v>
      </c>
      <c r="O1170" s="14">
        <f t="shared" si="176"/>
        <v>1.6766740896874202E-3</v>
      </c>
    </row>
    <row r="1171" spans="1:15" x14ac:dyDescent="0.3">
      <c r="A1171" s="1">
        <f t="shared" si="181"/>
        <v>35611</v>
      </c>
      <c r="B1171" s="2">
        <v>876.29</v>
      </c>
      <c r="C1171" s="7">
        <v>15.16</v>
      </c>
      <c r="D1171" s="2">
        <v>40.549999999999997</v>
      </c>
      <c r="E1171" s="2">
        <v>160.30000000000001</v>
      </c>
      <c r="F1171" s="10">
        <f t="shared" si="182"/>
        <v>1997.4583333332448</v>
      </c>
      <c r="G1171" s="11">
        <v>6.49</v>
      </c>
      <c r="H1171">
        <f t="shared" si="177"/>
        <v>1701.634368964442</v>
      </c>
      <c r="I1171">
        <f t="shared" si="178"/>
        <v>29.438629943855275</v>
      </c>
      <c r="J1171">
        <f t="shared" si="183"/>
        <v>155199.04440403049</v>
      </c>
      <c r="K1171">
        <f t="shared" si="179"/>
        <v>78.742509513412372</v>
      </c>
      <c r="L1171">
        <f t="shared" si="180"/>
        <v>7181.7791491212229</v>
      </c>
      <c r="M1171">
        <f t="shared" si="174"/>
        <v>31.256560616381272</v>
      </c>
      <c r="N1171">
        <f t="shared" si="175"/>
        <v>35.305910855546188</v>
      </c>
      <c r="O1171" s="14">
        <f t="shared" si="176"/>
        <v>2.2205915643268778E-3</v>
      </c>
    </row>
    <row r="1172" spans="1:15" x14ac:dyDescent="0.3">
      <c r="A1172" s="1">
        <f t="shared" si="181"/>
        <v>35642</v>
      </c>
      <c r="B1172" s="2">
        <v>925.29</v>
      </c>
      <c r="C1172" s="7">
        <v>15.216699999999999</v>
      </c>
      <c r="D1172" s="2">
        <v>40.58</v>
      </c>
      <c r="E1172" s="2">
        <v>160.5</v>
      </c>
      <c r="F1172" s="10">
        <f t="shared" si="182"/>
        <v>1997.5416666665781</v>
      </c>
      <c r="G1172" s="11">
        <v>6.22</v>
      </c>
      <c r="H1172">
        <f t="shared" si="177"/>
        <v>1794.5466283177573</v>
      </c>
      <c r="I1172">
        <f t="shared" si="178"/>
        <v>29.511912675077888</v>
      </c>
      <c r="J1172">
        <f t="shared" si="183"/>
        <v>163897.49290085456</v>
      </c>
      <c r="K1172">
        <f t="shared" si="179"/>
        <v>78.702571277258585</v>
      </c>
      <c r="L1172">
        <f t="shared" si="180"/>
        <v>7187.9737832643586</v>
      </c>
      <c r="M1172">
        <f t="shared" si="174"/>
        <v>32.766637689669928</v>
      </c>
      <c r="N1172">
        <f t="shared" si="175"/>
        <v>36.970389812777476</v>
      </c>
      <c r="O1172" s="14">
        <f t="shared" si="176"/>
        <v>3.3019924737657351E-3</v>
      </c>
    </row>
    <row r="1173" spans="1:15" x14ac:dyDescent="0.3">
      <c r="A1173" s="1">
        <f t="shared" si="181"/>
        <v>35673</v>
      </c>
      <c r="B1173" s="2">
        <v>927.24</v>
      </c>
      <c r="C1173" s="7">
        <v>15.273300000000001</v>
      </c>
      <c r="D1173" s="2">
        <v>40.61</v>
      </c>
      <c r="E1173" s="2">
        <v>160.80000000000001</v>
      </c>
      <c r="F1173" s="10">
        <f t="shared" si="182"/>
        <v>1997.6249999999113</v>
      </c>
      <c r="G1173" s="11">
        <v>6.3</v>
      </c>
      <c r="H1173">
        <f t="shared" si="177"/>
        <v>1794.9734503731345</v>
      </c>
      <c r="I1173">
        <f t="shared" si="178"/>
        <v>29.566420775186572</v>
      </c>
      <c r="J1173">
        <f t="shared" si="183"/>
        <v>164161.50215565666</v>
      </c>
      <c r="K1173">
        <f t="shared" si="179"/>
        <v>78.61381284203982</v>
      </c>
      <c r="L1173">
        <f t="shared" si="180"/>
        <v>7189.7228360955287</v>
      </c>
      <c r="M1173">
        <f t="shared" si="174"/>
        <v>32.586283486713171</v>
      </c>
      <c r="N1173">
        <f t="shared" si="175"/>
        <v>36.726043656284531</v>
      </c>
      <c r="O1173" s="14">
        <f t="shared" si="176"/>
        <v>2.3199860163869816E-3</v>
      </c>
    </row>
    <row r="1174" spans="1:15" x14ac:dyDescent="0.3">
      <c r="A1174" s="1">
        <f t="shared" si="181"/>
        <v>35703</v>
      </c>
      <c r="B1174" s="2">
        <v>937.02</v>
      </c>
      <c r="C1174" s="7">
        <v>15.33</v>
      </c>
      <c r="D1174" s="2">
        <v>40.64</v>
      </c>
      <c r="E1174" s="2">
        <v>161.19999999999999</v>
      </c>
      <c r="F1174" s="10">
        <f t="shared" si="182"/>
        <v>1997.7083333332446</v>
      </c>
      <c r="G1174" s="11">
        <v>6.21</v>
      </c>
      <c r="H1174">
        <f t="shared" si="177"/>
        <v>1809.4048021712165</v>
      </c>
      <c r="I1174">
        <f t="shared" si="178"/>
        <v>29.602543827543435</v>
      </c>
      <c r="J1174">
        <f t="shared" si="183"/>
        <v>165706.95058216664</v>
      </c>
      <c r="K1174">
        <f t="shared" si="179"/>
        <v>78.476671960297793</v>
      </c>
      <c r="L1174">
        <f t="shared" si="180"/>
        <v>7186.9655628046912</v>
      </c>
      <c r="M1174">
        <f t="shared" si="174"/>
        <v>32.666581341708621</v>
      </c>
      <c r="N1174">
        <f t="shared" si="175"/>
        <v>36.77540659801317</v>
      </c>
      <c r="O1174" s="14">
        <f t="shared" si="176"/>
        <v>2.8604217209560329E-3</v>
      </c>
    </row>
    <row r="1175" spans="1:15" x14ac:dyDescent="0.3">
      <c r="A1175" s="1">
        <f t="shared" si="181"/>
        <v>35734</v>
      </c>
      <c r="B1175" s="2">
        <v>951.16</v>
      </c>
      <c r="C1175" s="7">
        <v>15.386699999999999</v>
      </c>
      <c r="D1175" s="2">
        <v>40.333300000000001</v>
      </c>
      <c r="E1175" s="2">
        <v>161.6</v>
      </c>
      <c r="F1175" s="10">
        <f t="shared" si="182"/>
        <v>1997.7916666665778</v>
      </c>
      <c r="G1175" s="11">
        <v>6.03</v>
      </c>
      <c r="H1175">
        <f t="shared" si="177"/>
        <v>1832.1631211633667</v>
      </c>
      <c r="I1175">
        <f t="shared" si="178"/>
        <v>29.638488052908421</v>
      </c>
      <c r="J1175">
        <f t="shared" si="183"/>
        <v>168017.37162512052</v>
      </c>
      <c r="K1175">
        <f t="shared" si="179"/>
        <v>77.691644744121319</v>
      </c>
      <c r="L1175">
        <f t="shared" si="180"/>
        <v>7124.6636264850022</v>
      </c>
      <c r="M1175">
        <f t="shared" si="174"/>
        <v>32.901498179798111</v>
      </c>
      <c r="N1175">
        <f t="shared" si="175"/>
        <v>36.998076390873607</v>
      </c>
      <c r="O1175" s="14">
        <f t="shared" si="176"/>
        <v>4.4287152217844898E-3</v>
      </c>
    </row>
    <row r="1176" spans="1:15" x14ac:dyDescent="0.3">
      <c r="A1176" s="1">
        <f t="shared" si="181"/>
        <v>35764</v>
      </c>
      <c r="B1176" s="2">
        <v>938.92</v>
      </c>
      <c r="C1176" s="7">
        <v>15.443300000000001</v>
      </c>
      <c r="D1176" s="2">
        <v>40.026699999999998</v>
      </c>
      <c r="E1176" s="2">
        <v>161.5</v>
      </c>
      <c r="F1176" s="10">
        <f t="shared" si="182"/>
        <v>1997.8749999999111</v>
      </c>
      <c r="G1176" s="11">
        <v>5.88</v>
      </c>
      <c r="H1176">
        <f t="shared" si="177"/>
        <v>1809.7058022291026</v>
      </c>
      <c r="I1176">
        <f t="shared" si="178"/>
        <v>29.765932790402488</v>
      </c>
      <c r="J1176">
        <f t="shared" si="183"/>
        <v>166185.40944171711</v>
      </c>
      <c r="K1176">
        <f t="shared" si="179"/>
        <v>77.148799934055745</v>
      </c>
      <c r="L1176">
        <f t="shared" si="180"/>
        <v>7084.5796533259263</v>
      </c>
      <c r="M1176">
        <f t="shared" si="174"/>
        <v>32.336600532812682</v>
      </c>
      <c r="N1176">
        <f t="shared" si="175"/>
        <v>36.32301787273601</v>
      </c>
      <c r="O1176" s="14">
        <f t="shared" si="176"/>
        <v>6.3059891455734748E-3</v>
      </c>
    </row>
    <row r="1177" spans="1:15" x14ac:dyDescent="0.3">
      <c r="A1177" s="1">
        <f t="shared" si="181"/>
        <v>35795</v>
      </c>
      <c r="B1177" s="2">
        <v>962.37</v>
      </c>
      <c r="C1177" s="7">
        <v>15.5</v>
      </c>
      <c r="D1177" s="2">
        <v>39.72</v>
      </c>
      <c r="E1177" s="2">
        <v>161.30000000000001</v>
      </c>
      <c r="F1177" s="10">
        <f t="shared" si="182"/>
        <v>1997.9583333332444</v>
      </c>
      <c r="G1177" s="11">
        <v>5.81</v>
      </c>
      <c r="H1177">
        <f t="shared" si="177"/>
        <v>1857.204059423435</v>
      </c>
      <c r="I1177">
        <f t="shared" si="178"/>
        <v>29.912261314321142</v>
      </c>
      <c r="J1177">
        <f t="shared" si="183"/>
        <v>170776.08144976525</v>
      </c>
      <c r="K1177">
        <f t="shared" si="179"/>
        <v>76.652581897086179</v>
      </c>
      <c r="L1177">
        <f t="shared" si="180"/>
        <v>7048.4594856288895</v>
      </c>
      <c r="M1177">
        <f t="shared" si="174"/>
        <v>33.030789042905418</v>
      </c>
      <c r="N1177">
        <f t="shared" si="175"/>
        <v>37.061292194911474</v>
      </c>
      <c r="O1177" s="14">
        <f t="shared" si="176"/>
        <v>6.22791943366666E-3</v>
      </c>
    </row>
    <row r="1178" spans="1:15" x14ac:dyDescent="0.3">
      <c r="A1178" s="1">
        <f t="shared" si="181"/>
        <v>35826</v>
      </c>
      <c r="B1178" s="2">
        <v>963.36</v>
      </c>
      <c r="C1178" s="7">
        <v>15.55</v>
      </c>
      <c r="D1178" s="2">
        <v>39.659999999999997</v>
      </c>
      <c r="E1178" s="2">
        <v>161.6</v>
      </c>
      <c r="F1178" s="10">
        <f t="shared" si="182"/>
        <v>1998.0416666665776</v>
      </c>
      <c r="G1178" s="11">
        <v>5.54</v>
      </c>
      <c r="H1178">
        <f t="shared" si="177"/>
        <v>1855.6632579207926</v>
      </c>
      <c r="I1178">
        <f t="shared" si="178"/>
        <v>29.953043162128722</v>
      </c>
      <c r="J1178">
        <f t="shared" si="183"/>
        <v>170863.92311754148</v>
      </c>
      <c r="K1178">
        <f t="shared" si="179"/>
        <v>76.394706868811895</v>
      </c>
      <c r="L1178">
        <f t="shared" si="180"/>
        <v>7034.1961373128361</v>
      </c>
      <c r="M1178">
        <f t="shared" si="174"/>
        <v>32.859968415052229</v>
      </c>
      <c r="N1178">
        <f t="shared" si="175"/>
        <v>36.82863353355588</v>
      </c>
      <c r="O1178" s="14">
        <f t="shared" si="176"/>
        <v>9.0089785032593343E-3</v>
      </c>
    </row>
    <row r="1179" spans="1:15" x14ac:dyDescent="0.3">
      <c r="A1179" s="1">
        <f t="shared" si="181"/>
        <v>35854</v>
      </c>
      <c r="B1179" s="2">
        <v>1023.74</v>
      </c>
      <c r="C1179" s="7">
        <v>15.6</v>
      </c>
      <c r="D1179" s="2">
        <v>39.6</v>
      </c>
      <c r="E1179" s="2">
        <v>161.9</v>
      </c>
      <c r="F1179" s="10">
        <f t="shared" si="182"/>
        <v>1998.1249999999109</v>
      </c>
      <c r="G1179" s="11">
        <v>5.57</v>
      </c>
      <c r="H1179">
        <f t="shared" si="177"/>
        <v>1968.3156211859175</v>
      </c>
      <c r="I1179">
        <f t="shared" si="178"/>
        <v>29.993673872760969</v>
      </c>
      <c r="J1179">
        <f t="shared" si="183"/>
        <v>181466.75980365687</v>
      </c>
      <c r="K1179">
        <f t="shared" si="179"/>
        <v>76.137787523162473</v>
      </c>
      <c r="L1179">
        <f t="shared" si="180"/>
        <v>7019.4421320108759</v>
      </c>
      <c r="M1179">
        <f t="shared" si="174"/>
        <v>34.709677782269978</v>
      </c>
      <c r="N1179">
        <f t="shared" si="175"/>
        <v>38.856044080604228</v>
      </c>
      <c r="O1179" s="14">
        <f t="shared" si="176"/>
        <v>7.0112433373187739E-3</v>
      </c>
    </row>
    <row r="1180" spans="1:15" x14ac:dyDescent="0.3">
      <c r="A1180" s="1">
        <f t="shared" si="181"/>
        <v>35885</v>
      </c>
      <c r="B1180" s="2">
        <v>1076.83</v>
      </c>
      <c r="C1180" s="7">
        <v>15.64</v>
      </c>
      <c r="D1180" s="2">
        <v>39.54</v>
      </c>
      <c r="E1180" s="2">
        <v>162.19999999999999</v>
      </c>
      <c r="F1180" s="10">
        <f t="shared" si="182"/>
        <v>1998.2083333332441</v>
      </c>
      <c r="G1180" s="11">
        <v>5.65</v>
      </c>
      <c r="H1180">
        <f t="shared" si="177"/>
        <v>2066.5609174784222</v>
      </c>
      <c r="I1180">
        <f t="shared" si="178"/>
        <v>30.01496313193589</v>
      </c>
      <c r="J1180">
        <f t="shared" si="183"/>
        <v>190754.97992587867</v>
      </c>
      <c r="K1180">
        <f t="shared" si="179"/>
        <v>75.881818557336643</v>
      </c>
      <c r="L1180">
        <f t="shared" si="180"/>
        <v>7004.3107141045875</v>
      </c>
      <c r="M1180">
        <f t="shared" si="174"/>
        <v>36.296927736425083</v>
      </c>
      <c r="N1180">
        <f t="shared" si="175"/>
        <v>40.583259011780491</v>
      </c>
      <c r="O1180" s="14">
        <f t="shared" si="176"/>
        <v>4.6981217356415368E-3</v>
      </c>
    </row>
    <row r="1181" spans="1:15" x14ac:dyDescent="0.3">
      <c r="A1181" s="1">
        <f t="shared" si="181"/>
        <v>35915</v>
      </c>
      <c r="B1181" s="2">
        <v>1112.2</v>
      </c>
      <c r="C1181" s="7">
        <v>15.75</v>
      </c>
      <c r="D1181" s="2">
        <v>39.35</v>
      </c>
      <c r="E1181" s="2">
        <v>162.5</v>
      </c>
      <c r="F1181" s="10">
        <f t="shared" si="182"/>
        <v>1998.2916666665774</v>
      </c>
      <c r="G1181" s="11">
        <v>5.64</v>
      </c>
      <c r="H1181">
        <f t="shared" si="177"/>
        <v>2130.4995206153853</v>
      </c>
      <c r="I1181">
        <f t="shared" si="178"/>
        <v>30.170263846153851</v>
      </c>
      <c r="J1181">
        <f t="shared" si="183"/>
        <v>196888.93942199735</v>
      </c>
      <c r="K1181">
        <f t="shared" si="179"/>
        <v>75.37777030769233</v>
      </c>
      <c r="L1181">
        <f t="shared" si="180"/>
        <v>6965.9951144179067</v>
      </c>
      <c r="M1181">
        <f t="shared" si="174"/>
        <v>37.27693404302876</v>
      </c>
      <c r="N1181">
        <f t="shared" si="175"/>
        <v>41.62739772814114</v>
      </c>
      <c r="O1181" s="14">
        <f t="shared" si="176"/>
        <v>3.7338961830540793E-3</v>
      </c>
    </row>
    <row r="1182" spans="1:15" x14ac:dyDescent="0.3">
      <c r="A1182" s="1">
        <f t="shared" si="181"/>
        <v>35946</v>
      </c>
      <c r="B1182" s="2">
        <v>1108.42</v>
      </c>
      <c r="C1182" s="7">
        <v>15.85</v>
      </c>
      <c r="D1182" s="2">
        <v>39.159999999999997</v>
      </c>
      <c r="E1182" s="2">
        <v>162.80000000000001</v>
      </c>
      <c r="F1182" s="10">
        <f t="shared" si="182"/>
        <v>1998.3749999999106</v>
      </c>
      <c r="G1182" s="11">
        <v>5.65</v>
      </c>
      <c r="H1182">
        <f t="shared" si="177"/>
        <v>2119.3460184889441</v>
      </c>
      <c r="I1182">
        <f t="shared" si="178"/>
        <v>30.305871775184279</v>
      </c>
      <c r="J1182">
        <f t="shared" si="183"/>
        <v>196091.5863715013</v>
      </c>
      <c r="K1182">
        <f t="shared" si="179"/>
        <v>74.875579729729736</v>
      </c>
      <c r="L1182">
        <f t="shared" si="180"/>
        <v>6927.831076945552</v>
      </c>
      <c r="M1182">
        <f t="shared" si="174"/>
        <v>36.956598518968995</v>
      </c>
      <c r="N1182">
        <f t="shared" si="175"/>
        <v>41.218219323965243</v>
      </c>
      <c r="O1182" s="14">
        <f t="shared" si="176"/>
        <v>3.7046597965648236E-3</v>
      </c>
    </row>
    <row r="1183" spans="1:15" x14ac:dyDescent="0.3">
      <c r="A1183" s="1">
        <f t="shared" si="181"/>
        <v>35976</v>
      </c>
      <c r="B1183" s="2">
        <v>1108.3900000000001</v>
      </c>
      <c r="C1183" s="7">
        <v>15.95</v>
      </c>
      <c r="D1183" s="2">
        <v>38.97</v>
      </c>
      <c r="E1183" s="2">
        <v>163</v>
      </c>
      <c r="F1183" s="10">
        <f t="shared" si="182"/>
        <v>1998.4583333332439</v>
      </c>
      <c r="G1183" s="11">
        <v>5.5</v>
      </c>
      <c r="H1183">
        <f t="shared" si="177"/>
        <v>2116.6883030368108</v>
      </c>
      <c r="I1183">
        <f t="shared" si="178"/>
        <v>30.459656288343563</v>
      </c>
      <c r="J1183">
        <f t="shared" si="183"/>
        <v>196080.53794173291</v>
      </c>
      <c r="K1183">
        <f t="shared" si="179"/>
        <v>74.420865552147248</v>
      </c>
      <c r="L1183">
        <f t="shared" si="180"/>
        <v>6894.0161527885757</v>
      </c>
      <c r="M1183">
        <f t="shared" si="174"/>
        <v>36.802293460092024</v>
      </c>
      <c r="N1183">
        <f t="shared" si="175"/>
        <v>40.994341261980516</v>
      </c>
      <c r="O1183" s="14">
        <f t="shared" si="176"/>
        <v>5.0062995590903943E-3</v>
      </c>
    </row>
    <row r="1184" spans="1:15" x14ac:dyDescent="0.3">
      <c r="A1184" s="1">
        <f t="shared" si="181"/>
        <v>36007</v>
      </c>
      <c r="B1184" s="2">
        <v>1156.58</v>
      </c>
      <c r="C1184" s="7">
        <v>16.0167</v>
      </c>
      <c r="D1184" s="2">
        <v>38.676699999999997</v>
      </c>
      <c r="E1184" s="2">
        <v>163.19999999999999</v>
      </c>
      <c r="F1184" s="10">
        <f t="shared" si="182"/>
        <v>1998.5416666665772</v>
      </c>
      <c r="G1184" s="11">
        <v>5.46</v>
      </c>
      <c r="H1184">
        <f t="shared" si="177"/>
        <v>2206.0098081495103</v>
      </c>
      <c r="I1184">
        <f t="shared" si="178"/>
        <v>30.549548923713246</v>
      </c>
      <c r="J1184">
        <f t="shared" si="183"/>
        <v>204590.71383552079</v>
      </c>
      <c r="K1184">
        <f t="shared" si="179"/>
        <v>73.770235994791676</v>
      </c>
      <c r="L1184">
        <f t="shared" si="180"/>
        <v>6841.6310690157934</v>
      </c>
      <c r="M1184">
        <f t="shared" si="174"/>
        <v>38.259645085248543</v>
      </c>
      <c r="N1184">
        <f t="shared" si="175"/>
        <v>42.561024955704262</v>
      </c>
      <c r="O1184" s="14">
        <f t="shared" si="176"/>
        <v>4.0612600659240966E-3</v>
      </c>
    </row>
    <row r="1185" spans="1:15" x14ac:dyDescent="0.3">
      <c r="A1185" s="1">
        <f t="shared" si="181"/>
        <v>36038</v>
      </c>
      <c r="B1185" s="2">
        <v>1074.6199999999999</v>
      </c>
      <c r="C1185" s="7">
        <v>16.083300000000001</v>
      </c>
      <c r="D1185" s="2">
        <v>38.383299999999998</v>
      </c>
      <c r="E1185" s="2">
        <v>163.4</v>
      </c>
      <c r="F1185" s="10">
        <f t="shared" si="182"/>
        <v>1998.6249999999104</v>
      </c>
      <c r="G1185" s="11">
        <v>5.34</v>
      </c>
      <c r="H1185">
        <f t="shared" si="177"/>
        <v>2047.174118176255</v>
      </c>
      <c r="I1185">
        <f t="shared" si="178"/>
        <v>30.639031001529993</v>
      </c>
      <c r="J1185">
        <f t="shared" si="183"/>
        <v>190096.70056893694</v>
      </c>
      <c r="K1185">
        <f t="shared" si="179"/>
        <v>73.121008663708707</v>
      </c>
      <c r="L1185">
        <f t="shared" si="180"/>
        <v>6789.8779912412556</v>
      </c>
      <c r="M1185">
        <f t="shared" si="174"/>
        <v>35.423401024878316</v>
      </c>
      <c r="N1185">
        <f t="shared" si="175"/>
        <v>39.357953737660573</v>
      </c>
      <c r="O1185" s="14">
        <f t="shared" si="176"/>
        <v>7.0457419884922441E-3</v>
      </c>
    </row>
    <row r="1186" spans="1:15" x14ac:dyDescent="0.3">
      <c r="A1186" s="1">
        <f t="shared" si="181"/>
        <v>36068</v>
      </c>
      <c r="B1186" s="2">
        <v>1020.64</v>
      </c>
      <c r="C1186" s="7">
        <v>16.14</v>
      </c>
      <c r="D1186" s="2">
        <v>38.090000000000003</v>
      </c>
      <c r="E1186" s="2">
        <v>163.6</v>
      </c>
      <c r="F1186" s="10">
        <f t="shared" si="182"/>
        <v>1998.7083333332437</v>
      </c>
      <c r="G1186" s="11">
        <v>4.8099999999999996</v>
      </c>
      <c r="H1186">
        <f t="shared" si="177"/>
        <v>1941.9641168704163</v>
      </c>
      <c r="I1186">
        <f t="shared" si="178"/>
        <v>30.709457640586805</v>
      </c>
      <c r="J1186">
        <f t="shared" si="183"/>
        <v>180564.73482453515</v>
      </c>
      <c r="K1186">
        <f t="shared" si="179"/>
        <v>72.473558954767753</v>
      </c>
      <c r="L1186">
        <f t="shared" si="180"/>
        <v>6738.6255187593506</v>
      </c>
      <c r="M1186">
        <f t="shared" si="174"/>
        <v>33.532356980834898</v>
      </c>
      <c r="N1186">
        <f t="shared" si="175"/>
        <v>37.214834941350475</v>
      </c>
      <c r="O1186" s="14">
        <f t="shared" si="176"/>
        <v>1.3372572807667803E-2</v>
      </c>
    </row>
    <row r="1187" spans="1:15" x14ac:dyDescent="0.3">
      <c r="A1187" s="1">
        <f t="shared" si="181"/>
        <v>36099</v>
      </c>
      <c r="B1187" s="2">
        <v>1032.47</v>
      </c>
      <c r="C1187" s="7">
        <v>16.166699999999999</v>
      </c>
      <c r="D1187" s="2">
        <v>37.963299999999997</v>
      </c>
      <c r="E1187" s="2">
        <v>164</v>
      </c>
      <c r="F1187" s="10">
        <f t="shared" si="182"/>
        <v>1998.7916666665769</v>
      </c>
      <c r="G1187" s="11">
        <v>4.53</v>
      </c>
      <c r="H1187">
        <f t="shared" si="177"/>
        <v>1959.6815721646346</v>
      </c>
      <c r="I1187">
        <f t="shared" si="178"/>
        <v>30.685234508231709</v>
      </c>
      <c r="J1187">
        <f t="shared" si="183"/>
        <v>182449.87275670926</v>
      </c>
      <c r="K1187">
        <f t="shared" si="179"/>
        <v>72.05631101006098</v>
      </c>
      <c r="L1187">
        <f t="shared" si="180"/>
        <v>6708.5719240508488</v>
      </c>
      <c r="M1187">
        <f t="shared" si="174"/>
        <v>33.773102879048139</v>
      </c>
      <c r="N1187">
        <f t="shared" si="175"/>
        <v>37.440000309890863</v>
      </c>
      <c r="O1187" s="14">
        <f t="shared" si="176"/>
        <v>1.586804179512976E-2</v>
      </c>
    </row>
    <row r="1188" spans="1:15" x14ac:dyDescent="0.3">
      <c r="A1188" s="1">
        <f t="shared" si="181"/>
        <v>36129</v>
      </c>
      <c r="B1188" s="2">
        <v>1144.43</v>
      </c>
      <c r="C1188" s="7">
        <v>16.183299999999999</v>
      </c>
      <c r="D1188" s="2">
        <v>37.8367</v>
      </c>
      <c r="E1188" s="2">
        <v>164</v>
      </c>
      <c r="F1188" s="10">
        <f t="shared" si="182"/>
        <v>1998.8749999999102</v>
      </c>
      <c r="G1188" s="11">
        <v>4.83</v>
      </c>
      <c r="H1188">
        <f t="shared" si="177"/>
        <v>2172.1874549695131</v>
      </c>
      <c r="I1188">
        <f t="shared" si="178"/>
        <v>30.716742168597566</v>
      </c>
      <c r="J1188">
        <f t="shared" si="183"/>
        <v>202472.86729665374</v>
      </c>
      <c r="K1188">
        <f t="shared" si="179"/>
        <v>71.816017648475622</v>
      </c>
      <c r="L1188">
        <f t="shared" si="180"/>
        <v>6694.0792691936567</v>
      </c>
      <c r="M1188">
        <f t="shared" si="174"/>
        <v>37.369391883920947</v>
      </c>
      <c r="N1188">
        <f t="shared" si="175"/>
        <v>41.375577000544389</v>
      </c>
      <c r="O1188" s="14">
        <f t="shared" si="176"/>
        <v>9.9327678693949505E-3</v>
      </c>
    </row>
    <row r="1189" spans="1:15" x14ac:dyDescent="0.3">
      <c r="A1189" s="1">
        <f t="shared" si="181"/>
        <v>36160</v>
      </c>
      <c r="B1189" s="2">
        <v>1190.05</v>
      </c>
      <c r="C1189" s="7">
        <v>16.2</v>
      </c>
      <c r="D1189" s="2">
        <v>37.71</v>
      </c>
      <c r="E1189" s="2">
        <v>163.9</v>
      </c>
      <c r="F1189" s="10">
        <f t="shared" si="182"/>
        <v>1998.9583333332434</v>
      </c>
      <c r="G1189" s="11">
        <v>4.6500000000000004</v>
      </c>
      <c r="H1189">
        <f t="shared" si="177"/>
        <v>2260.1547225442346</v>
      </c>
      <c r="I1189">
        <f t="shared" si="178"/>
        <v>30.767200122025628</v>
      </c>
      <c r="J1189">
        <f t="shared" si="183"/>
        <v>210911.41701195878</v>
      </c>
      <c r="K1189">
        <f t="shared" si="179"/>
        <v>71.619204728492988</v>
      </c>
      <c r="L1189">
        <f t="shared" si="180"/>
        <v>6683.3070337556956</v>
      </c>
      <c r="M1189">
        <f t="shared" si="174"/>
        <v>38.820274780098153</v>
      </c>
      <c r="N1189">
        <f t="shared" si="175"/>
        <v>42.927339874933125</v>
      </c>
      <c r="O1189" s="14">
        <f t="shared" si="176"/>
        <v>1.0498406616905268E-2</v>
      </c>
    </row>
    <row r="1190" spans="1:15" x14ac:dyDescent="0.3">
      <c r="A1190" s="1">
        <f t="shared" si="181"/>
        <v>36191</v>
      </c>
      <c r="B1190" s="2">
        <v>1248.77</v>
      </c>
      <c r="C1190" s="7">
        <v>16.283333330000001</v>
      </c>
      <c r="D1190" s="2">
        <v>37.933333330000004</v>
      </c>
      <c r="E1190" s="2">
        <v>164.3</v>
      </c>
      <c r="F1190" s="10">
        <f t="shared" si="182"/>
        <v>1999.0416666665767</v>
      </c>
      <c r="G1190" s="11">
        <v>4.72</v>
      </c>
      <c r="H1190">
        <f t="shared" si="177"/>
        <v>2365.9023127510654</v>
      </c>
      <c r="I1190">
        <f t="shared" si="178"/>
        <v>30.850177362319332</v>
      </c>
      <c r="J1190">
        <f t="shared" si="183"/>
        <v>221019.39549979966</v>
      </c>
      <c r="K1190">
        <f t="shared" si="179"/>
        <v>71.867966924096578</v>
      </c>
      <c r="L1190">
        <f t="shared" si="180"/>
        <v>6713.8083088871481</v>
      </c>
      <c r="M1190">
        <f t="shared" si="174"/>
        <v>40.576957677208121</v>
      </c>
      <c r="N1190">
        <f t="shared" si="175"/>
        <v>44.811053449635253</v>
      </c>
      <c r="O1190" s="14">
        <f t="shared" si="176"/>
        <v>8.4223959044217346E-3</v>
      </c>
    </row>
    <row r="1191" spans="1:15" x14ac:dyDescent="0.3">
      <c r="A1191" s="1">
        <f t="shared" si="181"/>
        <v>36219</v>
      </c>
      <c r="B1191" s="2">
        <v>1246.58</v>
      </c>
      <c r="C1191" s="7">
        <v>16.366666670000001</v>
      </c>
      <c r="D1191" s="2">
        <v>38.15666667</v>
      </c>
      <c r="E1191" s="2">
        <v>164.5</v>
      </c>
      <c r="F1191" s="10">
        <f t="shared" si="182"/>
        <v>1999.12499999991</v>
      </c>
      <c r="G1191" s="11">
        <v>5</v>
      </c>
      <c r="H1191">
        <f t="shared" si="177"/>
        <v>2358.8817367173256</v>
      </c>
      <c r="I1191">
        <f t="shared" si="178"/>
        <v>30.97035978340995</v>
      </c>
      <c r="J1191">
        <f t="shared" si="183"/>
        <v>220604.64353986568</v>
      </c>
      <c r="K1191">
        <f t="shared" si="179"/>
        <v>72.203199266692636</v>
      </c>
      <c r="L1191">
        <f t="shared" si="180"/>
        <v>6752.5051335693061</v>
      </c>
      <c r="M1191">
        <f t="shared" si="174"/>
        <v>40.400159229259948</v>
      </c>
      <c r="N1191">
        <f t="shared" si="175"/>
        <v>44.557734535378323</v>
      </c>
      <c r="O1191" s="14">
        <f t="shared" si="176"/>
        <v>5.4309156548103081E-3</v>
      </c>
    </row>
    <row r="1192" spans="1:15" x14ac:dyDescent="0.3">
      <c r="A1192" s="1">
        <f t="shared" si="181"/>
        <v>36250</v>
      </c>
      <c r="B1192" s="2">
        <v>1281.6600000000001</v>
      </c>
      <c r="C1192" s="7">
        <v>16.45</v>
      </c>
      <c r="D1192" s="2">
        <v>38.380000000000003</v>
      </c>
      <c r="E1192" s="2">
        <v>165</v>
      </c>
      <c r="F1192" s="10">
        <f t="shared" si="182"/>
        <v>1999.2083333332432</v>
      </c>
      <c r="G1192" s="11">
        <v>5.23</v>
      </c>
      <c r="H1192">
        <f t="shared" si="177"/>
        <v>2417.9137310909096</v>
      </c>
      <c r="I1192">
        <f t="shared" si="178"/>
        <v>31.033722575757583</v>
      </c>
      <c r="J1192">
        <f t="shared" si="183"/>
        <v>226367.22465624395</v>
      </c>
      <c r="K1192">
        <f t="shared" si="179"/>
        <v>72.405730848484865</v>
      </c>
      <c r="L1192">
        <f t="shared" si="180"/>
        <v>6778.6886399721016</v>
      </c>
      <c r="M1192">
        <f t="shared" si="174"/>
        <v>41.356103632712994</v>
      </c>
      <c r="N1192">
        <f t="shared" si="175"/>
        <v>45.551555032014981</v>
      </c>
      <c r="O1192" s="14">
        <f t="shared" si="176"/>
        <v>2.2799872986621512E-3</v>
      </c>
    </row>
    <row r="1193" spans="1:15" x14ac:dyDescent="0.3">
      <c r="A1193" s="1">
        <f t="shared" si="181"/>
        <v>36280</v>
      </c>
      <c r="B1193" s="2">
        <v>1334.76</v>
      </c>
      <c r="C1193" s="7">
        <f>C1192*2/3+C1195/3</f>
        <v>16.45</v>
      </c>
      <c r="D1193" s="2">
        <v>39.26</v>
      </c>
      <c r="E1193" s="2">
        <v>166.2</v>
      </c>
      <c r="F1193" s="10">
        <f t="shared" si="182"/>
        <v>1999.2916666665765</v>
      </c>
      <c r="G1193" s="11">
        <v>5.18</v>
      </c>
      <c r="H1193">
        <f t="shared" si="177"/>
        <v>2499.9083043321307</v>
      </c>
      <c r="I1193">
        <f t="shared" si="178"/>
        <v>30.80965237665464</v>
      </c>
      <c r="J1193">
        <f t="shared" si="183"/>
        <v>234283.99812384509</v>
      </c>
      <c r="K1193">
        <f t="shared" si="179"/>
        <v>73.531121720818319</v>
      </c>
      <c r="L1193">
        <f t="shared" si="180"/>
        <v>6891.1188276110752</v>
      </c>
      <c r="M1193">
        <f t="shared" si="174"/>
        <v>42.704509516892152</v>
      </c>
      <c r="N1193">
        <f t="shared" si="175"/>
        <v>46.972581259880634</v>
      </c>
      <c r="O1193" s="14">
        <f t="shared" si="176"/>
        <v>2.0913431991284766E-3</v>
      </c>
    </row>
    <row r="1194" spans="1:15" x14ac:dyDescent="0.3">
      <c r="A1194" s="1">
        <f t="shared" si="181"/>
        <v>36311</v>
      </c>
      <c r="B1194" s="2">
        <v>1332.07</v>
      </c>
      <c r="C1194" s="7">
        <f>C1192/3+C1195*2/3</f>
        <v>16.45</v>
      </c>
      <c r="D1194" s="2">
        <v>40.14</v>
      </c>
      <c r="E1194" s="2">
        <v>166.2</v>
      </c>
      <c r="F1194" s="10">
        <f t="shared" si="182"/>
        <v>1999.3749999999097</v>
      </c>
      <c r="G1194" s="11">
        <v>5.54</v>
      </c>
      <c r="H1194">
        <f t="shared" si="177"/>
        <v>2494.8701301744895</v>
      </c>
      <c r="I1194">
        <f t="shared" si="178"/>
        <v>30.80965237665464</v>
      </c>
      <c r="J1194">
        <f t="shared" si="183"/>
        <v>234052.45114846498</v>
      </c>
      <c r="K1194">
        <f t="shared" si="179"/>
        <v>75.179297653429629</v>
      </c>
      <c r="L1194">
        <f t="shared" si="180"/>
        <v>7052.8315997653162</v>
      </c>
      <c r="M1194">
        <f t="shared" si="174"/>
        <v>42.556676709518044</v>
      </c>
      <c r="N1194">
        <f t="shared" si="175"/>
        <v>46.746674800852063</v>
      </c>
      <c r="O1194" s="14">
        <f t="shared" si="176"/>
        <v>-2.0114592557857087E-3</v>
      </c>
    </row>
    <row r="1195" spans="1:15" x14ac:dyDescent="0.3">
      <c r="A1195" s="1">
        <f t="shared" si="181"/>
        <v>36341</v>
      </c>
      <c r="B1195" s="2">
        <v>1322.55</v>
      </c>
      <c r="C1195" s="7">
        <v>16.45</v>
      </c>
      <c r="D1195" s="2">
        <v>41.02</v>
      </c>
      <c r="E1195" s="2">
        <v>166.2</v>
      </c>
      <c r="F1195" s="10">
        <f t="shared" si="182"/>
        <v>1999.458333333243</v>
      </c>
      <c r="G1195" s="11">
        <v>5.9</v>
      </c>
      <c r="H1195">
        <f t="shared" si="177"/>
        <v>2477.0398632671486</v>
      </c>
      <c r="I1195">
        <f t="shared" si="178"/>
        <v>30.80965237665464</v>
      </c>
      <c r="J1195">
        <f t="shared" si="183"/>
        <v>232620.59514003393</v>
      </c>
      <c r="K1195">
        <f t="shared" si="179"/>
        <v>76.827473586040938</v>
      </c>
      <c r="L1195">
        <f t="shared" si="180"/>
        <v>7214.923301685526</v>
      </c>
      <c r="M1195">
        <f t="shared" si="174"/>
        <v>42.180675911746917</v>
      </c>
      <c r="N1195">
        <f t="shared" si="175"/>
        <v>46.27143255321166</v>
      </c>
      <c r="O1195" s="14">
        <f t="shared" si="176"/>
        <v>-5.65123367409677E-3</v>
      </c>
    </row>
    <row r="1196" spans="1:15" x14ac:dyDescent="0.3">
      <c r="A1196" s="1">
        <f t="shared" si="181"/>
        <v>36372</v>
      </c>
      <c r="B1196" s="2">
        <v>1380.99</v>
      </c>
      <c r="C1196" s="7">
        <f>C1195*2/3+C1198/3</f>
        <v>16.513333333333335</v>
      </c>
      <c r="D1196" s="2">
        <v>42</v>
      </c>
      <c r="E1196" s="2">
        <v>166.7</v>
      </c>
      <c r="F1196" s="10">
        <f t="shared" si="182"/>
        <v>1999.5416666665762</v>
      </c>
      <c r="G1196" s="11">
        <v>5.79</v>
      </c>
      <c r="H1196">
        <f t="shared" si="177"/>
        <v>2578.7357990101987</v>
      </c>
      <c r="I1196">
        <f t="shared" si="178"/>
        <v>30.835504839032204</v>
      </c>
      <c r="J1196">
        <f t="shared" si="183"/>
        <v>242412.24897901245</v>
      </c>
      <c r="K1196">
        <f t="shared" si="179"/>
        <v>78.427000599880046</v>
      </c>
      <c r="L1196">
        <f t="shared" si="180"/>
        <v>7372.4751497972629</v>
      </c>
      <c r="M1196">
        <f t="shared" si="174"/>
        <v>43.828035992805397</v>
      </c>
      <c r="N1196">
        <f t="shared" si="175"/>
        <v>48.011997893801649</v>
      </c>
      <c r="O1196" s="14">
        <f t="shared" si="176"/>
        <v>-5.381635771489271E-3</v>
      </c>
    </row>
    <row r="1197" spans="1:15" x14ac:dyDescent="0.3">
      <c r="A1197" s="1">
        <f t="shared" si="181"/>
        <v>36403</v>
      </c>
      <c r="B1197" s="2">
        <v>1327.49</v>
      </c>
      <c r="C1197" s="7">
        <f>C1195/3+C1198*2/3</f>
        <v>16.576666666666668</v>
      </c>
      <c r="D1197" s="2">
        <v>42.98</v>
      </c>
      <c r="E1197" s="2">
        <v>167.1</v>
      </c>
      <c r="F1197" s="10">
        <f t="shared" si="182"/>
        <v>1999.6249999999095</v>
      </c>
      <c r="G1197" s="11">
        <v>5.94</v>
      </c>
      <c r="H1197">
        <f t="shared" si="177"/>
        <v>2472.9009631657696</v>
      </c>
      <c r="I1197">
        <f t="shared" si="178"/>
        <v>30.879671384400574</v>
      </c>
      <c r="J1197">
        <f t="shared" si="183"/>
        <v>232705.2213321146</v>
      </c>
      <c r="K1197">
        <f t="shared" si="179"/>
        <v>80.064846738479972</v>
      </c>
      <c r="L1197">
        <f t="shared" si="180"/>
        <v>7534.2717556096732</v>
      </c>
      <c r="M1197">
        <f t="shared" si="174"/>
        <v>41.930712159940441</v>
      </c>
      <c r="N1197">
        <f t="shared" si="175"/>
        <v>45.873455189594395</v>
      </c>
      <c r="O1197" s="14">
        <f t="shared" si="176"/>
        <v>-5.7678415593804579E-3</v>
      </c>
    </row>
    <row r="1198" spans="1:15" x14ac:dyDescent="0.3">
      <c r="A1198" s="1">
        <f t="shared" si="181"/>
        <v>36433</v>
      </c>
      <c r="B1198" s="2">
        <v>1318.17</v>
      </c>
      <c r="C1198" s="7">
        <v>16.64</v>
      </c>
      <c r="D1198" s="2">
        <v>43.96</v>
      </c>
      <c r="E1198" s="2">
        <v>167.9</v>
      </c>
      <c r="F1198" s="10">
        <f t="shared" si="182"/>
        <v>1999.7083333332428</v>
      </c>
      <c r="G1198" s="11">
        <v>5.92</v>
      </c>
      <c r="H1198">
        <f t="shared" si="177"/>
        <v>2443.8392893686723</v>
      </c>
      <c r="I1198">
        <f t="shared" si="178"/>
        <v>30.849955449672432</v>
      </c>
      <c r="J1198">
        <f t="shared" si="183"/>
        <v>230212.37675437354</v>
      </c>
      <c r="K1198">
        <f t="shared" si="179"/>
        <v>81.500242882668275</v>
      </c>
      <c r="L1198">
        <f t="shared" si="180"/>
        <v>7677.4134460064042</v>
      </c>
      <c r="M1198">
        <f t="shared" si="174"/>
        <v>41.32345133471501</v>
      </c>
      <c r="N1198">
        <f t="shared" si="175"/>
        <v>45.151839247065297</v>
      </c>
      <c r="O1198" s="14">
        <f t="shared" si="176"/>
        <v>-5.0555837075532684E-3</v>
      </c>
    </row>
    <row r="1199" spans="1:15" x14ac:dyDescent="0.3">
      <c r="A1199" s="1">
        <f t="shared" si="181"/>
        <v>36464</v>
      </c>
      <c r="B1199" s="2">
        <v>1300.01</v>
      </c>
      <c r="C1199" s="7">
        <f>C1198*2/3+C1201/3</f>
        <v>16.656666666666666</v>
      </c>
      <c r="D1199" s="2">
        <f>(2*D1198+D1201)/3</f>
        <v>45.363333333333337</v>
      </c>
      <c r="E1199" s="2">
        <v>168.2</v>
      </c>
      <c r="F1199" s="10">
        <f t="shared" si="182"/>
        <v>1999.791666666576</v>
      </c>
      <c r="G1199" s="11">
        <v>6.11</v>
      </c>
      <c r="H1199">
        <f t="shared" si="177"/>
        <v>2405.8725493757443</v>
      </c>
      <c r="I1199">
        <f t="shared" si="178"/>
        <v>30.825776030519233</v>
      </c>
      <c r="J1199">
        <f t="shared" si="183"/>
        <v>226877.85285323267</v>
      </c>
      <c r="K1199">
        <f t="shared" si="179"/>
        <v>83.951968380895792</v>
      </c>
      <c r="L1199">
        <f t="shared" si="180"/>
        <v>7916.8126898501896</v>
      </c>
      <c r="M1199">
        <f t="shared" si="174"/>
        <v>40.552854399539875</v>
      </c>
      <c r="N1199">
        <f t="shared" si="175"/>
        <v>44.256041105624902</v>
      </c>
      <c r="O1199" s="14">
        <f t="shared" si="176"/>
        <v>-6.8050214315522051E-3</v>
      </c>
    </row>
    <row r="1200" spans="1:15" x14ac:dyDescent="0.3">
      <c r="A1200" s="1">
        <f t="shared" si="181"/>
        <v>36494</v>
      </c>
      <c r="B1200" s="2">
        <v>1391</v>
      </c>
      <c r="C1200" s="7">
        <f>C1198/3+C1201*2/3</f>
        <v>16.673333333333332</v>
      </c>
      <c r="D1200" s="2">
        <f>(D1198+2*D1201)/3</f>
        <v>46.766666666666673</v>
      </c>
      <c r="E1200" s="2">
        <v>168.3</v>
      </c>
      <c r="F1200" s="10">
        <f t="shared" si="182"/>
        <v>1999.8749999999093</v>
      </c>
      <c r="G1200" s="11">
        <v>6.03</v>
      </c>
      <c r="H1200">
        <f t="shared" si="177"/>
        <v>2572.7342572786697</v>
      </c>
      <c r="I1200">
        <f t="shared" si="178"/>
        <v>30.838286017033081</v>
      </c>
      <c r="J1200">
        <f t="shared" si="183"/>
        <v>242855.53616769091</v>
      </c>
      <c r="K1200">
        <f t="shared" si="179"/>
        <v>86.497631511190363</v>
      </c>
      <c r="L1200">
        <f t="shared" si="180"/>
        <v>8165.0207822494694</v>
      </c>
      <c r="M1200">
        <f t="shared" si="174"/>
        <v>43.208290714613916</v>
      </c>
      <c r="N1200">
        <f t="shared" si="175"/>
        <v>47.094097588396949</v>
      </c>
      <c r="O1200" s="14">
        <f t="shared" si="176"/>
        <v>-7.7049171202844685E-3</v>
      </c>
    </row>
    <row r="1201" spans="1:15" x14ac:dyDescent="0.3">
      <c r="A1201" s="1">
        <f t="shared" si="181"/>
        <v>36525</v>
      </c>
      <c r="B1201" s="2">
        <v>1428.68</v>
      </c>
      <c r="C1201" s="7">
        <v>16.690000000000001</v>
      </c>
      <c r="D1201" s="2">
        <v>48.17</v>
      </c>
      <c r="E1201" s="2">
        <v>168.3</v>
      </c>
      <c r="F1201" s="10">
        <f t="shared" si="182"/>
        <v>1999.9583333332425</v>
      </c>
      <c r="G1201" s="11">
        <v>6.28</v>
      </c>
      <c r="H1201">
        <f t="shared" si="177"/>
        <v>2642.4255777777785</v>
      </c>
      <c r="I1201">
        <f t="shared" si="178"/>
        <v>30.869111972667863</v>
      </c>
      <c r="J1201">
        <f t="shared" si="183"/>
        <v>249676.93672677444</v>
      </c>
      <c r="K1201">
        <f t="shared" si="179"/>
        <v>89.093176975638755</v>
      </c>
      <c r="L1201">
        <f t="shared" si="180"/>
        <v>8418.2168450098852</v>
      </c>
      <c r="M1201">
        <f t="shared" si="174"/>
        <v>44.197939761040558</v>
      </c>
      <c r="N1201">
        <f t="shared" si="175"/>
        <v>48.110968682995193</v>
      </c>
      <c r="O1201" s="14">
        <f t="shared" si="176"/>
        <v>-1.0886526695300772E-2</v>
      </c>
    </row>
    <row r="1202" spans="1:15" x14ac:dyDescent="0.3">
      <c r="A1202" s="1">
        <f t="shared" si="181"/>
        <v>36556</v>
      </c>
      <c r="B1202" s="2">
        <v>1425.59</v>
      </c>
      <c r="C1202" s="7">
        <f>C1201*2/3+C1204/3</f>
        <v>16.713333333333335</v>
      </c>
      <c r="D1202" s="2">
        <f>(2*D1201+D1204)/3</f>
        <v>49.096666666666671</v>
      </c>
      <c r="E1202" s="2">
        <v>168.8</v>
      </c>
      <c r="F1202" s="10">
        <f t="shared" si="182"/>
        <v>2000.0416666665758</v>
      </c>
      <c r="G1202" s="11">
        <v>6.66</v>
      </c>
      <c r="H1202">
        <f t="shared" si="177"/>
        <v>2628.9002843305693</v>
      </c>
      <c r="I1202">
        <f t="shared" si="178"/>
        <v>30.820703534755143</v>
      </c>
      <c r="J1202">
        <f t="shared" si="183"/>
        <v>248641.64338794103</v>
      </c>
      <c r="K1202">
        <f t="shared" si="179"/>
        <v>90.538121731832575</v>
      </c>
      <c r="L1202">
        <f t="shared" si="180"/>
        <v>8563.1043181208806</v>
      </c>
      <c r="M1202">
        <f t="shared" si="174"/>
        <v>43.772578146937995</v>
      </c>
      <c r="N1202">
        <f t="shared" si="175"/>
        <v>47.587687272921549</v>
      </c>
      <c r="O1202" s="14">
        <f t="shared" si="176"/>
        <v>-1.5216742165251384E-2</v>
      </c>
    </row>
    <row r="1203" spans="1:15" x14ac:dyDescent="0.3">
      <c r="A1203" s="1">
        <f t="shared" si="181"/>
        <v>36585</v>
      </c>
      <c r="B1203" s="2">
        <v>1388.87</v>
      </c>
      <c r="C1203" s="7">
        <f>C1201/3+C1204*2/3</f>
        <v>16.736666666666668</v>
      </c>
      <c r="D1203" s="2">
        <f>(D1201+2*D1204)/3</f>
        <v>50.023333333333333</v>
      </c>
      <c r="E1203" s="2">
        <v>169.8</v>
      </c>
      <c r="F1203" s="10">
        <f t="shared" si="182"/>
        <v>2000.1249999999091</v>
      </c>
      <c r="G1203" s="11">
        <v>6.52</v>
      </c>
      <c r="H1203">
        <f t="shared" si="177"/>
        <v>2546.10216746172</v>
      </c>
      <c r="I1203">
        <f t="shared" si="178"/>
        <v>30.68196683352965</v>
      </c>
      <c r="J1203">
        <f t="shared" si="183"/>
        <v>241052.41476182651</v>
      </c>
      <c r="K1203">
        <f t="shared" si="179"/>
        <v>91.703699715351405</v>
      </c>
      <c r="L1203">
        <f t="shared" si="180"/>
        <v>8682.0546879375088</v>
      </c>
      <c r="M1203">
        <f t="shared" si="174"/>
        <v>42.185635887917307</v>
      </c>
      <c r="N1203">
        <f t="shared" si="175"/>
        <v>45.807695321871769</v>
      </c>
      <c r="O1203" s="14">
        <f t="shared" si="176"/>
        <v>-1.2833071579527879E-2</v>
      </c>
    </row>
    <row r="1204" spans="1:15" x14ac:dyDescent="0.3">
      <c r="A1204" s="1">
        <f t="shared" si="181"/>
        <v>36616</v>
      </c>
      <c r="B1204" s="2">
        <v>1442.21</v>
      </c>
      <c r="C1204" s="8">
        <v>16.760000000000002</v>
      </c>
      <c r="D1204" s="2">
        <v>50.95</v>
      </c>
      <c r="E1204" s="2">
        <v>171.2</v>
      </c>
      <c r="F1204" s="10">
        <f t="shared" si="182"/>
        <v>2000.2083333332423</v>
      </c>
      <c r="G1204" s="11">
        <v>6.26</v>
      </c>
      <c r="H1204">
        <f t="shared" si="177"/>
        <v>2622.2654784170568</v>
      </c>
      <c r="I1204">
        <f t="shared" si="178"/>
        <v>30.47348820093459</v>
      </c>
      <c r="J1204">
        <f t="shared" si="183"/>
        <v>248503.60528784298</v>
      </c>
      <c r="K1204">
        <f t="shared" si="179"/>
        <v>92.638676839953305</v>
      </c>
      <c r="L1204">
        <f t="shared" si="180"/>
        <v>8779.0673268217542</v>
      </c>
      <c r="M1204">
        <f t="shared" si="174"/>
        <v>43.22074843996586</v>
      </c>
      <c r="N1204">
        <f t="shared" si="175"/>
        <v>46.876009335888156</v>
      </c>
      <c r="O1204" s="14">
        <f t="shared" si="176"/>
        <v>-1.05171108445779E-2</v>
      </c>
    </row>
    <row r="1205" spans="1:15" x14ac:dyDescent="0.3">
      <c r="A1205" s="1">
        <f t="shared" si="181"/>
        <v>36646</v>
      </c>
      <c r="B1205" s="2">
        <v>1461.36</v>
      </c>
      <c r="C1205" s="7">
        <f>C1204*2/3+C1207/3</f>
        <v>16.740000000000002</v>
      </c>
      <c r="D1205" s="2">
        <f>(2*D1204+D1207)/3</f>
        <v>51.273333333333333</v>
      </c>
      <c r="E1205" s="2">
        <v>171.3</v>
      </c>
      <c r="F1205" s="10">
        <f t="shared" si="182"/>
        <v>2000.2916666665756</v>
      </c>
      <c r="G1205" s="11">
        <v>5.99</v>
      </c>
      <c r="H1205">
        <f t="shared" si="177"/>
        <v>2655.533400350263</v>
      </c>
      <c r="I1205">
        <f t="shared" si="178"/>
        <v>30.41935534150614</v>
      </c>
      <c r="J1205">
        <f t="shared" si="183"/>
        <v>251896.52713480071</v>
      </c>
      <c r="K1205">
        <f t="shared" si="179"/>
        <v>93.172147324382195</v>
      </c>
      <c r="L1205">
        <f t="shared" si="180"/>
        <v>8838.051268196532</v>
      </c>
      <c r="M1205">
        <f t="shared" si="174"/>
        <v>43.528574288507727</v>
      </c>
      <c r="N1205">
        <f t="shared" si="175"/>
        <v>47.155406855244713</v>
      </c>
      <c r="O1205" s="14">
        <f t="shared" si="176"/>
        <v>-8.0804165599422974E-3</v>
      </c>
    </row>
    <row r="1206" spans="1:15" x14ac:dyDescent="0.3">
      <c r="A1206" s="1">
        <f t="shared" si="181"/>
        <v>36677</v>
      </c>
      <c r="B1206" s="2">
        <v>1418.48</v>
      </c>
      <c r="C1206" s="7">
        <f>C1204/3+C1207*2/3</f>
        <v>16.72</v>
      </c>
      <c r="D1206" s="2">
        <f>(D1204+2*D1207)/3</f>
        <v>51.596666666666671</v>
      </c>
      <c r="E1206" s="2">
        <v>171.5</v>
      </c>
      <c r="F1206" s="10">
        <f t="shared" si="182"/>
        <v>2000.3749999999088</v>
      </c>
      <c r="G1206" s="11">
        <v>6.44</v>
      </c>
      <c r="H1206">
        <f t="shared" si="177"/>
        <v>2574.6073681632661</v>
      </c>
      <c r="I1206">
        <f t="shared" si="178"/>
        <v>30.347579941690967</v>
      </c>
      <c r="J1206">
        <f t="shared" si="183"/>
        <v>244459.99895534819</v>
      </c>
      <c r="K1206">
        <f t="shared" si="179"/>
        <v>93.650356841593805</v>
      </c>
      <c r="L1206">
        <f t="shared" si="180"/>
        <v>8892.1388242575013</v>
      </c>
      <c r="M1206">
        <f t="shared" si="174"/>
        <v>41.966050503324304</v>
      </c>
      <c r="N1206">
        <f t="shared" si="175"/>
        <v>45.413038105009917</v>
      </c>
      <c r="O1206" s="14">
        <f t="shared" si="176"/>
        <v>-1.1844161384851962E-2</v>
      </c>
    </row>
    <row r="1207" spans="1:15" x14ac:dyDescent="0.3">
      <c r="A1207" s="1">
        <f t="shared" si="181"/>
        <v>36707</v>
      </c>
      <c r="B1207" s="2">
        <v>1461.96</v>
      </c>
      <c r="C1207" s="7">
        <v>16.7</v>
      </c>
      <c r="D1207" s="2">
        <v>51.92</v>
      </c>
      <c r="E1207" s="2">
        <v>172.4</v>
      </c>
      <c r="F1207" s="10">
        <f t="shared" si="182"/>
        <v>2000.4583333332421</v>
      </c>
      <c r="G1207" s="11">
        <v>6.1</v>
      </c>
      <c r="H1207">
        <f t="shared" si="177"/>
        <v>2639.6730845707666</v>
      </c>
      <c r="I1207">
        <f t="shared" si="178"/>
        <v>30.15304147331787</v>
      </c>
      <c r="J1207">
        <f t="shared" si="183"/>
        <v>250876.60168730101</v>
      </c>
      <c r="K1207">
        <f t="shared" si="179"/>
        <v>93.745264269141558</v>
      </c>
      <c r="L1207">
        <f t="shared" si="180"/>
        <v>8909.6234914803881</v>
      </c>
      <c r="M1207">
        <f t="shared" si="174"/>
        <v>42.781971567071437</v>
      </c>
      <c r="N1207">
        <f t="shared" si="175"/>
        <v>46.245587485836147</v>
      </c>
      <c r="O1207" s="14">
        <f t="shared" si="176"/>
        <v>-8.9160247760850901E-3</v>
      </c>
    </row>
    <row r="1208" spans="1:15" x14ac:dyDescent="0.3">
      <c r="A1208" s="1">
        <f t="shared" si="181"/>
        <v>36738</v>
      </c>
      <c r="B1208" s="2">
        <v>1473</v>
      </c>
      <c r="C1208" s="7">
        <f>C1207*2/3+C1210/3</f>
        <v>16.583333333333332</v>
      </c>
      <c r="D1208" s="2">
        <f>(2*D1207+D1210)/3</f>
        <v>52.513333333333343</v>
      </c>
      <c r="E1208" s="2">
        <v>172.8</v>
      </c>
      <c r="F1208" s="10">
        <f t="shared" si="182"/>
        <v>2000.5416666665753</v>
      </c>
      <c r="G1208" s="11">
        <v>6.05</v>
      </c>
      <c r="H1208">
        <f t="shared" si="177"/>
        <v>2653.4500954861114</v>
      </c>
      <c r="I1208">
        <f t="shared" si="178"/>
        <v>29.873080391589507</v>
      </c>
      <c r="J1208">
        <f t="shared" si="183"/>
        <v>252422.5763679985</v>
      </c>
      <c r="K1208">
        <f t="shared" si="179"/>
        <v>94.597087133487676</v>
      </c>
      <c r="L1208">
        <f t="shared" si="180"/>
        <v>8999.0162210940234</v>
      </c>
      <c r="M1208">
        <f t="shared" si="174"/>
        <v>42.758093618269569</v>
      </c>
      <c r="N1208">
        <f t="shared" si="175"/>
        <v>46.170728131840363</v>
      </c>
      <c r="O1208" s="14">
        <f t="shared" si="176"/>
        <v>-8.5597583707810385E-3</v>
      </c>
    </row>
    <row r="1209" spans="1:15" x14ac:dyDescent="0.3">
      <c r="A1209" s="1">
        <f t="shared" si="181"/>
        <v>36769</v>
      </c>
      <c r="B1209" s="2">
        <v>1485.46</v>
      </c>
      <c r="C1209" s="7">
        <f>C1207/3+C1210*2/3</f>
        <v>16.466666666666669</v>
      </c>
      <c r="D1209" s="2">
        <f>(D1207+2*D1210)/3</f>
        <v>53.106666666666662</v>
      </c>
      <c r="E1209" s="2">
        <v>172.8</v>
      </c>
      <c r="F1209" s="10">
        <f t="shared" si="182"/>
        <v>2000.6249999999086</v>
      </c>
      <c r="G1209" s="11">
        <v>5.83</v>
      </c>
      <c r="H1209">
        <f t="shared" si="177"/>
        <v>2675.8954370949077</v>
      </c>
      <c r="I1209">
        <f t="shared" si="178"/>
        <v>29.662918016975318</v>
      </c>
      <c r="J1209">
        <f t="shared" si="183"/>
        <v>254792.95326564138</v>
      </c>
      <c r="K1209">
        <f t="shared" si="179"/>
        <v>95.665912924382724</v>
      </c>
      <c r="L1209">
        <f t="shared" si="180"/>
        <v>9109.1005063037665</v>
      </c>
      <c r="M1209">
        <f t="shared" si="174"/>
        <v>42.869565494419469</v>
      </c>
      <c r="N1209">
        <f t="shared" si="175"/>
        <v>46.242113523646928</v>
      </c>
      <c r="O1209" s="14">
        <f t="shared" si="176"/>
        <v>-7.362332577598843E-3</v>
      </c>
    </row>
    <row r="1210" spans="1:15" x14ac:dyDescent="0.3">
      <c r="A1210" s="1">
        <f t="shared" si="181"/>
        <v>36799</v>
      </c>
      <c r="B1210" s="2">
        <v>1468.05</v>
      </c>
      <c r="C1210" s="7">
        <v>16.350000000000001</v>
      </c>
      <c r="D1210" s="2">
        <v>53.7</v>
      </c>
      <c r="E1210" s="2">
        <v>173.7</v>
      </c>
      <c r="F1210" s="10">
        <f t="shared" si="182"/>
        <v>2000.7083333332419</v>
      </c>
      <c r="G1210" s="11">
        <v>5.8</v>
      </c>
      <c r="H1210">
        <f t="shared" si="177"/>
        <v>2630.8309615716762</v>
      </c>
      <c r="I1210">
        <f t="shared" si="178"/>
        <v>29.300150690846298</v>
      </c>
      <c r="J1210">
        <f t="shared" si="183"/>
        <v>250734.50315024721</v>
      </c>
      <c r="K1210">
        <f t="shared" si="179"/>
        <v>96.23352245250436</v>
      </c>
      <c r="L1210">
        <f t="shared" si="180"/>
        <v>9171.6513873289568</v>
      </c>
      <c r="M1210">
        <f t="shared" si="174"/>
        <v>41.89800792488473</v>
      </c>
      <c r="N1210">
        <f t="shared" si="175"/>
        <v>45.147501501623012</v>
      </c>
      <c r="O1210" s="14">
        <f t="shared" si="176"/>
        <v>-6.8429212984665692E-3</v>
      </c>
    </row>
    <row r="1211" spans="1:15" x14ac:dyDescent="0.3">
      <c r="A1211" s="1">
        <f t="shared" si="181"/>
        <v>36830</v>
      </c>
      <c r="B1211" s="2">
        <v>1390.14</v>
      </c>
      <c r="C1211" s="7">
        <f>C1210*2/3+C1213/3</f>
        <v>16.323333333333334</v>
      </c>
      <c r="D1211" s="2">
        <f>(2*D1210+D1213)/3</f>
        <v>52.466666666666669</v>
      </c>
      <c r="E1211" s="2">
        <v>174</v>
      </c>
      <c r="F1211" s="10">
        <f t="shared" si="182"/>
        <v>2000.7916666665751</v>
      </c>
      <c r="G1211" s="11">
        <v>5.74</v>
      </c>
      <c r="H1211">
        <f t="shared" si="177"/>
        <v>2486.9165187931039</v>
      </c>
      <c r="I1211">
        <f t="shared" si="178"/>
        <v>29.201927365900392</v>
      </c>
      <c r="J1211">
        <f t="shared" si="183"/>
        <v>237250.49147156542</v>
      </c>
      <c r="K1211">
        <f t="shared" si="179"/>
        <v>93.861208237547913</v>
      </c>
      <c r="L1211">
        <f t="shared" si="180"/>
        <v>8954.3085247107956</v>
      </c>
      <c r="M1211">
        <f t="shared" ref="M1211:M1274" si="184">+H1211/AVERAGE(K1091:K1210)</f>
        <v>39.369699044201354</v>
      </c>
      <c r="N1211">
        <f t="shared" ref="N1211:N1274" si="185">J1211/AVERAGE(L1091:L1210)</f>
        <v>42.382640229890022</v>
      </c>
      <c r="O1211" s="14">
        <f t="shared" ref="O1211:O1274" si="186">1/M1211-(G1211/100-((E1211/E1091)^(1/10)-1))</f>
        <v>-5.15024963216466E-3</v>
      </c>
    </row>
    <row r="1212" spans="1:15" x14ac:dyDescent="0.3">
      <c r="A1212" s="1">
        <f t="shared" si="181"/>
        <v>36860</v>
      </c>
      <c r="B1212" s="2">
        <v>1378.04</v>
      </c>
      <c r="C1212" s="7">
        <f>C1210/3+C1213*2/3</f>
        <v>16.296666666666667</v>
      </c>
      <c r="D1212" s="2">
        <f>(D1210+2*D1213)/3</f>
        <v>51.233333333333327</v>
      </c>
      <c r="E1212" s="2">
        <v>174.1</v>
      </c>
      <c r="F1212" s="10">
        <f t="shared" si="182"/>
        <v>2000.8749999999084</v>
      </c>
      <c r="G1212" s="11">
        <v>5.72</v>
      </c>
      <c r="H1212">
        <f t="shared" si="177"/>
        <v>2463.8539932222866</v>
      </c>
      <c r="I1212">
        <f t="shared" si="178"/>
        <v>29.137475866360337</v>
      </c>
      <c r="J1212">
        <f t="shared" si="183"/>
        <v>235281.98062015715</v>
      </c>
      <c r="K1212">
        <f t="shared" si="179"/>
        <v>91.602168964196835</v>
      </c>
      <c r="L1212">
        <f t="shared" si="180"/>
        <v>8747.409465936682</v>
      </c>
      <c r="M1212">
        <f t="shared" si="184"/>
        <v>38.782142456784761</v>
      </c>
      <c r="N1212">
        <f t="shared" si="185"/>
        <v>41.713360280388052</v>
      </c>
      <c r="O1212" s="14">
        <f t="shared" si="186"/>
        <v>-4.7369133566431895E-3</v>
      </c>
    </row>
    <row r="1213" spans="1:15" x14ac:dyDescent="0.3">
      <c r="A1213" s="1">
        <f t="shared" si="181"/>
        <v>36891</v>
      </c>
      <c r="B1213" s="2">
        <v>1330.93</v>
      </c>
      <c r="C1213" s="8">
        <v>16.27</v>
      </c>
      <c r="D1213" s="2">
        <v>50</v>
      </c>
      <c r="E1213" s="2">
        <v>174</v>
      </c>
      <c r="F1213" s="10">
        <f t="shared" si="182"/>
        <v>2000.9583333332416</v>
      </c>
      <c r="G1213" s="11">
        <v>5.24</v>
      </c>
      <c r="H1213">
        <f t="shared" si="177"/>
        <v>2380.9917003735641</v>
      </c>
      <c r="I1213">
        <f t="shared" si="178"/>
        <v>29.10651571839081</v>
      </c>
      <c r="J1213">
        <f t="shared" si="183"/>
        <v>227600.79582729284</v>
      </c>
      <c r="K1213">
        <f t="shared" si="179"/>
        <v>89.448419540229906</v>
      </c>
      <c r="L1213">
        <f t="shared" si="180"/>
        <v>8550.4420152559796</v>
      </c>
      <c r="M1213">
        <f t="shared" si="184"/>
        <v>37.274238004497199</v>
      </c>
      <c r="N1213">
        <f t="shared" si="185"/>
        <v>40.059879473596084</v>
      </c>
      <c r="O1213" s="14">
        <f t="shared" si="186"/>
        <v>1.0472183525711345E-3</v>
      </c>
    </row>
    <row r="1214" spans="1:15" x14ac:dyDescent="0.3">
      <c r="A1214" s="1">
        <f t="shared" si="181"/>
        <v>36922</v>
      </c>
      <c r="B1214" s="2">
        <v>1335.63</v>
      </c>
      <c r="C1214" s="7">
        <f>C1213*2/3+C1216/3</f>
        <v>16.169999999999998</v>
      </c>
      <c r="D1214" s="2">
        <f>(2*D1213+D1216)/3</f>
        <v>48.48</v>
      </c>
      <c r="E1214" s="2">
        <v>175.1</v>
      </c>
      <c r="F1214" s="10">
        <f t="shared" si="182"/>
        <v>2001.0416666665749</v>
      </c>
      <c r="G1214" s="11">
        <v>5.16</v>
      </c>
      <c r="H1214">
        <f t="shared" si="177"/>
        <v>2374.3893444603095</v>
      </c>
      <c r="I1214">
        <f t="shared" si="178"/>
        <v>28.745891976013709</v>
      </c>
      <c r="J1214">
        <f t="shared" si="183"/>
        <v>227198.65843114007</v>
      </c>
      <c r="K1214">
        <f t="shared" si="179"/>
        <v>86.184344031981738</v>
      </c>
      <c r="L1214">
        <f t="shared" si="180"/>
        <v>8246.7382139826641</v>
      </c>
      <c r="M1214">
        <f t="shared" si="184"/>
        <v>36.978867997029823</v>
      </c>
      <c r="N1214">
        <f t="shared" si="185"/>
        <v>39.712809789447164</v>
      </c>
      <c r="O1214" s="14">
        <f t="shared" si="186"/>
        <v>2.0964838742171671E-3</v>
      </c>
    </row>
    <row r="1215" spans="1:15" x14ac:dyDescent="0.3">
      <c r="A1215" s="1">
        <f t="shared" si="181"/>
        <v>36950</v>
      </c>
      <c r="B1215" s="2">
        <v>1305.75</v>
      </c>
      <c r="C1215" s="7">
        <f>C1213/3+C1216*2/3</f>
        <v>16.07</v>
      </c>
      <c r="D1215" s="2">
        <f>(D1213+2*D1216)/3</f>
        <v>46.96</v>
      </c>
      <c r="E1215" s="2">
        <v>175.8</v>
      </c>
      <c r="F1215" s="10">
        <f t="shared" si="182"/>
        <v>2001.1249999999081</v>
      </c>
      <c r="G1215" s="11">
        <v>5.0999999999999996</v>
      </c>
      <c r="H1215">
        <f t="shared" si="177"/>
        <v>2312.027945819113</v>
      </c>
      <c r="I1215">
        <f t="shared" si="178"/>
        <v>28.454366524459619</v>
      </c>
      <c r="J1215">
        <f t="shared" si="183"/>
        <v>221458.36427260339</v>
      </c>
      <c r="K1215">
        <f t="shared" si="179"/>
        <v>83.149785437997735</v>
      </c>
      <c r="L1215">
        <f t="shared" si="180"/>
        <v>7964.5297999168715</v>
      </c>
      <c r="M1215">
        <f t="shared" si="184"/>
        <v>35.834662651431273</v>
      </c>
      <c r="N1215">
        <f t="shared" si="185"/>
        <v>38.458570743648089</v>
      </c>
      <c r="O1215" s="14">
        <f t="shared" si="186"/>
        <v>3.8171588679033093E-3</v>
      </c>
    </row>
    <row r="1216" spans="1:15" x14ac:dyDescent="0.3">
      <c r="A1216" s="1">
        <f t="shared" si="181"/>
        <v>36981</v>
      </c>
      <c r="B1216" s="2">
        <v>1185.8499999999999</v>
      </c>
      <c r="C1216" s="7">
        <v>15.97</v>
      </c>
      <c r="D1216" s="2">
        <v>45.44</v>
      </c>
      <c r="E1216" s="2">
        <v>176.2</v>
      </c>
      <c r="F1216" s="10">
        <f t="shared" si="182"/>
        <v>2001.2083333332414</v>
      </c>
      <c r="G1216" s="11">
        <v>4.8899999999999997</v>
      </c>
      <c r="H1216">
        <f t="shared" si="177"/>
        <v>2094.9601641600457</v>
      </c>
      <c r="I1216">
        <f t="shared" si="178"/>
        <v>28.213107746878556</v>
      </c>
      <c r="J1216">
        <f t="shared" si="183"/>
        <v>200891.65490788128</v>
      </c>
      <c r="K1216">
        <f t="shared" si="179"/>
        <v>80.275743019296272</v>
      </c>
      <c r="L1216">
        <f t="shared" si="180"/>
        <v>7697.868026322154</v>
      </c>
      <c r="M1216">
        <f t="shared" si="184"/>
        <v>32.325837236178742</v>
      </c>
      <c r="N1216">
        <f t="shared" si="185"/>
        <v>34.675224630315945</v>
      </c>
      <c r="O1216" s="14">
        <f t="shared" si="186"/>
        <v>9.027368740900054E-3</v>
      </c>
    </row>
    <row r="1217" spans="1:15" x14ac:dyDescent="0.3">
      <c r="A1217" s="1">
        <f t="shared" si="181"/>
        <v>37011</v>
      </c>
      <c r="B1217" s="2">
        <v>1189.8399999999999</v>
      </c>
      <c r="C1217" s="7">
        <f>C1216*2/3+C1219/3</f>
        <v>15.876666666666665</v>
      </c>
      <c r="D1217" s="2">
        <f>(2*D1216+D1219)/3</f>
        <v>42.556666666666665</v>
      </c>
      <c r="E1217" s="2">
        <v>176.9</v>
      </c>
      <c r="F1217" s="10">
        <f t="shared" si="182"/>
        <v>2001.2916666665747</v>
      </c>
      <c r="G1217" s="11">
        <v>5.14</v>
      </c>
      <c r="H1217">
        <f t="shared" si="177"/>
        <v>2093.6912951950258</v>
      </c>
      <c r="I1217">
        <f t="shared" si="178"/>
        <v>27.937234247220651</v>
      </c>
      <c r="J1217">
        <f t="shared" si="183"/>
        <v>200993.22784111364</v>
      </c>
      <c r="K1217">
        <f t="shared" si="179"/>
        <v>74.884457198040337</v>
      </c>
      <c r="L1217">
        <f t="shared" si="180"/>
        <v>7188.8672422272402</v>
      </c>
      <c r="M1217">
        <f t="shared" si="184"/>
        <v>32.173901168360686</v>
      </c>
      <c r="N1217">
        <f t="shared" si="185"/>
        <v>34.49609962461755</v>
      </c>
      <c r="O1217" s="14">
        <f t="shared" si="186"/>
        <v>6.9286425381250363E-3</v>
      </c>
    </row>
    <row r="1218" spans="1:15" x14ac:dyDescent="0.3">
      <c r="A1218" s="1">
        <f t="shared" si="181"/>
        <v>37042</v>
      </c>
      <c r="B1218" s="2">
        <v>1270.3699999999999</v>
      </c>
      <c r="C1218" s="7">
        <f>C1216/3+C1219*2/3</f>
        <v>15.783333333333331</v>
      </c>
      <c r="D1218" s="2">
        <f>(D1216+2*D1219)/3</f>
        <v>39.673333333333332</v>
      </c>
      <c r="E1218" s="2">
        <v>177.7</v>
      </c>
      <c r="F1218" s="10">
        <f t="shared" si="182"/>
        <v>2001.3749999999079</v>
      </c>
      <c r="G1218" s="11">
        <v>5.39</v>
      </c>
      <c r="H1218">
        <f t="shared" si="177"/>
        <v>2225.3315069499158</v>
      </c>
      <c r="I1218">
        <f t="shared" si="178"/>
        <v>27.647967876571006</v>
      </c>
      <c r="J1218">
        <f t="shared" si="183"/>
        <v>213851.79920499367</v>
      </c>
      <c r="K1218">
        <f t="shared" si="179"/>
        <v>69.496539317201297</v>
      </c>
      <c r="L1218">
        <f t="shared" si="180"/>
        <v>6678.5375235504489</v>
      </c>
      <c r="M1218">
        <f t="shared" si="184"/>
        <v>34.074643217140029</v>
      </c>
      <c r="N1218">
        <f t="shared" si="185"/>
        <v>36.517428561211986</v>
      </c>
      <c r="O1218" s="14">
        <f t="shared" si="186"/>
        <v>2.8549355130883455E-3</v>
      </c>
    </row>
    <row r="1219" spans="1:15" x14ac:dyDescent="0.3">
      <c r="A1219" s="1">
        <f t="shared" si="181"/>
        <v>37072</v>
      </c>
      <c r="B1219" s="2">
        <v>1238.71</v>
      </c>
      <c r="C1219" s="7">
        <v>15.69</v>
      </c>
      <c r="D1219" s="2">
        <v>36.79</v>
      </c>
      <c r="E1219" s="2">
        <v>178</v>
      </c>
      <c r="F1219" s="10">
        <f t="shared" si="182"/>
        <v>2001.4583333332412</v>
      </c>
      <c r="G1219" s="11">
        <v>5.28</v>
      </c>
      <c r="H1219">
        <f t="shared" ref="H1219:H1282" si="187">+B1219*E$1492/E1219</f>
        <v>2166.2149896348319</v>
      </c>
      <c r="I1219">
        <f t="shared" ref="I1219:I1282" si="188">+C1219*E$1492/E1219</f>
        <v>27.43815193820225</v>
      </c>
      <c r="J1219">
        <f t="shared" si="183"/>
        <v>208390.501099054</v>
      </c>
      <c r="K1219">
        <f t="shared" ref="K1219:K1282" si="189">+D1219*E$1492/E1219</f>
        <v>64.337132556179796</v>
      </c>
      <c r="L1219">
        <f t="shared" ref="L1219:L1282" si="190">+K1219*J1219/H1219</f>
        <v>6189.2505392175717</v>
      </c>
      <c r="M1219">
        <f t="shared" si="184"/>
        <v>33.068534411112765</v>
      </c>
      <c r="N1219">
        <f t="shared" si="185"/>
        <v>35.426859322674517</v>
      </c>
      <c r="O1219" s="14">
        <f t="shared" si="186"/>
        <v>4.7185158539475407E-3</v>
      </c>
    </row>
    <row r="1220" spans="1:15" x14ac:dyDescent="0.3">
      <c r="A1220" s="1">
        <f t="shared" ref="A1220:A1283" si="191">EOMONTH(A1219,1)</f>
        <v>37103</v>
      </c>
      <c r="B1220" s="2">
        <v>1204.45</v>
      </c>
      <c r="C1220" s="7">
        <f>C1219*2/3+C1222/3</f>
        <v>15.706666666666667</v>
      </c>
      <c r="D1220" s="2">
        <f>(2*D1219+D1222)/3</f>
        <v>33.963333333333331</v>
      </c>
      <c r="E1220" s="2">
        <v>177.5</v>
      </c>
      <c r="F1220" s="10">
        <f t="shared" ref="F1220:F1283" si="192">+F1219+1/12</f>
        <v>2001.5416666665744</v>
      </c>
      <c r="G1220" s="11">
        <v>5.24</v>
      </c>
      <c r="H1220">
        <f t="shared" si="187"/>
        <v>2112.2354829577471</v>
      </c>
      <c r="I1220">
        <f t="shared" si="188"/>
        <v>27.5446707230047</v>
      </c>
      <c r="J1220">
        <f t="shared" ref="J1220:J1283" si="193">+J1219*((H1220+(I1220/12))/H1219)</f>
        <v>203418.47422921943</v>
      </c>
      <c r="K1220">
        <f t="shared" si="189"/>
        <v>59.561258488262922</v>
      </c>
      <c r="L1220">
        <f t="shared" si="190"/>
        <v>5736.0367357757113</v>
      </c>
      <c r="M1220">
        <f t="shared" si="184"/>
        <v>32.163038687444342</v>
      </c>
      <c r="N1220">
        <f t="shared" si="185"/>
        <v>34.448593957650367</v>
      </c>
      <c r="O1220" s="14">
        <f t="shared" si="186"/>
        <v>5.530045551757231E-3</v>
      </c>
    </row>
    <row r="1221" spans="1:15" x14ac:dyDescent="0.3">
      <c r="A1221" s="1">
        <f t="shared" si="191"/>
        <v>37134</v>
      </c>
      <c r="B1221" s="2">
        <v>1178.5</v>
      </c>
      <c r="C1221" s="7">
        <f>C1219/3+C1222*2/3</f>
        <v>15.723333333333333</v>
      </c>
      <c r="D1221" s="2">
        <f>(D1219+2*D1222)/3</f>
        <v>31.136666666666667</v>
      </c>
      <c r="E1221" s="2">
        <v>177.5</v>
      </c>
      <c r="F1221" s="10">
        <f t="shared" si="192"/>
        <v>2001.6249999999077</v>
      </c>
      <c r="G1221" s="11">
        <v>4.97</v>
      </c>
      <c r="H1221">
        <f t="shared" si="187"/>
        <v>2066.727150704226</v>
      </c>
      <c r="I1221">
        <f t="shared" si="188"/>
        <v>27.573898938967144</v>
      </c>
      <c r="J1221">
        <f t="shared" si="193"/>
        <v>199257.09376520992</v>
      </c>
      <c r="K1221">
        <f t="shared" si="189"/>
        <v>54.604153061032875</v>
      </c>
      <c r="L1221">
        <f t="shared" si="190"/>
        <v>5264.490207497739</v>
      </c>
      <c r="M1221">
        <f t="shared" si="184"/>
        <v>31.404318760780139</v>
      </c>
      <c r="N1221">
        <f t="shared" si="185"/>
        <v>33.631390163183084</v>
      </c>
      <c r="O1221" s="14">
        <f t="shared" si="186"/>
        <v>8.6801283126884538E-3</v>
      </c>
    </row>
    <row r="1222" spans="1:15" x14ac:dyDescent="0.3">
      <c r="A1222" s="1">
        <f t="shared" si="191"/>
        <v>37164</v>
      </c>
      <c r="B1222" s="2">
        <v>1044.6400000000001</v>
      </c>
      <c r="C1222" s="7">
        <v>15.74</v>
      </c>
      <c r="D1222" s="2">
        <v>28.31</v>
      </c>
      <c r="E1222" s="2">
        <v>178.3</v>
      </c>
      <c r="F1222" s="10">
        <f t="shared" si="192"/>
        <v>2001.7083333332409</v>
      </c>
      <c r="G1222" s="11">
        <v>4.7300000000000004</v>
      </c>
      <c r="H1222">
        <f t="shared" si="187"/>
        <v>1823.7580567582731</v>
      </c>
      <c r="I1222">
        <f t="shared" si="188"/>
        <v>27.479276892877177</v>
      </c>
      <c r="J1222">
        <f t="shared" si="193"/>
        <v>176052.75894027087</v>
      </c>
      <c r="K1222">
        <f t="shared" si="189"/>
        <v>49.424290269209202</v>
      </c>
      <c r="L1222">
        <f t="shared" si="190"/>
        <v>4771.07291085835</v>
      </c>
      <c r="M1222">
        <f t="shared" si="184"/>
        <v>27.667392586862491</v>
      </c>
      <c r="N1222">
        <f t="shared" si="185"/>
        <v>29.631910124299601</v>
      </c>
      <c r="O1222" s="14">
        <f t="shared" si="186"/>
        <v>1.5392721950809547E-2</v>
      </c>
    </row>
    <row r="1223" spans="1:15" x14ac:dyDescent="0.3">
      <c r="A1223" s="1">
        <f t="shared" si="191"/>
        <v>37195</v>
      </c>
      <c r="B1223" s="2">
        <v>1076.5899999999999</v>
      </c>
      <c r="C1223" s="7">
        <f>C1222*2/3+C1225/3</f>
        <v>15.740000000000002</v>
      </c>
      <c r="D1223" s="2">
        <f>(2*D1222+D1225)/3</f>
        <v>27.103333333333335</v>
      </c>
      <c r="E1223" s="2">
        <v>177.7</v>
      </c>
      <c r="F1223" s="10">
        <f t="shared" si="192"/>
        <v>2001.7916666665742</v>
      </c>
      <c r="G1223" s="11">
        <v>4.57</v>
      </c>
      <c r="H1223">
        <f t="shared" si="187"/>
        <v>1885.8833623804169</v>
      </c>
      <c r="I1223">
        <f t="shared" si="188"/>
        <v>27.572060045019711</v>
      </c>
      <c r="J1223">
        <f t="shared" si="193"/>
        <v>182271.69946775623</v>
      </c>
      <c r="K1223">
        <f t="shared" si="189"/>
        <v>47.477429103357736</v>
      </c>
      <c r="L1223">
        <f t="shared" si="190"/>
        <v>4588.720523047542</v>
      </c>
      <c r="M1223">
        <f t="shared" si="184"/>
        <v>28.577373113360093</v>
      </c>
      <c r="N1223">
        <f t="shared" si="185"/>
        <v>30.610210495719645</v>
      </c>
      <c r="O1223" s="14">
        <f t="shared" si="186"/>
        <v>1.5346369150707036E-2</v>
      </c>
    </row>
    <row r="1224" spans="1:15" x14ac:dyDescent="0.3">
      <c r="A1224" s="1">
        <f t="shared" si="191"/>
        <v>37225</v>
      </c>
      <c r="B1224" s="2">
        <v>1129.68</v>
      </c>
      <c r="C1224" s="7">
        <f>C1222/3+C1225*2/3</f>
        <v>15.740000000000002</v>
      </c>
      <c r="D1224" s="2">
        <f>(D1222+2*D1225)/3</f>
        <v>25.896666666666665</v>
      </c>
      <c r="E1224" s="2">
        <v>177.4</v>
      </c>
      <c r="F1224" s="10">
        <f t="shared" si="192"/>
        <v>2001.8749999999075</v>
      </c>
      <c r="G1224" s="11">
        <v>4.6500000000000004</v>
      </c>
      <c r="H1224">
        <f t="shared" si="187"/>
        <v>1982.2286090191662</v>
      </c>
      <c r="I1224">
        <f t="shared" si="188"/>
        <v>27.618686978579493</v>
      </c>
      <c r="J1224">
        <f t="shared" si="193"/>
        <v>191805.96916344087</v>
      </c>
      <c r="K1224">
        <f t="shared" si="189"/>
        <v>45.440402189026685</v>
      </c>
      <c r="L1224">
        <f t="shared" si="190"/>
        <v>4396.9400609929999</v>
      </c>
      <c r="M1224">
        <f t="shared" si="184"/>
        <v>30.005103811056813</v>
      </c>
      <c r="N1224">
        <f t="shared" si="185"/>
        <v>32.143096534852369</v>
      </c>
      <c r="O1224" s="14">
        <f t="shared" si="186"/>
        <v>1.2409781134990867E-2</v>
      </c>
    </row>
    <row r="1225" spans="1:15" x14ac:dyDescent="0.3">
      <c r="A1225" s="1">
        <f t="shared" si="191"/>
        <v>37256</v>
      </c>
      <c r="B1225" s="2">
        <v>1144.93</v>
      </c>
      <c r="C1225" s="7">
        <v>15.74</v>
      </c>
      <c r="D1225" s="2">
        <v>24.69</v>
      </c>
      <c r="E1225" s="2">
        <v>176.7</v>
      </c>
      <c r="F1225" s="10">
        <f t="shared" si="192"/>
        <v>2001.9583333332407</v>
      </c>
      <c r="G1225" s="11">
        <v>5.09</v>
      </c>
      <c r="H1225">
        <f t="shared" si="187"/>
        <v>2016.9461395868711</v>
      </c>
      <c r="I1225">
        <f t="shared" si="188"/>
        <v>27.728098868138098</v>
      </c>
      <c r="J1225">
        <f t="shared" si="193"/>
        <v>195388.92160640832</v>
      </c>
      <c r="K1225">
        <f t="shared" si="189"/>
        <v>43.494711629881166</v>
      </c>
      <c r="L1225">
        <f t="shared" si="190"/>
        <v>4213.4911954986073</v>
      </c>
      <c r="M1225">
        <f t="shared" si="184"/>
        <v>30.499953255020444</v>
      </c>
      <c r="N1225">
        <f t="shared" si="185"/>
        <v>32.677962674930107</v>
      </c>
      <c r="O1225" s="14">
        <f t="shared" si="186"/>
        <v>6.9892836391996296E-3</v>
      </c>
    </row>
    <row r="1226" spans="1:15" x14ac:dyDescent="0.3">
      <c r="A1226" s="1">
        <f t="shared" si="191"/>
        <v>37287</v>
      </c>
      <c r="B1226" s="2">
        <v>1140.21</v>
      </c>
      <c r="C1226" s="7">
        <f>C1225*2/3+C1228/3</f>
        <v>15.736666666666668</v>
      </c>
      <c r="D1226" s="2">
        <f>(2*D1225+D1228)/3</f>
        <v>24.693333333333332</v>
      </c>
      <c r="E1226" s="2">
        <v>177.1</v>
      </c>
      <c r="F1226" s="10">
        <f t="shared" si="192"/>
        <v>2002.041666666574</v>
      </c>
      <c r="G1226" s="11">
        <v>5.04</v>
      </c>
      <c r="H1226">
        <f t="shared" si="187"/>
        <v>2004.0945166854892</v>
      </c>
      <c r="I1226">
        <f t="shared" si="188"/>
        <v>27.659613034067394</v>
      </c>
      <c r="J1226">
        <f t="shared" si="193"/>
        <v>194367.22869375048</v>
      </c>
      <c r="K1226">
        <f t="shared" si="189"/>
        <v>43.402332843967635</v>
      </c>
      <c r="L1226">
        <f t="shared" si="190"/>
        <v>4209.3778928539577</v>
      </c>
      <c r="M1226">
        <f t="shared" si="184"/>
        <v>30.277204433095999</v>
      </c>
      <c r="N1226">
        <f t="shared" si="185"/>
        <v>32.44567789769129</v>
      </c>
      <c r="O1226" s="14">
        <f t="shared" si="186"/>
        <v>7.813726902738842E-3</v>
      </c>
    </row>
    <row r="1227" spans="1:15" x14ac:dyDescent="0.3">
      <c r="A1227" s="1">
        <f t="shared" si="191"/>
        <v>37315</v>
      </c>
      <c r="B1227" s="2">
        <v>1100.67</v>
      </c>
      <c r="C1227" s="7">
        <f>C1225/3+C1228*2/3</f>
        <v>15.733333333333334</v>
      </c>
      <c r="D1227" s="2">
        <f>(D1225+2*D1228)/3</f>
        <v>24.696666666666669</v>
      </c>
      <c r="E1227" s="2">
        <v>177.8</v>
      </c>
      <c r="F1227" s="10">
        <f t="shared" si="192"/>
        <v>2002.1249999999072</v>
      </c>
      <c r="G1227" s="11">
        <v>4.91</v>
      </c>
      <c r="H1227">
        <f t="shared" si="187"/>
        <v>1926.9803595894268</v>
      </c>
      <c r="I1227">
        <f t="shared" si="188"/>
        <v>27.544881139857527</v>
      </c>
      <c r="J1227">
        <f t="shared" si="193"/>
        <v>187110.92763820969</v>
      </c>
      <c r="K1227">
        <f t="shared" si="189"/>
        <v>43.237293297712796</v>
      </c>
      <c r="L1227">
        <f t="shared" si="190"/>
        <v>4198.3666399299082</v>
      </c>
      <c r="M1227">
        <f t="shared" si="184"/>
        <v>29.085704152008425</v>
      </c>
      <c r="N1227">
        <f t="shared" si="185"/>
        <v>31.176385637974697</v>
      </c>
      <c r="O1227" s="14">
        <f t="shared" si="186"/>
        <v>1.0500638782444602E-2</v>
      </c>
    </row>
    <row r="1228" spans="1:15" x14ac:dyDescent="0.3">
      <c r="A1228" s="1">
        <f t="shared" si="191"/>
        <v>37346</v>
      </c>
      <c r="B1228" s="2">
        <v>1153.79</v>
      </c>
      <c r="C1228" s="7">
        <v>15.73</v>
      </c>
      <c r="D1228" s="2">
        <v>24.7</v>
      </c>
      <c r="E1228" s="2">
        <v>178.8</v>
      </c>
      <c r="F1228" s="10">
        <f t="shared" si="192"/>
        <v>2002.2083333332405</v>
      </c>
      <c r="G1228" s="11">
        <v>5.28</v>
      </c>
      <c r="H1228">
        <f t="shared" si="187"/>
        <v>2008.6819244686803</v>
      </c>
      <c r="I1228">
        <f t="shared" si="188"/>
        <v>27.385023853467569</v>
      </c>
      <c r="J1228">
        <f t="shared" si="193"/>
        <v>195265.78952729682</v>
      </c>
      <c r="K1228">
        <f t="shared" si="189"/>
        <v>43.00127712527965</v>
      </c>
      <c r="L1228">
        <f t="shared" si="190"/>
        <v>4180.1931038787225</v>
      </c>
      <c r="M1228">
        <f t="shared" si="184"/>
        <v>30.292130640918671</v>
      </c>
      <c r="N1228">
        <f t="shared" si="185"/>
        <v>32.475809252848002</v>
      </c>
      <c r="O1228" s="14">
        <f t="shared" si="186"/>
        <v>5.489876941598644E-3</v>
      </c>
    </row>
    <row r="1229" spans="1:15" x14ac:dyDescent="0.3">
      <c r="A1229" s="1">
        <f t="shared" si="191"/>
        <v>37376</v>
      </c>
      <c r="B1229" s="2">
        <v>1111.93</v>
      </c>
      <c r="C1229" s="7">
        <f>C1228*2/3+C1231/3</f>
        <v>15.833333333333332</v>
      </c>
      <c r="D1229" s="2">
        <f>(2*D1228+D1231)/3</f>
        <v>25.38</v>
      </c>
      <c r="E1229" s="2">
        <v>179.8</v>
      </c>
      <c r="F1229" s="10">
        <f t="shared" si="192"/>
        <v>2002.2916666665737</v>
      </c>
      <c r="G1229" s="11">
        <v>5.21</v>
      </c>
      <c r="H1229">
        <f t="shared" si="187"/>
        <v>1925.0396349555065</v>
      </c>
      <c r="I1229">
        <f t="shared" si="188"/>
        <v>27.411612439747874</v>
      </c>
      <c r="J1229">
        <f t="shared" si="193"/>
        <v>187356.90576590979</v>
      </c>
      <c r="K1229">
        <f t="shared" si="189"/>
        <v>43.939372024471638</v>
      </c>
      <c r="L1229">
        <f t="shared" si="190"/>
        <v>4276.4546943951418</v>
      </c>
      <c r="M1229">
        <f t="shared" si="184"/>
        <v>29.005883253118675</v>
      </c>
      <c r="N1229">
        <f t="shared" si="185"/>
        <v>31.104690399704157</v>
      </c>
      <c r="O1229" s="14">
        <f t="shared" si="186"/>
        <v>8.0785808107927265E-3</v>
      </c>
    </row>
    <row r="1230" spans="1:15" x14ac:dyDescent="0.3">
      <c r="A1230" s="1">
        <f t="shared" si="191"/>
        <v>37407</v>
      </c>
      <c r="B1230" s="2">
        <v>1079.25</v>
      </c>
      <c r="C1230" s="7">
        <f>C1228/3+C1231*2/3</f>
        <v>15.936666666666667</v>
      </c>
      <c r="D1230" s="2">
        <f>(D1228+2*D1231)/3</f>
        <v>26.06</v>
      </c>
      <c r="E1230" s="2">
        <v>179.8</v>
      </c>
      <c r="F1230" s="10">
        <f t="shared" si="192"/>
        <v>2002.374999999907</v>
      </c>
      <c r="G1230" s="11">
        <v>5.16</v>
      </c>
      <c r="H1230">
        <f t="shared" si="187"/>
        <v>1868.4620668798668</v>
      </c>
      <c r="I1230">
        <f t="shared" si="188"/>
        <v>27.590509278828335</v>
      </c>
      <c r="J1230">
        <f t="shared" si="193"/>
        <v>182074.1961521249</v>
      </c>
      <c r="K1230">
        <f t="shared" si="189"/>
        <v>45.116628642936604</v>
      </c>
      <c r="L1230">
        <f t="shared" si="190"/>
        <v>4396.4359988180449</v>
      </c>
      <c r="M1230">
        <f t="shared" si="184"/>
        <v>28.128107508688334</v>
      </c>
      <c r="N1230">
        <f t="shared" si="185"/>
        <v>30.171984137541525</v>
      </c>
      <c r="O1230" s="14">
        <f t="shared" si="186"/>
        <v>9.5075054739182721E-3</v>
      </c>
    </row>
    <row r="1231" spans="1:15" x14ac:dyDescent="0.3">
      <c r="A1231" s="1">
        <f t="shared" si="191"/>
        <v>37437</v>
      </c>
      <c r="B1231" s="2">
        <v>1014.02</v>
      </c>
      <c r="C1231" s="7">
        <v>16.04</v>
      </c>
      <c r="D1231" s="2">
        <v>26.74</v>
      </c>
      <c r="E1231" s="2">
        <v>179.9</v>
      </c>
      <c r="F1231" s="10">
        <f t="shared" si="192"/>
        <v>2002.4583333332403</v>
      </c>
      <c r="G1231" s="11">
        <v>4.93</v>
      </c>
      <c r="H1231">
        <f t="shared" si="187"/>
        <v>1754.5561568093387</v>
      </c>
      <c r="I1231">
        <f t="shared" si="188"/>
        <v>27.75397009449695</v>
      </c>
      <c r="J1231">
        <f t="shared" si="193"/>
        <v>171199.89447002113</v>
      </c>
      <c r="K1231">
        <f t="shared" si="189"/>
        <v>46.268152140077824</v>
      </c>
      <c r="L1231">
        <f t="shared" si="190"/>
        <v>4514.5906176686503</v>
      </c>
      <c r="M1231">
        <f t="shared" si="184"/>
        <v>26.387672541183349</v>
      </c>
      <c r="N1231">
        <f t="shared" si="185"/>
        <v>28.315227417431348</v>
      </c>
      <c r="O1231" s="14">
        <f t="shared" si="186"/>
        <v>1.384302990426315E-2</v>
      </c>
    </row>
    <row r="1232" spans="1:15" x14ac:dyDescent="0.3">
      <c r="A1232" s="1">
        <f t="shared" si="191"/>
        <v>37468</v>
      </c>
      <c r="B1232" s="2">
        <v>903.59</v>
      </c>
      <c r="C1232" s="7">
        <f>C1231*2/3+C1234/3</f>
        <v>15.96</v>
      </c>
      <c r="D1232" s="2">
        <f>(2*D1231+D1234)/3</f>
        <v>27.84</v>
      </c>
      <c r="E1232" s="2">
        <v>180.1</v>
      </c>
      <c r="F1232" s="10">
        <f t="shared" si="192"/>
        <v>2002.5416666665735</v>
      </c>
      <c r="G1232" s="11">
        <v>4.6500000000000004</v>
      </c>
      <c r="H1232">
        <f t="shared" si="187"/>
        <v>1561.7431815380348</v>
      </c>
      <c r="I1232">
        <f t="shared" si="188"/>
        <v>27.584879400333158</v>
      </c>
      <c r="J1232">
        <f t="shared" si="193"/>
        <v>152610.56812930628</v>
      </c>
      <c r="K1232">
        <f t="shared" si="189"/>
        <v>48.117985119378133</v>
      </c>
      <c r="L1232">
        <f t="shared" si="190"/>
        <v>4701.9978272445323</v>
      </c>
      <c r="M1232">
        <f t="shared" si="184"/>
        <v>23.463120467431438</v>
      </c>
      <c r="N1232">
        <f t="shared" si="185"/>
        <v>25.189619576345276</v>
      </c>
      <c r="O1232" s="14">
        <f t="shared" si="186"/>
        <v>2.1261397043573514E-2</v>
      </c>
    </row>
    <row r="1233" spans="1:15" x14ac:dyDescent="0.3">
      <c r="A1233" s="1">
        <f t="shared" si="191"/>
        <v>37499</v>
      </c>
      <c r="B1233" s="2">
        <v>912.55</v>
      </c>
      <c r="C1233" s="7">
        <f>C1231/3+C1234*2/3</f>
        <v>15.879999999999999</v>
      </c>
      <c r="D1233" s="2">
        <f>(D1231+2*D1234)/3</f>
        <v>28.939999999999998</v>
      </c>
      <c r="E1233" s="2">
        <v>180.7</v>
      </c>
      <c r="F1233" s="10">
        <f t="shared" si="192"/>
        <v>2002.6249999999068</v>
      </c>
      <c r="G1233" s="11">
        <v>4.26</v>
      </c>
      <c r="H1233">
        <f t="shared" si="187"/>
        <v>1571.9923645545107</v>
      </c>
      <c r="I1233">
        <f t="shared" si="188"/>
        <v>27.355475041505262</v>
      </c>
      <c r="J1233">
        <f t="shared" si="193"/>
        <v>153834.85917444696</v>
      </c>
      <c r="K1233">
        <f t="shared" si="189"/>
        <v>49.853113835085793</v>
      </c>
      <c r="L1233">
        <f t="shared" si="190"/>
        <v>4878.6157739395048</v>
      </c>
      <c r="M1233">
        <f t="shared" si="184"/>
        <v>23.588713528842373</v>
      </c>
      <c r="N1233">
        <f t="shared" si="185"/>
        <v>25.335997073986565</v>
      </c>
      <c r="O1233" s="14">
        <f t="shared" si="186"/>
        <v>2.4983992645496854E-2</v>
      </c>
    </row>
    <row r="1234" spans="1:15" x14ac:dyDescent="0.3">
      <c r="A1234" s="1">
        <f t="shared" si="191"/>
        <v>37529</v>
      </c>
      <c r="B1234" s="2">
        <v>867.81</v>
      </c>
      <c r="C1234" s="7">
        <v>15.8</v>
      </c>
      <c r="D1234" s="2">
        <v>30.04</v>
      </c>
      <c r="E1234" s="2">
        <v>181</v>
      </c>
      <c r="F1234" s="10">
        <f t="shared" si="192"/>
        <v>2002.70833333324</v>
      </c>
      <c r="G1234" s="11">
        <v>3.87</v>
      </c>
      <c r="H1234">
        <f t="shared" si="187"/>
        <v>1492.4438160497239</v>
      </c>
      <c r="I1234">
        <f t="shared" si="188"/>
        <v>27.172551933701666</v>
      </c>
      <c r="J1234">
        <f t="shared" si="193"/>
        <v>146271.84579739164</v>
      </c>
      <c r="K1234">
        <f t="shared" si="189"/>
        <v>51.662244309392271</v>
      </c>
      <c r="L1234">
        <f t="shared" si="190"/>
        <v>5063.3275114986518</v>
      </c>
      <c r="M1234">
        <f t="shared" si="184"/>
        <v>22.365036801224321</v>
      </c>
      <c r="N1234">
        <f t="shared" si="185"/>
        <v>24.033754017347931</v>
      </c>
      <c r="O1234" s="14">
        <f t="shared" si="186"/>
        <v>3.1082925210663782E-2</v>
      </c>
    </row>
    <row r="1235" spans="1:15" x14ac:dyDescent="0.3">
      <c r="A1235" s="1">
        <f t="shared" si="191"/>
        <v>37560</v>
      </c>
      <c r="B1235" s="2">
        <v>854.63</v>
      </c>
      <c r="C1235" s="7">
        <f>C1234*2/3+C1237/3</f>
        <v>15.89</v>
      </c>
      <c r="D1235" s="2">
        <f>(2*D1234+D1237)/3</f>
        <v>29.223333333333333</v>
      </c>
      <c r="E1235" s="2">
        <v>181.3</v>
      </c>
      <c r="F1235" s="10">
        <f t="shared" si="192"/>
        <v>2002.7916666665733</v>
      </c>
      <c r="G1235" s="11">
        <v>3.94</v>
      </c>
      <c r="H1235">
        <f t="shared" si="187"/>
        <v>1467.3450287644791</v>
      </c>
      <c r="I1235">
        <f t="shared" si="188"/>
        <v>27.282113320463324</v>
      </c>
      <c r="J1235">
        <f t="shared" si="193"/>
        <v>144034.77966139058</v>
      </c>
      <c r="K1235">
        <f t="shared" si="189"/>
        <v>50.174593555800705</v>
      </c>
      <c r="L1235">
        <f t="shared" si="190"/>
        <v>4925.1446563285126</v>
      </c>
      <c r="M1235">
        <f t="shared" si="184"/>
        <v>21.956233863659079</v>
      </c>
      <c r="N1235">
        <f t="shared" si="185"/>
        <v>23.606572751994399</v>
      </c>
      <c r="O1235" s="14">
        <f t="shared" si="186"/>
        <v>3.1023120090339099E-2</v>
      </c>
    </row>
    <row r="1236" spans="1:15" x14ac:dyDescent="0.3">
      <c r="A1236" s="1">
        <f t="shared" si="191"/>
        <v>37590</v>
      </c>
      <c r="B1236" s="2">
        <v>909.93</v>
      </c>
      <c r="C1236" s="7">
        <f>C1234/3+C1237*2/3</f>
        <v>15.98</v>
      </c>
      <c r="D1236" s="2">
        <f>(D1234+2*D1237)/3</f>
        <v>28.406666666666666</v>
      </c>
      <c r="E1236" s="2">
        <v>181.3</v>
      </c>
      <c r="F1236" s="10">
        <f t="shared" si="192"/>
        <v>2002.8749999999065</v>
      </c>
      <c r="G1236" s="11">
        <v>4.05</v>
      </c>
      <c r="H1236">
        <f t="shared" si="187"/>
        <v>1562.2915905405407</v>
      </c>
      <c r="I1236">
        <f t="shared" si="188"/>
        <v>27.436637562051857</v>
      </c>
      <c r="J1236">
        <f t="shared" si="193"/>
        <v>153579.17855938227</v>
      </c>
      <c r="K1236">
        <f t="shared" si="189"/>
        <v>48.772429141386297</v>
      </c>
      <c r="L1236">
        <f t="shared" si="190"/>
        <v>4794.5144486684176</v>
      </c>
      <c r="M1236">
        <f t="shared" si="184"/>
        <v>23.348396502725123</v>
      </c>
      <c r="N1236">
        <f t="shared" si="185"/>
        <v>25.114358041300338</v>
      </c>
      <c r="O1236" s="14">
        <f t="shared" si="186"/>
        <v>2.7063021565630285E-2</v>
      </c>
    </row>
    <row r="1237" spans="1:15" x14ac:dyDescent="0.3">
      <c r="A1237" s="1">
        <f t="shared" si="191"/>
        <v>37621</v>
      </c>
      <c r="B1237" s="2">
        <v>899.18</v>
      </c>
      <c r="C1237" s="7">
        <v>16.07</v>
      </c>
      <c r="D1237" s="2">
        <v>27.59</v>
      </c>
      <c r="E1237" s="2">
        <v>180.9</v>
      </c>
      <c r="F1237" s="10">
        <f t="shared" si="192"/>
        <v>2002.9583333332398</v>
      </c>
      <c r="G1237" s="11">
        <v>4.03</v>
      </c>
      <c r="H1237">
        <f t="shared" si="187"/>
        <v>1547.2482033720289</v>
      </c>
      <c r="I1237">
        <f t="shared" si="188"/>
        <v>27.652170453289116</v>
      </c>
      <c r="J1237">
        <f t="shared" si="193"/>
        <v>152326.8827306329</v>
      </c>
      <c r="K1237">
        <f t="shared" si="189"/>
        <v>47.47500826423439</v>
      </c>
      <c r="L1237">
        <f t="shared" si="190"/>
        <v>4673.9236799508017</v>
      </c>
      <c r="M1237">
        <f t="shared" si="184"/>
        <v>23.101442537685625</v>
      </c>
      <c r="N1237">
        <f t="shared" si="185"/>
        <v>24.860432504266154</v>
      </c>
      <c r="O1237" s="14">
        <f t="shared" si="186"/>
        <v>2.7566733863023975E-2</v>
      </c>
    </row>
    <row r="1238" spans="1:15" x14ac:dyDescent="0.3">
      <c r="A1238" s="1">
        <f t="shared" si="191"/>
        <v>37652</v>
      </c>
      <c r="B1238" s="2">
        <v>895.84</v>
      </c>
      <c r="C1238" s="7">
        <f>C1237*2/3+C1240/3</f>
        <v>16.119999999999997</v>
      </c>
      <c r="D1238" s="2">
        <f>(2*D1237+D1240)/3</f>
        <v>28.5</v>
      </c>
      <c r="E1238" s="2">
        <v>181.7</v>
      </c>
      <c r="F1238" s="10">
        <f t="shared" si="192"/>
        <v>2003.0416666665731</v>
      </c>
      <c r="G1238" s="11">
        <v>4.05</v>
      </c>
      <c r="H1238">
        <f t="shared" si="187"/>
        <v>1534.7139412217948</v>
      </c>
      <c r="I1238">
        <f t="shared" si="188"/>
        <v>27.616079581728126</v>
      </c>
      <c r="J1238">
        <f t="shared" si="193"/>
        <v>151319.44957654501</v>
      </c>
      <c r="K1238">
        <f t="shared" si="189"/>
        <v>48.824954595487078</v>
      </c>
      <c r="L1238">
        <f t="shared" si="190"/>
        <v>4814.0341053441825</v>
      </c>
      <c r="M1238">
        <f t="shared" si="184"/>
        <v>22.898348576613213</v>
      </c>
      <c r="N1238">
        <f t="shared" si="185"/>
        <v>24.653867027835659</v>
      </c>
      <c r="O1238" s="14">
        <f t="shared" si="186"/>
        <v>2.7698583136729495E-2</v>
      </c>
    </row>
    <row r="1239" spans="1:15" x14ac:dyDescent="0.3">
      <c r="A1239" s="1">
        <f t="shared" si="191"/>
        <v>37680</v>
      </c>
      <c r="B1239" s="2">
        <v>837.03</v>
      </c>
      <c r="C1239" s="7">
        <f>C1237/3+C1240*2/3</f>
        <v>16.169999999999998</v>
      </c>
      <c r="D1239" s="2">
        <f>(D1237+2*D1240)/3</f>
        <v>29.41</v>
      </c>
      <c r="E1239" s="2">
        <v>183.1</v>
      </c>
      <c r="F1239" s="10">
        <f t="shared" si="192"/>
        <v>2003.1249999999063</v>
      </c>
      <c r="G1239" s="11">
        <v>3.9</v>
      </c>
      <c r="H1239">
        <f t="shared" si="187"/>
        <v>1422.9990000819228</v>
      </c>
      <c r="I1239">
        <f t="shared" si="188"/>
        <v>27.489927280174772</v>
      </c>
      <c r="J1239">
        <f t="shared" si="193"/>
        <v>140530.47044763863</v>
      </c>
      <c r="K1239">
        <f t="shared" si="189"/>
        <v>49.99868653741126</v>
      </c>
      <c r="L1239">
        <f t="shared" si="190"/>
        <v>4937.6977358816912</v>
      </c>
      <c r="M1239">
        <f t="shared" si="184"/>
        <v>21.21410212341528</v>
      </c>
      <c r="N1239">
        <f t="shared" si="185"/>
        <v>22.853826114365582</v>
      </c>
      <c r="O1239" s="14">
        <f t="shared" si="186"/>
        <v>3.3093626579452126E-2</v>
      </c>
    </row>
    <row r="1240" spans="1:15" x14ac:dyDescent="0.3">
      <c r="A1240" s="1">
        <f t="shared" si="191"/>
        <v>37711</v>
      </c>
      <c r="B1240" s="2">
        <v>846.63</v>
      </c>
      <c r="C1240" s="7">
        <v>16.22</v>
      </c>
      <c r="D1240" s="2">
        <v>30.32</v>
      </c>
      <c r="E1240" s="2">
        <v>184.2</v>
      </c>
      <c r="F1240" s="10">
        <f t="shared" si="192"/>
        <v>2003.2083333332396</v>
      </c>
      <c r="G1240" s="11">
        <v>3.81</v>
      </c>
      <c r="H1240">
        <f t="shared" si="187"/>
        <v>1430.7242655537464</v>
      </c>
      <c r="I1240">
        <f t="shared" si="188"/>
        <v>27.410259011943548</v>
      </c>
      <c r="J1240">
        <f t="shared" si="193"/>
        <v>141518.96955446206</v>
      </c>
      <c r="K1240">
        <f t="shared" si="189"/>
        <v>51.237919435396321</v>
      </c>
      <c r="L1240">
        <f t="shared" si="190"/>
        <v>5068.158648868206</v>
      </c>
      <c r="M1240">
        <f t="shared" si="184"/>
        <v>21.309719026990987</v>
      </c>
      <c r="N1240">
        <f t="shared" si="185"/>
        <v>22.969623651201296</v>
      </c>
      <c r="O1240" s="14">
        <f t="shared" si="186"/>
        <v>3.4038561227224665E-2</v>
      </c>
    </row>
    <row r="1241" spans="1:15" x14ac:dyDescent="0.3">
      <c r="A1241" s="1">
        <f t="shared" si="191"/>
        <v>37741</v>
      </c>
      <c r="B1241" s="2">
        <v>890.03</v>
      </c>
      <c r="C1241" s="7">
        <f>C1240*2/3+C1243/3</f>
        <v>16.203333333333333</v>
      </c>
      <c r="D1241" s="2">
        <f>(2*D1240+D1243)/3</f>
        <v>31.73</v>
      </c>
      <c r="E1241" s="2">
        <v>183.8</v>
      </c>
      <c r="F1241" s="10">
        <f t="shared" si="192"/>
        <v>2003.2916666665728</v>
      </c>
      <c r="G1241" s="11">
        <v>3.96</v>
      </c>
      <c r="H1241">
        <f t="shared" si="187"/>
        <v>1507.3394092219808</v>
      </c>
      <c r="I1241">
        <f t="shared" si="188"/>
        <v>27.441684992745742</v>
      </c>
      <c r="J1241">
        <f t="shared" si="193"/>
        <v>149323.4941822676</v>
      </c>
      <c r="K1241">
        <f t="shared" si="189"/>
        <v>53.737379026115356</v>
      </c>
      <c r="L1241">
        <f t="shared" si="190"/>
        <v>5323.454794111829</v>
      </c>
      <c r="M1241">
        <f t="shared" si="184"/>
        <v>22.427939577730896</v>
      </c>
      <c r="N1241">
        <f t="shared" si="185"/>
        <v>24.186166302446424</v>
      </c>
      <c r="O1241" s="14">
        <f t="shared" si="186"/>
        <v>2.969093660099293E-2</v>
      </c>
    </row>
    <row r="1242" spans="1:15" x14ac:dyDescent="0.3">
      <c r="A1242" s="1">
        <f t="shared" si="191"/>
        <v>37772</v>
      </c>
      <c r="B1242" s="2">
        <v>935.96</v>
      </c>
      <c r="C1242" s="7">
        <f>C1240/3+C1243*2/3</f>
        <v>16.186666666666667</v>
      </c>
      <c r="D1242" s="2">
        <f>(D1240+2*D1243)/3</f>
        <v>33.139999999999993</v>
      </c>
      <c r="E1242" s="2">
        <v>183.5</v>
      </c>
      <c r="F1242" s="10">
        <f t="shared" si="192"/>
        <v>2003.3749999999061</v>
      </c>
      <c r="G1242" s="11">
        <v>3.57</v>
      </c>
      <c r="H1242">
        <f t="shared" si="187"/>
        <v>1587.7171486648506</v>
      </c>
      <c r="I1242">
        <f t="shared" si="188"/>
        <v>27.458276257947329</v>
      </c>
      <c r="J1242">
        <f t="shared" si="193"/>
        <v>157512.73498108727</v>
      </c>
      <c r="K1242">
        <f t="shared" si="189"/>
        <v>56.217088664850138</v>
      </c>
      <c r="L1242">
        <f t="shared" si="190"/>
        <v>5577.1315411697406</v>
      </c>
      <c r="M1242">
        <f t="shared" si="184"/>
        <v>23.591080453481474</v>
      </c>
      <c r="N1242">
        <f t="shared" si="185"/>
        <v>25.45002301017638</v>
      </c>
      <c r="O1242" s="14">
        <f t="shared" si="186"/>
        <v>3.108303120914515E-2</v>
      </c>
    </row>
    <row r="1243" spans="1:15" x14ac:dyDescent="0.3">
      <c r="A1243" s="1">
        <f t="shared" si="191"/>
        <v>37802</v>
      </c>
      <c r="B1243" s="2">
        <v>988</v>
      </c>
      <c r="C1243" s="7">
        <v>16.170000000000002</v>
      </c>
      <c r="D1243" s="2">
        <v>34.549999999999997</v>
      </c>
      <c r="E1243" s="2">
        <v>183.7</v>
      </c>
      <c r="F1243" s="10">
        <f t="shared" si="192"/>
        <v>2003.4583333332394</v>
      </c>
      <c r="G1243" s="11">
        <v>3.33</v>
      </c>
      <c r="H1243">
        <f t="shared" si="187"/>
        <v>1674.1705715841051</v>
      </c>
      <c r="I1243">
        <f t="shared" si="188"/>
        <v>27.400139820359293</v>
      </c>
      <c r="J1243">
        <f t="shared" si="193"/>
        <v>166316.04797530637</v>
      </c>
      <c r="K1243">
        <f t="shared" si="189"/>
        <v>58.545134866630391</v>
      </c>
      <c r="L1243">
        <f t="shared" si="190"/>
        <v>5816.0115967073225</v>
      </c>
      <c r="M1243">
        <f t="shared" si="184"/>
        <v>24.832223259531059</v>
      </c>
      <c r="N1243">
        <f t="shared" si="185"/>
        <v>26.796570516909892</v>
      </c>
      <c r="O1243" s="14">
        <f t="shared" si="186"/>
        <v>3.1333994639806295E-2</v>
      </c>
    </row>
    <row r="1244" spans="1:15" x14ac:dyDescent="0.3">
      <c r="A1244" s="1">
        <f t="shared" si="191"/>
        <v>37833</v>
      </c>
      <c r="B1244" s="2">
        <v>992.54</v>
      </c>
      <c r="C1244" s="7">
        <f>C1243*2/3+C1246/3</f>
        <v>16.310000000000002</v>
      </c>
      <c r="D1244" s="2">
        <f>(2*D1243+D1246)/3</f>
        <v>35.893333333333331</v>
      </c>
      <c r="E1244" s="2">
        <v>183.9</v>
      </c>
      <c r="F1244" s="10">
        <f t="shared" si="192"/>
        <v>2003.5416666665726</v>
      </c>
      <c r="G1244" s="11">
        <v>3.98</v>
      </c>
      <c r="H1244">
        <f t="shared" si="187"/>
        <v>1680.0345158781947</v>
      </c>
      <c r="I1244">
        <f t="shared" si="188"/>
        <v>27.607313512778692</v>
      </c>
      <c r="J1244">
        <f t="shared" si="193"/>
        <v>167127.13397622513</v>
      </c>
      <c r="K1244">
        <f t="shared" si="189"/>
        <v>60.755273228203741</v>
      </c>
      <c r="L1244">
        <f t="shared" si="190"/>
        <v>6043.8369525191001</v>
      </c>
      <c r="M1244">
        <f t="shared" si="184"/>
        <v>24.867329101268773</v>
      </c>
      <c r="N1244">
        <f t="shared" si="185"/>
        <v>26.84191090752109</v>
      </c>
      <c r="O1244" s="14">
        <f t="shared" si="186"/>
        <v>2.488861521116164E-2</v>
      </c>
    </row>
    <row r="1245" spans="1:15" x14ac:dyDescent="0.3">
      <c r="A1245" s="1">
        <f t="shared" si="191"/>
        <v>37864</v>
      </c>
      <c r="B1245" s="2">
        <v>989.53</v>
      </c>
      <c r="C1245" s="7">
        <f>C1243/3+C1246*2/3</f>
        <v>16.450000000000003</v>
      </c>
      <c r="D1245" s="2">
        <f>(D1243+2*D1246)/3</f>
        <v>37.236666666666665</v>
      </c>
      <c r="E1245" s="2">
        <v>184.6</v>
      </c>
      <c r="F1245" s="10">
        <f t="shared" si="192"/>
        <v>2003.6249999999059</v>
      </c>
      <c r="G1245" s="11">
        <v>4.45</v>
      </c>
      <c r="H1245">
        <f t="shared" si="187"/>
        <v>1668.588261998917</v>
      </c>
      <c r="I1245">
        <f t="shared" si="188"/>
        <v>27.738701110509218</v>
      </c>
      <c r="J1245">
        <f t="shared" si="193"/>
        <v>166218.42915114915</v>
      </c>
      <c r="K1245">
        <f t="shared" si="189"/>
        <v>62.790077022390768</v>
      </c>
      <c r="L1245">
        <f t="shared" si="190"/>
        <v>6254.9091388419656</v>
      </c>
      <c r="M1245">
        <f t="shared" si="184"/>
        <v>24.642251409932157</v>
      </c>
      <c r="N1245">
        <f t="shared" si="185"/>
        <v>26.606108883763635</v>
      </c>
      <c r="O1245" s="14">
        <f t="shared" si="186"/>
        <v>2.0661744197436188E-2</v>
      </c>
    </row>
    <row r="1246" spans="1:15" x14ac:dyDescent="0.3">
      <c r="A1246" s="1">
        <f t="shared" si="191"/>
        <v>37894</v>
      </c>
      <c r="B1246" s="2">
        <v>1019.44</v>
      </c>
      <c r="C1246" s="7">
        <v>16.59</v>
      </c>
      <c r="D1246" s="2">
        <v>38.58</v>
      </c>
      <c r="E1246" s="2">
        <v>185.2</v>
      </c>
      <c r="F1246" s="10">
        <f t="shared" si="192"/>
        <v>2003.7083333332391</v>
      </c>
      <c r="G1246" s="11">
        <v>4.2699999999999996</v>
      </c>
      <c r="H1246">
        <f t="shared" si="187"/>
        <v>1713.4546053995687</v>
      </c>
      <c r="I1246">
        <f t="shared" si="188"/>
        <v>27.884144141468692</v>
      </c>
      <c r="J1246">
        <f t="shared" si="193"/>
        <v>170919.32003012524</v>
      </c>
      <c r="K1246">
        <f t="shared" si="189"/>
        <v>64.844501565874737</v>
      </c>
      <c r="L1246">
        <f t="shared" si="190"/>
        <v>6468.3231644454117</v>
      </c>
      <c r="M1246">
        <f t="shared" si="184"/>
        <v>25.243686752606248</v>
      </c>
      <c r="N1246">
        <f t="shared" si="185"/>
        <v>27.261410549557141</v>
      </c>
      <c r="O1246" s="14">
        <f t="shared" si="186"/>
        <v>2.1615329750958166E-2</v>
      </c>
    </row>
    <row r="1247" spans="1:15" x14ac:dyDescent="0.3">
      <c r="A1247" s="1">
        <f t="shared" si="191"/>
        <v>37925</v>
      </c>
      <c r="B1247" s="2">
        <v>1038.73</v>
      </c>
      <c r="C1247" s="7">
        <f>C1246*2/3+C1249/3</f>
        <v>16.856666666666669</v>
      </c>
      <c r="D1247" s="2">
        <f>(2*D1246+D1249)/3</f>
        <v>41.966666666666669</v>
      </c>
      <c r="E1247" s="2">
        <v>185</v>
      </c>
      <c r="F1247" s="10">
        <f t="shared" si="192"/>
        <v>2003.7916666665724</v>
      </c>
      <c r="G1247" s="11">
        <v>4.29</v>
      </c>
      <c r="H1247">
        <f t="shared" si="187"/>
        <v>1747.7642906216222</v>
      </c>
      <c r="I1247">
        <f t="shared" si="188"/>
        <v>28.362981774774788</v>
      </c>
      <c r="J1247">
        <f t="shared" si="193"/>
        <v>174577.52599918284</v>
      </c>
      <c r="K1247">
        <f t="shared" si="189"/>
        <v>70.612999909909931</v>
      </c>
      <c r="L1247">
        <f t="shared" si="190"/>
        <v>7053.2639291240639</v>
      </c>
      <c r="M1247">
        <f t="shared" si="184"/>
        <v>25.682756070579686</v>
      </c>
      <c r="N1247">
        <f t="shared" si="185"/>
        <v>27.740905417972634</v>
      </c>
      <c r="O1247" s="14">
        <f t="shared" si="186"/>
        <v>2.0204667534416569E-2</v>
      </c>
    </row>
    <row r="1248" spans="1:15" x14ac:dyDescent="0.3">
      <c r="A1248" s="1">
        <f t="shared" si="191"/>
        <v>37955</v>
      </c>
      <c r="B1248" s="2">
        <v>1049.9000000000001</v>
      </c>
      <c r="C1248" s="7">
        <f>C1246/3+C1249*2/3</f>
        <v>17.123333333333335</v>
      </c>
      <c r="D1248" s="2">
        <f>(D1246+2*D1249)/3</f>
        <v>45.353333333333332</v>
      </c>
      <c r="E1248" s="2">
        <v>184.5</v>
      </c>
      <c r="F1248" s="10">
        <f t="shared" si="192"/>
        <v>2003.8749999999056</v>
      </c>
      <c r="G1248" s="11">
        <v>4.3</v>
      </c>
      <c r="H1248">
        <f t="shared" si="187"/>
        <v>1771.3463249322497</v>
      </c>
      <c r="I1248">
        <f t="shared" si="188"/>
        <v>28.889754805781401</v>
      </c>
      <c r="J1248">
        <f t="shared" si="193"/>
        <v>177173.51966895268</v>
      </c>
      <c r="K1248">
        <f t="shared" si="189"/>
        <v>76.518202041553764</v>
      </c>
      <c r="L1248">
        <f t="shared" si="190"/>
        <v>7653.5000432287834</v>
      </c>
      <c r="M1248">
        <f t="shared" si="184"/>
        <v>25.946798218420117</v>
      </c>
      <c r="N1248">
        <f t="shared" si="185"/>
        <v>28.030020810957993</v>
      </c>
      <c r="O1248" s="14">
        <f t="shared" si="186"/>
        <v>1.936105027953542E-2</v>
      </c>
    </row>
    <row r="1249" spans="1:15" x14ac:dyDescent="0.3">
      <c r="A1249" s="1">
        <f t="shared" si="191"/>
        <v>37986</v>
      </c>
      <c r="B1249" s="2">
        <v>1080.6400000000001</v>
      </c>
      <c r="C1249" s="7">
        <v>17.39</v>
      </c>
      <c r="D1249" s="2">
        <v>48.74</v>
      </c>
      <c r="E1249" s="2">
        <v>184.3</v>
      </c>
      <c r="F1249" s="10">
        <f t="shared" si="192"/>
        <v>2003.9583333332389</v>
      </c>
      <c r="G1249" s="11">
        <v>4.2699999999999996</v>
      </c>
      <c r="H1249">
        <f t="shared" si="187"/>
        <v>1825.1880603364084</v>
      </c>
      <c r="I1249">
        <f t="shared" si="188"/>
        <v>29.371502414541514</v>
      </c>
      <c r="J1249">
        <f t="shared" si="193"/>
        <v>182803.69147555853</v>
      </c>
      <c r="K1249">
        <f t="shared" si="189"/>
        <v>82.321278187737406</v>
      </c>
      <c r="L1249">
        <f t="shared" si="190"/>
        <v>8244.9769789372258</v>
      </c>
      <c r="M1249">
        <f t="shared" si="184"/>
        <v>26.63517051108153</v>
      </c>
      <c r="N1249">
        <f t="shared" si="185"/>
        <v>28.775402120617287</v>
      </c>
      <c r="O1249" s="14">
        <f t="shared" si="186"/>
        <v>1.8553955987951565E-2</v>
      </c>
    </row>
    <row r="1250" spans="1:15" x14ac:dyDescent="0.3">
      <c r="A1250" s="1">
        <f t="shared" si="191"/>
        <v>38017</v>
      </c>
      <c r="B1250" s="2">
        <v>1132.52</v>
      </c>
      <c r="C1250" s="7">
        <f>C1249*2/3+C1252/3</f>
        <v>17.600000000000001</v>
      </c>
      <c r="D1250" s="2">
        <f>(2*D1249+D1252)/3</f>
        <v>49.826666666666675</v>
      </c>
      <c r="E1250" s="2">
        <v>185.2</v>
      </c>
      <c r="F1250" s="10">
        <f t="shared" si="192"/>
        <v>2004.0416666665722</v>
      </c>
      <c r="G1250" s="11">
        <v>4.1500000000000004</v>
      </c>
      <c r="H1250">
        <f t="shared" si="187"/>
        <v>1903.5172346652273</v>
      </c>
      <c r="I1250">
        <f t="shared" si="188"/>
        <v>29.581732181425497</v>
      </c>
      <c r="J1250">
        <f t="shared" si="193"/>
        <v>190895.73416716786</v>
      </c>
      <c r="K1250">
        <f t="shared" si="189"/>
        <v>83.747676637869006</v>
      </c>
      <c r="L1250">
        <f t="shared" si="190"/>
        <v>8398.7021107230648</v>
      </c>
      <c r="M1250">
        <f t="shared" si="184"/>
        <v>27.658540355736566</v>
      </c>
      <c r="N1250">
        <f t="shared" si="185"/>
        <v>29.879678114424987</v>
      </c>
      <c r="O1250" s="14">
        <f t="shared" si="186"/>
        <v>1.858306052754341E-2</v>
      </c>
    </row>
    <row r="1251" spans="1:15" x14ac:dyDescent="0.3">
      <c r="A1251" s="1">
        <f t="shared" si="191"/>
        <v>38046</v>
      </c>
      <c r="B1251" s="2">
        <v>1143.3599999999999</v>
      </c>
      <c r="C1251" s="7">
        <f>C1249/3+C1252*2/3</f>
        <v>17.810000000000002</v>
      </c>
      <c r="D1251" s="2">
        <f>(D1249+2*D1252)/3</f>
        <v>50.913333333333334</v>
      </c>
      <c r="E1251" s="2">
        <v>186.2</v>
      </c>
      <c r="F1251" s="10">
        <f t="shared" si="192"/>
        <v>2004.1249999999054</v>
      </c>
      <c r="G1251" s="11">
        <v>4.08</v>
      </c>
      <c r="H1251">
        <f t="shared" si="187"/>
        <v>1911.4160713211604</v>
      </c>
      <c r="I1251">
        <f t="shared" si="188"/>
        <v>29.773929672395287</v>
      </c>
      <c r="J1251">
        <f t="shared" si="193"/>
        <v>191936.70043743326</v>
      </c>
      <c r="K1251">
        <f t="shared" si="189"/>
        <v>85.114542731829602</v>
      </c>
      <c r="L1251">
        <f t="shared" si="190"/>
        <v>8546.8594390840917</v>
      </c>
      <c r="M1251">
        <f t="shared" si="184"/>
        <v>27.650862036740207</v>
      </c>
      <c r="N1251">
        <f t="shared" si="185"/>
        <v>29.86991210154325</v>
      </c>
      <c r="O1251" s="14">
        <f t="shared" si="186"/>
        <v>1.94949267225887E-2</v>
      </c>
    </row>
    <row r="1252" spans="1:15" x14ac:dyDescent="0.3">
      <c r="A1252" s="1">
        <f t="shared" si="191"/>
        <v>38077</v>
      </c>
      <c r="B1252" s="2">
        <v>1123.98</v>
      </c>
      <c r="C1252" s="7">
        <v>18.02</v>
      </c>
      <c r="D1252" s="2">
        <v>52</v>
      </c>
      <c r="E1252" s="2">
        <v>187.4</v>
      </c>
      <c r="F1252" s="10">
        <f t="shared" si="192"/>
        <v>2004.2083333332387</v>
      </c>
      <c r="G1252" s="11">
        <v>3.83</v>
      </c>
      <c r="H1252">
        <f t="shared" si="187"/>
        <v>1866.9853596051232</v>
      </c>
      <c r="I1252">
        <f t="shared" si="188"/>
        <v>29.93209503735326</v>
      </c>
      <c r="J1252">
        <f t="shared" si="193"/>
        <v>187725.61908484632</v>
      </c>
      <c r="K1252">
        <f t="shared" si="189"/>
        <v>86.374525080042702</v>
      </c>
      <c r="L1252">
        <f t="shared" si="190"/>
        <v>8684.9696546308714</v>
      </c>
      <c r="M1252">
        <f t="shared" si="184"/>
        <v>26.886530384035858</v>
      </c>
      <c r="N1252">
        <f t="shared" si="185"/>
        <v>29.043714557354299</v>
      </c>
      <c r="O1252" s="14">
        <f t="shared" si="186"/>
        <v>2.333251982148752E-2</v>
      </c>
    </row>
    <row r="1253" spans="1:15" x14ac:dyDescent="0.3">
      <c r="A1253" s="1">
        <f t="shared" si="191"/>
        <v>38107</v>
      </c>
      <c r="B1253" s="2">
        <v>1133.3599999999999</v>
      </c>
      <c r="C1253" s="7">
        <f>C1252*2/3+C1255/3</f>
        <v>18.213333333333335</v>
      </c>
      <c r="D1253" s="2">
        <f>(2*D1252+D1255)/3</f>
        <v>53.383333333333333</v>
      </c>
      <c r="E1253" s="2">
        <v>188</v>
      </c>
      <c r="F1253" s="10">
        <f t="shared" si="192"/>
        <v>2004.2916666665719</v>
      </c>
      <c r="G1253" s="11">
        <v>4.3499999999999996</v>
      </c>
      <c r="H1253">
        <f t="shared" si="187"/>
        <v>1876.5578057446812</v>
      </c>
      <c r="I1253">
        <f t="shared" si="188"/>
        <v>30.156678226950362</v>
      </c>
      <c r="J1253">
        <f t="shared" si="193"/>
        <v>188940.81793835678</v>
      </c>
      <c r="K1253">
        <f t="shared" si="189"/>
        <v>88.389312189716335</v>
      </c>
      <c r="L1253">
        <f t="shared" si="190"/>
        <v>8899.4588341532672</v>
      </c>
      <c r="M1253">
        <f t="shared" si="184"/>
        <v>26.900577508444893</v>
      </c>
      <c r="N1253">
        <f t="shared" si="185"/>
        <v>29.058291817756974</v>
      </c>
      <c r="O1253" s="14">
        <f t="shared" si="186"/>
        <v>1.8301491150888104E-2</v>
      </c>
    </row>
    <row r="1254" spans="1:15" x14ac:dyDescent="0.3">
      <c r="A1254" s="1">
        <f t="shared" si="191"/>
        <v>38138</v>
      </c>
      <c r="B1254" s="2">
        <v>1102.78</v>
      </c>
      <c r="C1254" s="7">
        <f>C1252/3+C1255*2/3</f>
        <v>18.406666666666666</v>
      </c>
      <c r="D1254" s="2">
        <f>(D1252+2*D1255)/3</f>
        <v>54.766666666666673</v>
      </c>
      <c r="E1254" s="2">
        <v>189.1</v>
      </c>
      <c r="F1254" s="10">
        <f t="shared" si="192"/>
        <v>2004.3749999999052</v>
      </c>
      <c r="G1254" s="11">
        <v>4.72</v>
      </c>
      <c r="H1254">
        <f t="shared" si="187"/>
        <v>1815.3035948704394</v>
      </c>
      <c r="I1254">
        <f t="shared" si="188"/>
        <v>30.2995050414243</v>
      </c>
      <c r="J1254">
        <f t="shared" si="193"/>
        <v>183027.6758552081</v>
      </c>
      <c r="K1254">
        <f t="shared" si="189"/>
        <v>90.152275956284186</v>
      </c>
      <c r="L1254">
        <f t="shared" si="190"/>
        <v>9089.5878727732616</v>
      </c>
      <c r="M1254">
        <f t="shared" si="184"/>
        <v>25.902814292943759</v>
      </c>
      <c r="N1254">
        <f t="shared" si="185"/>
        <v>27.980644843237364</v>
      </c>
      <c r="O1254" s="14">
        <f t="shared" si="186"/>
        <v>1.6561827151167774E-2</v>
      </c>
    </row>
    <row r="1255" spans="1:15" x14ac:dyDescent="0.3">
      <c r="A1255" s="1">
        <f t="shared" si="191"/>
        <v>38168</v>
      </c>
      <c r="B1255" s="2">
        <v>1132.76</v>
      </c>
      <c r="C1255" s="7">
        <v>18.600000000000001</v>
      </c>
      <c r="D1255" s="2">
        <v>56.15</v>
      </c>
      <c r="E1255" s="2">
        <v>189.7</v>
      </c>
      <c r="F1255" s="10">
        <f t="shared" si="192"/>
        <v>2004.4583333332384</v>
      </c>
      <c r="G1255" s="11">
        <v>4.7300000000000004</v>
      </c>
      <c r="H1255">
        <f t="shared" si="187"/>
        <v>1858.7564532419615</v>
      </c>
      <c r="I1255">
        <f t="shared" si="188"/>
        <v>30.520913547706915</v>
      </c>
      <c r="J1255">
        <f t="shared" si="193"/>
        <v>187665.24172762106</v>
      </c>
      <c r="K1255">
        <f t="shared" si="189"/>
        <v>92.137058908803411</v>
      </c>
      <c r="L1255">
        <f t="shared" si="190"/>
        <v>9302.4147418746452</v>
      </c>
      <c r="M1255">
        <f t="shared" si="184"/>
        <v>26.401285366474905</v>
      </c>
      <c r="N1255">
        <f t="shared" si="185"/>
        <v>28.517933395288196</v>
      </c>
      <c r="O1255" s="14">
        <f t="shared" si="186"/>
        <v>1.5710763876718457E-2</v>
      </c>
    </row>
    <row r="1256" spans="1:15" x14ac:dyDescent="0.3">
      <c r="A1256" s="1">
        <f t="shared" si="191"/>
        <v>38199</v>
      </c>
      <c r="B1256" s="2">
        <v>1105.8499999999999</v>
      </c>
      <c r="C1256" s="7">
        <f>C1255*2/3+C1258/3</f>
        <v>18.786666666666669</v>
      </c>
      <c r="D1256" s="2">
        <f>(2*D1255+D1258)/3</f>
        <v>56.69</v>
      </c>
      <c r="E1256" s="2">
        <v>189.4</v>
      </c>
      <c r="F1256" s="10">
        <f t="shared" si="192"/>
        <v>2004.5416666665717</v>
      </c>
      <c r="G1256" s="11">
        <v>4.5</v>
      </c>
      <c r="H1256">
        <f t="shared" si="187"/>
        <v>1817.4738169218585</v>
      </c>
      <c r="I1256">
        <f t="shared" si="188"/>
        <v>30.876045371348127</v>
      </c>
      <c r="J1256">
        <f t="shared" si="193"/>
        <v>183757.00913750526</v>
      </c>
      <c r="K1256">
        <f t="shared" si="189"/>
        <v>93.170493901795169</v>
      </c>
      <c r="L1256">
        <f t="shared" si="190"/>
        <v>9420.0703965322391</v>
      </c>
      <c r="M1256">
        <f t="shared" si="184"/>
        <v>25.695888646268546</v>
      </c>
      <c r="N1256">
        <f t="shared" si="185"/>
        <v>27.755514536330786</v>
      </c>
      <c r="O1256" s="14">
        <f t="shared" si="186"/>
        <v>1.8611708650646756E-2</v>
      </c>
    </row>
    <row r="1257" spans="1:15" x14ac:dyDescent="0.3">
      <c r="A1257" s="1">
        <f t="shared" si="191"/>
        <v>38230</v>
      </c>
      <c r="B1257" s="2">
        <v>1088.94</v>
      </c>
      <c r="C1257" s="7">
        <f>C1255/3+C1258*2/3</f>
        <v>18.973333333333333</v>
      </c>
      <c r="D1257" s="2">
        <f>(D1255+2*D1258)/3</f>
        <v>57.23</v>
      </c>
      <c r="E1257" s="2">
        <v>189.5</v>
      </c>
      <c r="F1257" s="10">
        <f t="shared" si="192"/>
        <v>2004.624999999905</v>
      </c>
      <c r="G1257" s="11">
        <v>4.28</v>
      </c>
      <c r="H1257">
        <f t="shared" si="187"/>
        <v>1788.7376658047499</v>
      </c>
      <c r="I1257">
        <f t="shared" si="188"/>
        <v>31.1663782937555</v>
      </c>
      <c r="J1257">
        <f t="shared" si="193"/>
        <v>181114.21133379563</v>
      </c>
      <c r="K1257">
        <f t="shared" si="189"/>
        <v>94.008353641160966</v>
      </c>
      <c r="L1257">
        <f t="shared" si="190"/>
        <v>9518.5834982947854</v>
      </c>
      <c r="M1257">
        <f t="shared" si="184"/>
        <v>25.174462226477765</v>
      </c>
      <c r="N1257">
        <f t="shared" si="185"/>
        <v>27.192500070259687</v>
      </c>
      <c r="O1257" s="14">
        <f t="shared" si="186"/>
        <v>2.1258461039960028E-2</v>
      </c>
    </row>
    <row r="1258" spans="1:15" x14ac:dyDescent="0.3">
      <c r="A1258" s="1">
        <f t="shared" si="191"/>
        <v>38260</v>
      </c>
      <c r="B1258" s="2">
        <v>1117.6600000000001</v>
      </c>
      <c r="C1258" s="7">
        <v>19.16</v>
      </c>
      <c r="D1258" s="2">
        <v>57.77</v>
      </c>
      <c r="E1258" s="2">
        <v>189.9</v>
      </c>
      <c r="F1258" s="10">
        <f t="shared" si="192"/>
        <v>2004.7083333332382</v>
      </c>
      <c r="G1258" s="11">
        <v>4.13</v>
      </c>
      <c r="H1258">
        <f t="shared" si="187"/>
        <v>1832.0472018430758</v>
      </c>
      <c r="I1258">
        <f t="shared" si="188"/>
        <v>31.406710795155352</v>
      </c>
      <c r="J1258">
        <f t="shared" si="193"/>
        <v>185764.41210192195</v>
      </c>
      <c r="K1258">
        <f t="shared" si="189"/>
        <v>94.695494918378131</v>
      </c>
      <c r="L1258">
        <f t="shared" si="190"/>
        <v>9601.8557406796626</v>
      </c>
      <c r="M1258">
        <f t="shared" si="184"/>
        <v>25.668406776357692</v>
      </c>
      <c r="N1258">
        <f t="shared" si="185"/>
        <v>27.725340561354166</v>
      </c>
      <c r="O1258" s="14">
        <f t="shared" si="186"/>
        <v>2.1935435271590704E-2</v>
      </c>
    </row>
    <row r="1259" spans="1:15" x14ac:dyDescent="0.3">
      <c r="A1259" s="1">
        <f t="shared" si="191"/>
        <v>38291</v>
      </c>
      <c r="B1259" s="2">
        <v>1117.21</v>
      </c>
      <c r="C1259" s="7">
        <f>C1258*2/3+C1261/3</f>
        <v>19.253333333333334</v>
      </c>
      <c r="D1259" s="2">
        <f>(2*D1258+D1261)/3</f>
        <v>58.03</v>
      </c>
      <c r="E1259" s="2">
        <v>190.9</v>
      </c>
      <c r="F1259" s="10">
        <f t="shared" si="192"/>
        <v>2004.7916666665715</v>
      </c>
      <c r="G1259" s="11">
        <v>4.0999999999999996</v>
      </c>
      <c r="H1259">
        <f t="shared" si="187"/>
        <v>1821.7165395756945</v>
      </c>
      <c r="I1259">
        <f t="shared" si="188"/>
        <v>31.394380443513189</v>
      </c>
      <c r="J1259">
        <f t="shared" si="193"/>
        <v>184982.18725035564</v>
      </c>
      <c r="K1259">
        <f t="shared" si="189"/>
        <v>94.623401859612386</v>
      </c>
      <c r="L1259">
        <f t="shared" si="190"/>
        <v>9608.3245997960439</v>
      </c>
      <c r="M1259">
        <f t="shared" si="184"/>
        <v>25.411655665489331</v>
      </c>
      <c r="N1259">
        <f t="shared" si="185"/>
        <v>27.447302225242794</v>
      </c>
      <c r="O1259" s="14">
        <f t="shared" si="186"/>
        <v>2.3098591273938776E-2</v>
      </c>
    </row>
    <row r="1260" spans="1:15" x14ac:dyDescent="0.3">
      <c r="A1260" s="1">
        <f t="shared" si="191"/>
        <v>38321</v>
      </c>
      <c r="B1260" s="2">
        <v>1168.94</v>
      </c>
      <c r="C1260" s="7">
        <f>C1258/3+C1261*2/3</f>
        <v>19.346666666666668</v>
      </c>
      <c r="D1260" s="2">
        <f>(D1258+2*D1261)/3</f>
        <v>58.29</v>
      </c>
      <c r="E1260" s="2">
        <v>191</v>
      </c>
      <c r="F1260" s="10">
        <f t="shared" si="192"/>
        <v>2004.8749999999047</v>
      </c>
      <c r="G1260" s="11">
        <v>4.1900000000000004</v>
      </c>
      <c r="H1260">
        <f t="shared" si="187"/>
        <v>1905.0692548167544</v>
      </c>
      <c r="I1260">
        <f t="shared" si="188"/>
        <v>31.530052739965107</v>
      </c>
      <c r="J1260">
        <f t="shared" si="193"/>
        <v>193712.85897837774</v>
      </c>
      <c r="K1260">
        <f t="shared" si="189"/>
        <v>94.997593429319394</v>
      </c>
      <c r="L1260">
        <f t="shared" si="190"/>
        <v>9659.62542974801</v>
      </c>
      <c r="M1260">
        <f t="shared" si="184"/>
        <v>26.465310814818043</v>
      </c>
      <c r="N1260">
        <f t="shared" si="185"/>
        <v>28.582705258099516</v>
      </c>
      <c r="O1260" s="14">
        <f t="shared" si="186"/>
        <v>2.054855243649352E-2</v>
      </c>
    </row>
    <row r="1261" spans="1:15" x14ac:dyDescent="0.3">
      <c r="A1261" s="1">
        <f t="shared" si="191"/>
        <v>38352</v>
      </c>
      <c r="B1261" s="2">
        <v>1199.21</v>
      </c>
      <c r="C1261" s="7">
        <v>19.440000000000001</v>
      </c>
      <c r="D1261" s="2">
        <v>58.55</v>
      </c>
      <c r="E1261" s="2">
        <v>190.3</v>
      </c>
      <c r="F1261" s="10">
        <f t="shared" si="192"/>
        <v>2004.958333333238</v>
      </c>
      <c r="G1261" s="11">
        <v>4.2300000000000004</v>
      </c>
      <c r="H1261">
        <f t="shared" si="187"/>
        <v>1961.5905854177618</v>
      </c>
      <c r="I1261">
        <f t="shared" si="188"/>
        <v>31.798701629006839</v>
      </c>
      <c r="J1261">
        <f t="shared" si="193"/>
        <v>199729.55712834359</v>
      </c>
      <c r="K1261">
        <f t="shared" si="189"/>
        <v>95.77232409353654</v>
      </c>
      <c r="L1261">
        <f t="shared" si="190"/>
        <v>9751.5577504061148</v>
      </c>
      <c r="M1261">
        <f t="shared" si="184"/>
        <v>27.144808694741233</v>
      </c>
      <c r="N1261">
        <f t="shared" si="185"/>
        <v>29.312639184857183</v>
      </c>
      <c r="O1261" s="14">
        <f t="shared" si="186"/>
        <v>1.882654616002602E-2</v>
      </c>
    </row>
    <row r="1262" spans="1:15" x14ac:dyDescent="0.3">
      <c r="A1262" s="1">
        <f t="shared" si="191"/>
        <v>38383</v>
      </c>
      <c r="B1262" s="2">
        <v>1181.4100000000001</v>
      </c>
      <c r="C1262" s="7">
        <f>C1261*2/3+C1264/3</f>
        <v>19.703333333333333</v>
      </c>
      <c r="D1262" s="2">
        <f>(2*D1261+D1264)/3</f>
        <v>59.106666666666662</v>
      </c>
      <c r="E1262" s="2">
        <v>190.7</v>
      </c>
      <c r="F1262" s="10">
        <f t="shared" si="192"/>
        <v>2005.0416666665712</v>
      </c>
      <c r="G1262" s="11">
        <v>4.22</v>
      </c>
      <c r="H1262">
        <f t="shared" si="187"/>
        <v>1928.4210566596757</v>
      </c>
      <c r="I1262">
        <f t="shared" si="188"/>
        <v>32.161842955776976</v>
      </c>
      <c r="J1262">
        <f t="shared" si="193"/>
        <v>196625.12267256118</v>
      </c>
      <c r="K1262">
        <f t="shared" si="189"/>
        <v>96.480087851774201</v>
      </c>
      <c r="L1262">
        <f t="shared" si="190"/>
        <v>9837.2754455265458</v>
      </c>
      <c r="M1262">
        <f t="shared" si="184"/>
        <v>26.587250697970379</v>
      </c>
      <c r="N1262">
        <f t="shared" si="185"/>
        <v>28.707356524065627</v>
      </c>
      <c r="O1262" s="14">
        <f t="shared" si="186"/>
        <v>1.9504478510848453E-2</v>
      </c>
    </row>
    <row r="1263" spans="1:15" x14ac:dyDescent="0.3">
      <c r="A1263" s="1">
        <f t="shared" si="191"/>
        <v>38411</v>
      </c>
      <c r="B1263" s="2">
        <v>1199.6300000000001</v>
      </c>
      <c r="C1263" s="7">
        <f>C1261/3+C1264*2/3</f>
        <v>19.966666666666669</v>
      </c>
      <c r="D1263" s="2">
        <f>(D1261+2*D1264)/3</f>
        <v>59.663333333333334</v>
      </c>
      <c r="E1263" s="2">
        <v>191.8</v>
      </c>
      <c r="F1263" s="10">
        <f t="shared" si="192"/>
        <v>2005.1249999999045</v>
      </c>
      <c r="G1263" s="11">
        <v>4.17</v>
      </c>
      <c r="H1263">
        <f t="shared" si="187"/>
        <v>1946.9313149895729</v>
      </c>
      <c r="I1263">
        <f t="shared" si="188"/>
        <v>32.404765293708735</v>
      </c>
      <c r="J1263">
        <f t="shared" si="193"/>
        <v>198787.79752668692</v>
      </c>
      <c r="K1263">
        <f t="shared" si="189"/>
        <v>96.830199330900257</v>
      </c>
      <c r="L1263">
        <f t="shared" si="190"/>
        <v>9886.6672444286123</v>
      </c>
      <c r="M1263">
        <f t="shared" si="184"/>
        <v>26.744863128101176</v>
      </c>
      <c r="N1263">
        <f t="shared" si="185"/>
        <v>28.874110081209494</v>
      </c>
      <c r="O1263" s="14">
        <f t="shared" si="186"/>
        <v>1.9963856578660878E-2</v>
      </c>
    </row>
    <row r="1264" spans="1:15" x14ac:dyDescent="0.3">
      <c r="A1264" s="1">
        <f t="shared" si="191"/>
        <v>38442</v>
      </c>
      <c r="B1264" s="2">
        <v>1194.9000000000001</v>
      </c>
      <c r="C1264" s="7">
        <v>20.23</v>
      </c>
      <c r="D1264" s="2">
        <v>60.22</v>
      </c>
      <c r="E1264" s="2">
        <v>193.3</v>
      </c>
      <c r="F1264" s="10">
        <f t="shared" si="192"/>
        <v>2005.2083333332378</v>
      </c>
      <c r="G1264" s="11">
        <v>4.5</v>
      </c>
      <c r="H1264">
        <f t="shared" si="187"/>
        <v>1924.2062568546307</v>
      </c>
      <c r="I1264">
        <f t="shared" si="188"/>
        <v>32.577364278323856</v>
      </c>
      <c r="J1264">
        <f t="shared" si="193"/>
        <v>196744.68536508008</v>
      </c>
      <c r="K1264">
        <f t="shared" si="189"/>
        <v>96.975228711846896</v>
      </c>
      <c r="L1264">
        <f t="shared" si="190"/>
        <v>9915.4447674994753</v>
      </c>
      <c r="M1264">
        <f t="shared" si="184"/>
        <v>26.339142131057923</v>
      </c>
      <c r="N1264">
        <f t="shared" si="185"/>
        <v>28.433346549933514</v>
      </c>
      <c r="O1264" s="14">
        <f t="shared" si="186"/>
        <v>1.769901524712502E-2</v>
      </c>
    </row>
    <row r="1265" spans="1:15" x14ac:dyDescent="0.3">
      <c r="A1265" s="1">
        <f t="shared" si="191"/>
        <v>38472</v>
      </c>
      <c r="B1265" s="2">
        <v>1164.43</v>
      </c>
      <c r="C1265" s="7">
        <f>C1264*2/3+C1267/3</f>
        <v>20.463333333333331</v>
      </c>
      <c r="D1265" s="2">
        <f>(2*D1264+D1267)/3</f>
        <v>61.233333333333327</v>
      </c>
      <c r="E1265" s="2">
        <v>194.6</v>
      </c>
      <c r="F1265" s="10">
        <f t="shared" si="192"/>
        <v>2005.291666666571</v>
      </c>
      <c r="G1265" s="11">
        <v>4.34</v>
      </c>
      <c r="H1265">
        <f t="shared" si="187"/>
        <v>1862.6122950411104</v>
      </c>
      <c r="I1265">
        <f t="shared" si="188"/>
        <v>32.732973441247012</v>
      </c>
      <c r="J1265">
        <f t="shared" si="193"/>
        <v>190725.78031471503</v>
      </c>
      <c r="K1265">
        <f t="shared" si="189"/>
        <v>97.948317660157613</v>
      </c>
      <c r="L1265">
        <f t="shared" si="190"/>
        <v>10029.607001941766</v>
      </c>
      <c r="M1265">
        <f t="shared" si="184"/>
        <v>25.408922569114466</v>
      </c>
      <c r="N1265">
        <f t="shared" si="185"/>
        <v>27.427971644284622</v>
      </c>
      <c r="O1265" s="14">
        <f t="shared" si="186"/>
        <v>2.1038014357879525E-2</v>
      </c>
    </row>
    <row r="1266" spans="1:15" x14ac:dyDescent="0.3">
      <c r="A1266" s="1">
        <f t="shared" si="191"/>
        <v>38503</v>
      </c>
      <c r="B1266" s="2">
        <v>1178.28</v>
      </c>
      <c r="C1266" s="7">
        <f>C1264/3+C1267*2/3</f>
        <v>20.696666666666665</v>
      </c>
      <c r="D1266" s="2">
        <f>(D1264+2*D1267)/3</f>
        <v>62.24666666666667</v>
      </c>
      <c r="E1266" s="2">
        <v>194.4</v>
      </c>
      <c r="F1266" s="10">
        <f t="shared" si="192"/>
        <v>2005.3749999999043</v>
      </c>
      <c r="G1266" s="11">
        <v>4.1399999999999997</v>
      </c>
      <c r="H1266">
        <f t="shared" si="187"/>
        <v>1886.7056972222226</v>
      </c>
      <c r="I1266">
        <f t="shared" si="188"/>
        <v>33.140271339163242</v>
      </c>
      <c r="J1266">
        <f t="shared" si="193"/>
        <v>193475.65922813618</v>
      </c>
      <c r="K1266">
        <f t="shared" si="189"/>
        <v>99.671674502743514</v>
      </c>
      <c r="L1266">
        <f t="shared" si="190"/>
        <v>10221.012720310438</v>
      </c>
      <c r="M1266">
        <f t="shared" si="184"/>
        <v>25.650230187182977</v>
      </c>
      <c r="N1266">
        <f t="shared" si="185"/>
        <v>27.686995391999101</v>
      </c>
      <c r="O1266" s="14">
        <f t="shared" si="186"/>
        <v>2.2360152666665613E-2</v>
      </c>
    </row>
    <row r="1267" spans="1:15" x14ac:dyDescent="0.3">
      <c r="A1267" s="1">
        <f t="shared" si="191"/>
        <v>38533</v>
      </c>
      <c r="B1267" s="2">
        <v>1202.25</v>
      </c>
      <c r="C1267" s="7">
        <v>20.93</v>
      </c>
      <c r="D1267" s="2">
        <v>63.26</v>
      </c>
      <c r="E1267" s="2">
        <v>194.5</v>
      </c>
      <c r="F1267" s="10">
        <f t="shared" si="192"/>
        <v>2005.4583333332375</v>
      </c>
      <c r="G1267" s="11">
        <v>4</v>
      </c>
      <c r="H1267">
        <f t="shared" si="187"/>
        <v>1924.0975893316202</v>
      </c>
      <c r="I1267">
        <f t="shared" si="188"/>
        <v>33.496662544987153</v>
      </c>
      <c r="J1267">
        <f t="shared" si="193"/>
        <v>197596.32665712922</v>
      </c>
      <c r="K1267">
        <f t="shared" si="189"/>
        <v>101.24218215938305</v>
      </c>
      <c r="L1267">
        <f t="shared" si="190"/>
        <v>10397.125077421493</v>
      </c>
      <c r="M1267">
        <f t="shared" si="184"/>
        <v>26.068394871883996</v>
      </c>
      <c r="N1267">
        <f t="shared" si="185"/>
        <v>28.136067840768249</v>
      </c>
      <c r="O1267" s="14">
        <f t="shared" si="186"/>
        <v>2.2985694371145324E-2</v>
      </c>
    </row>
    <row r="1268" spans="1:15" x14ac:dyDescent="0.3">
      <c r="A1268" s="1">
        <f t="shared" si="191"/>
        <v>38564</v>
      </c>
      <c r="B1268" s="2">
        <v>1222.24</v>
      </c>
      <c r="C1268" s="7">
        <f>C1267*2/3+C1270/3</f>
        <v>21.11</v>
      </c>
      <c r="D1268" s="2">
        <f>(2*D1267+D1270)/3</f>
        <v>64.33</v>
      </c>
      <c r="E1268" s="2">
        <v>195.4</v>
      </c>
      <c r="F1268" s="10">
        <f t="shared" si="192"/>
        <v>2005.5416666665708</v>
      </c>
      <c r="G1268" s="11">
        <v>4.18</v>
      </c>
      <c r="H1268">
        <f t="shared" si="187"/>
        <v>1947.080237052201</v>
      </c>
      <c r="I1268">
        <f t="shared" si="188"/>
        <v>33.629126688843407</v>
      </c>
      <c r="J1268">
        <f t="shared" si="193"/>
        <v>200244.34000109462</v>
      </c>
      <c r="K1268">
        <f t="shared" si="189"/>
        <v>102.48042254350054</v>
      </c>
      <c r="L1268">
        <f t="shared" si="190"/>
        <v>10539.434474628892</v>
      </c>
      <c r="M1268">
        <f t="shared" si="184"/>
        <v>26.287871091254747</v>
      </c>
      <c r="N1268">
        <f t="shared" si="185"/>
        <v>28.369905062639255</v>
      </c>
      <c r="O1268" s="14">
        <f t="shared" si="186"/>
        <v>2.1338558472624544E-2</v>
      </c>
    </row>
    <row r="1269" spans="1:15" x14ac:dyDescent="0.3">
      <c r="A1269" s="1">
        <f t="shared" si="191"/>
        <v>38595</v>
      </c>
      <c r="B1269" s="2">
        <v>1224.27</v>
      </c>
      <c r="C1269" s="7">
        <f>C1267/3+C1270*2/3</f>
        <v>21.29</v>
      </c>
      <c r="D1269" s="2">
        <f>(D1267+2*D1270)/3</f>
        <v>65.399999999999991</v>
      </c>
      <c r="E1269" s="2">
        <v>196.4</v>
      </c>
      <c r="F1269" s="10">
        <f t="shared" si="192"/>
        <v>2005.624999999904</v>
      </c>
      <c r="G1269" s="11">
        <v>4.26</v>
      </c>
      <c r="H1269">
        <f t="shared" si="187"/>
        <v>1940.3837970213854</v>
      </c>
      <c r="I1269">
        <f t="shared" si="188"/>
        <v>33.743186583503061</v>
      </c>
      <c r="J1269">
        <f t="shared" si="193"/>
        <v>199844.84403326217</v>
      </c>
      <c r="K1269">
        <f t="shared" si="189"/>
        <v>103.65450458248473</v>
      </c>
      <c r="L1269">
        <f t="shared" si="190"/>
        <v>10675.629395292985</v>
      </c>
      <c r="M1269">
        <f t="shared" si="184"/>
        <v>26.104381410936149</v>
      </c>
      <c r="N1269">
        <f t="shared" si="185"/>
        <v>28.168980742317419</v>
      </c>
      <c r="O1269" s="14">
        <f t="shared" si="186"/>
        <v>2.1060729884604702E-2</v>
      </c>
    </row>
    <row r="1270" spans="1:15" x14ac:dyDescent="0.3">
      <c r="A1270" s="1">
        <f t="shared" si="191"/>
        <v>38625</v>
      </c>
      <c r="B1270" s="2">
        <v>1225.92</v>
      </c>
      <c r="C1270" s="7">
        <v>21.47</v>
      </c>
      <c r="D1270" s="2">
        <v>66.47</v>
      </c>
      <c r="E1270" s="2">
        <v>198.8</v>
      </c>
      <c r="F1270" s="10">
        <f t="shared" si="192"/>
        <v>2005.7083333332373</v>
      </c>
      <c r="G1270" s="11">
        <v>4.2</v>
      </c>
      <c r="H1270">
        <f t="shared" si="187"/>
        <v>1919.5422060362177</v>
      </c>
      <c r="I1270">
        <f t="shared" si="188"/>
        <v>33.617667681086523</v>
      </c>
      <c r="J1270">
        <f t="shared" si="193"/>
        <v>197986.84835778666</v>
      </c>
      <c r="K1270">
        <f t="shared" si="189"/>
        <v>104.07854544768614</v>
      </c>
      <c r="L1270">
        <f t="shared" si="190"/>
        <v>10734.94666074628</v>
      </c>
      <c r="M1270">
        <f t="shared" si="184"/>
        <v>25.730122990164475</v>
      </c>
      <c r="N1270">
        <f t="shared" si="185"/>
        <v>27.76246340846556</v>
      </c>
      <c r="O1270" s="14">
        <f t="shared" si="186"/>
        <v>2.3262867961467384E-2</v>
      </c>
    </row>
    <row r="1271" spans="1:15" x14ac:dyDescent="0.3">
      <c r="A1271" s="1">
        <f t="shared" si="191"/>
        <v>38656</v>
      </c>
      <c r="B1271" s="2">
        <v>1191.96</v>
      </c>
      <c r="C1271" s="7">
        <f>C1270*2/3+C1273/3</f>
        <v>21.72</v>
      </c>
      <c r="D1271" s="2">
        <f>(2*D1270+D1273)/3</f>
        <v>67.589999999999989</v>
      </c>
      <c r="E1271" s="2">
        <v>199.2</v>
      </c>
      <c r="F1271" s="10">
        <f t="shared" si="192"/>
        <v>2005.7916666665706</v>
      </c>
      <c r="G1271" s="11">
        <v>4.46</v>
      </c>
      <c r="H1271">
        <f t="shared" si="187"/>
        <v>1862.6200039156633</v>
      </c>
      <c r="I1271">
        <f t="shared" si="188"/>
        <v>33.940825602409646</v>
      </c>
      <c r="J1271">
        <f t="shared" si="193"/>
        <v>192407.46545000363</v>
      </c>
      <c r="K1271">
        <f t="shared" si="189"/>
        <v>105.61972387048195</v>
      </c>
      <c r="L1271">
        <f t="shared" si="190"/>
        <v>10910.4505098877</v>
      </c>
      <c r="M1271">
        <f t="shared" si="184"/>
        <v>24.876538723647961</v>
      </c>
      <c r="N1271">
        <f t="shared" si="185"/>
        <v>26.840542701863448</v>
      </c>
      <c r="O1271" s="14">
        <f t="shared" si="186"/>
        <v>2.1868312584124652E-2</v>
      </c>
    </row>
    <row r="1272" spans="1:15" x14ac:dyDescent="0.3">
      <c r="A1272" s="1">
        <f t="shared" si="191"/>
        <v>38686</v>
      </c>
      <c r="B1272" s="2">
        <v>1237.3699999999999</v>
      </c>
      <c r="C1272" s="7">
        <f>C1270/3+C1273*2/3</f>
        <v>21.97</v>
      </c>
      <c r="D1272" s="2">
        <f>(D1270+2*D1273)/3</f>
        <v>68.709999999999994</v>
      </c>
      <c r="E1272" s="2">
        <v>197.6</v>
      </c>
      <c r="F1272" s="10">
        <f t="shared" si="192"/>
        <v>2005.8749999999038</v>
      </c>
      <c r="G1272" s="11">
        <v>4.54</v>
      </c>
      <c r="H1272">
        <f t="shared" si="187"/>
        <v>1949.2366006325915</v>
      </c>
      <c r="I1272">
        <f t="shared" si="188"/>
        <v>34.609476644736851</v>
      </c>
      <c r="J1272">
        <f t="shared" si="193"/>
        <v>201652.83305629008</v>
      </c>
      <c r="K1272">
        <f t="shared" si="189"/>
        <v>108.23928722165994</v>
      </c>
      <c r="L1272">
        <f t="shared" si="190"/>
        <v>11197.593411265581</v>
      </c>
      <c r="M1272">
        <f t="shared" si="184"/>
        <v>25.931783309069015</v>
      </c>
      <c r="N1272">
        <f t="shared" si="185"/>
        <v>27.977205472367213</v>
      </c>
      <c r="O1272" s="14">
        <f t="shared" si="186"/>
        <v>1.8671943606583953E-2</v>
      </c>
    </row>
    <row r="1273" spans="1:15" x14ac:dyDescent="0.3">
      <c r="A1273" s="1">
        <f t="shared" si="191"/>
        <v>38717</v>
      </c>
      <c r="B1273" s="2">
        <v>1262.07</v>
      </c>
      <c r="C1273" s="7">
        <v>22.22</v>
      </c>
      <c r="D1273" s="2">
        <v>69.83</v>
      </c>
      <c r="E1273" s="2">
        <v>196.8</v>
      </c>
      <c r="F1273" s="10">
        <f t="shared" si="192"/>
        <v>2005.9583333332371</v>
      </c>
      <c r="G1273" s="11">
        <v>4.47</v>
      </c>
      <c r="H1273">
        <f t="shared" si="187"/>
        <v>1996.2285601371955</v>
      </c>
      <c r="I1273">
        <f t="shared" si="188"/>
        <v>35.145593038617889</v>
      </c>
      <c r="J1273">
        <f t="shared" si="193"/>
        <v>206817.24586393812</v>
      </c>
      <c r="K1273">
        <f t="shared" si="189"/>
        <v>110.45079936483742</v>
      </c>
      <c r="L1273">
        <f t="shared" si="190"/>
        <v>11443.143628070391</v>
      </c>
      <c r="M1273">
        <f t="shared" si="184"/>
        <v>26.443803114292397</v>
      </c>
      <c r="N1273">
        <f t="shared" si="185"/>
        <v>28.527159043907652</v>
      </c>
      <c r="O1273" s="14">
        <f t="shared" si="186"/>
        <v>1.8276088055812593E-2</v>
      </c>
    </row>
    <row r="1274" spans="1:15" x14ac:dyDescent="0.3">
      <c r="A1274" s="1">
        <f t="shared" si="191"/>
        <v>38748</v>
      </c>
      <c r="B1274" s="2">
        <v>1278.73</v>
      </c>
      <c r="C1274" s="7">
        <f>C1273*2/3+C1276/3</f>
        <v>22.406666666666666</v>
      </c>
      <c r="D1274" s="2">
        <f>(2*D1273+D1276)/3</f>
        <v>70.776666666666657</v>
      </c>
      <c r="E1274" s="2">
        <v>198.3</v>
      </c>
      <c r="F1274" s="10">
        <f t="shared" si="192"/>
        <v>2006.0416666665703</v>
      </c>
      <c r="G1274" s="11">
        <v>4.42</v>
      </c>
      <c r="H1274">
        <f t="shared" si="187"/>
        <v>2007.2804526727186</v>
      </c>
      <c r="I1274">
        <f t="shared" si="188"/>
        <v>35.172760480753077</v>
      </c>
      <c r="J1274">
        <f t="shared" si="193"/>
        <v>208265.93590267835</v>
      </c>
      <c r="K1274">
        <f t="shared" si="189"/>
        <v>111.10134235165575</v>
      </c>
      <c r="L1274">
        <f t="shared" si="190"/>
        <v>11527.350358093756</v>
      </c>
      <c r="M1274">
        <f t="shared" si="184"/>
        <v>26.468702626685719</v>
      </c>
      <c r="N1274">
        <f t="shared" si="185"/>
        <v>28.551311891344486</v>
      </c>
      <c r="O1274" s="14">
        <f t="shared" si="186"/>
        <v>1.8919623016402397E-2</v>
      </c>
    </row>
    <row r="1275" spans="1:15" x14ac:dyDescent="0.3">
      <c r="A1275" s="1">
        <f t="shared" si="191"/>
        <v>38776</v>
      </c>
      <c r="B1275" s="2">
        <v>1276.6500000000001</v>
      </c>
      <c r="C1275" s="7">
        <f>C1273/3+C1276*2/3</f>
        <v>22.593333333333334</v>
      </c>
      <c r="D1275" s="2">
        <f>(D1273+2*D1276)/3</f>
        <v>71.723333333333343</v>
      </c>
      <c r="E1275" s="2">
        <v>198.7</v>
      </c>
      <c r="F1275" s="10">
        <f t="shared" si="192"/>
        <v>2006.1249999999036</v>
      </c>
      <c r="G1275" s="11">
        <v>4.57</v>
      </c>
      <c r="H1275">
        <f t="shared" si="187"/>
        <v>1999.9811289632621</v>
      </c>
      <c r="I1275">
        <f t="shared" si="188"/>
        <v>35.394383979198132</v>
      </c>
      <c r="J1275">
        <f t="shared" si="193"/>
        <v>207814.62206633503</v>
      </c>
      <c r="K1275">
        <f t="shared" si="189"/>
        <v>112.36071998825705</v>
      </c>
      <c r="L1275">
        <f t="shared" si="190"/>
        <v>11675.210441393048</v>
      </c>
      <c r="M1275">
        <f t="shared" ref="M1275:M1338" si="194">+H1275/AVERAGE(K1155:K1274)</f>
        <v>26.249624763583292</v>
      </c>
      <c r="N1275">
        <f t="shared" ref="N1275:N1338" si="195">J1275/AVERAGE(L1155:L1274)</f>
        <v>28.312953220671453</v>
      </c>
      <c r="O1275" s="14">
        <f t="shared" ref="O1275:O1338" si="196">1/M1275-(G1275/100-((E1275/E1155)^(1/10)-1))</f>
        <v>1.7610058371500779E-2</v>
      </c>
    </row>
    <row r="1276" spans="1:15" x14ac:dyDescent="0.3">
      <c r="A1276" s="1">
        <f t="shared" si="191"/>
        <v>38807</v>
      </c>
      <c r="B1276" s="2">
        <v>1293.74</v>
      </c>
      <c r="C1276" s="7">
        <v>22.78</v>
      </c>
      <c r="D1276" s="2">
        <v>72.67</v>
      </c>
      <c r="E1276" s="2">
        <v>199.8</v>
      </c>
      <c r="F1276" s="10">
        <f t="shared" si="192"/>
        <v>2006.2083333332369</v>
      </c>
      <c r="G1276" s="11">
        <v>4.72</v>
      </c>
      <c r="H1276">
        <f t="shared" si="187"/>
        <v>2015.5957661161165</v>
      </c>
      <c r="I1276">
        <f t="shared" si="188"/>
        <v>35.490339289289295</v>
      </c>
      <c r="J1276">
        <f t="shared" si="193"/>
        <v>209744.42404459583</v>
      </c>
      <c r="K1276">
        <f t="shared" si="189"/>
        <v>113.21698666166168</v>
      </c>
      <c r="L1276">
        <f t="shared" si="190"/>
        <v>11781.445495478827</v>
      </c>
      <c r="M1276">
        <f t="shared" si="194"/>
        <v>26.327837778667678</v>
      </c>
      <c r="N1276">
        <f t="shared" si="195"/>
        <v>28.395073733976645</v>
      </c>
      <c r="O1276" s="14">
        <f t="shared" si="196"/>
        <v>1.6034756518481318E-2</v>
      </c>
    </row>
    <row r="1277" spans="1:15" x14ac:dyDescent="0.3">
      <c r="A1277" s="1">
        <f t="shared" si="191"/>
        <v>38837</v>
      </c>
      <c r="B1277" s="2">
        <v>1302.17</v>
      </c>
      <c r="C1277" s="7">
        <f>C1276*2/3+C1279/3</f>
        <v>23</v>
      </c>
      <c r="D1277" s="2">
        <f>(2*D1276+D1279)/3</f>
        <v>73.276666666666657</v>
      </c>
      <c r="E1277" s="2">
        <v>201.5</v>
      </c>
      <c r="F1277" s="10">
        <f t="shared" si="192"/>
        <v>2006.2916666665701</v>
      </c>
      <c r="G1277" s="11">
        <v>4.99</v>
      </c>
      <c r="H1277">
        <f t="shared" si="187"/>
        <v>2011.6135418610427</v>
      </c>
      <c r="I1277">
        <f t="shared" si="188"/>
        <v>35.530776674937975</v>
      </c>
      <c r="J1277">
        <f t="shared" si="193"/>
        <v>209638.14406577457</v>
      </c>
      <c r="K1277">
        <f t="shared" si="189"/>
        <v>113.19899473118279</v>
      </c>
      <c r="L1277">
        <f t="shared" si="190"/>
        <v>11796.911619317296</v>
      </c>
      <c r="M1277">
        <f t="shared" si="194"/>
        <v>26.14728094387451</v>
      </c>
      <c r="N1277">
        <f t="shared" si="195"/>
        <v>28.198403856607385</v>
      </c>
      <c r="O1277" s="14">
        <f t="shared" si="196"/>
        <v>1.4071468701830271E-2</v>
      </c>
    </row>
    <row r="1278" spans="1:15" x14ac:dyDescent="0.3">
      <c r="A1278" s="1">
        <f t="shared" si="191"/>
        <v>38868</v>
      </c>
      <c r="B1278" s="2">
        <v>1290.01</v>
      </c>
      <c r="C1278" s="7">
        <f>C1276/3+C1279*2/3</f>
        <v>23.22</v>
      </c>
      <c r="D1278" s="2">
        <f>(D1276+2*D1279)/3</f>
        <v>73.883333333333326</v>
      </c>
      <c r="E1278" s="2">
        <v>202.5</v>
      </c>
      <c r="F1278" s="10">
        <f t="shared" si="192"/>
        <v>2006.3749999999034</v>
      </c>
      <c r="G1278" s="12">
        <v>5.1100000000000003</v>
      </c>
      <c r="H1278">
        <f t="shared" si="187"/>
        <v>1982.9874459506177</v>
      </c>
      <c r="I1278">
        <f t="shared" si="188"/>
        <v>35.69349733333334</v>
      </c>
      <c r="J1278">
        <f t="shared" si="193"/>
        <v>206964.88619164005</v>
      </c>
      <c r="K1278">
        <f t="shared" si="189"/>
        <v>113.57254786008232</v>
      </c>
      <c r="L1278">
        <f t="shared" si="190"/>
        <v>11853.594681275601</v>
      </c>
      <c r="M1278">
        <f t="shared" si="194"/>
        <v>25.650640708757329</v>
      </c>
      <c r="N1278">
        <f t="shared" si="195"/>
        <v>27.661895284857206</v>
      </c>
      <c r="O1278" s="14">
        <f t="shared" si="196"/>
        <v>1.3923101060018137E-2</v>
      </c>
    </row>
    <row r="1279" spans="1:15" x14ac:dyDescent="0.3">
      <c r="A1279" s="1">
        <f t="shared" si="191"/>
        <v>38898</v>
      </c>
      <c r="B1279" s="2">
        <v>1253.17</v>
      </c>
      <c r="C1279" s="7">
        <v>23.44</v>
      </c>
      <c r="D1279" s="2">
        <v>74.489999999999995</v>
      </c>
      <c r="E1279" s="2">
        <v>202.9</v>
      </c>
      <c r="F1279" s="10">
        <f t="shared" si="192"/>
        <v>2006.4583333332366</v>
      </c>
      <c r="G1279" s="12">
        <v>5.1100000000000003</v>
      </c>
      <c r="H1279">
        <f t="shared" si="187"/>
        <v>1922.5598037703305</v>
      </c>
      <c r="I1279">
        <f t="shared" si="188"/>
        <v>35.960645243962553</v>
      </c>
      <c r="J1279">
        <f t="shared" si="193"/>
        <v>200970.80680059126</v>
      </c>
      <c r="K1279">
        <f t="shared" si="189"/>
        <v>114.27937134056188</v>
      </c>
      <c r="L1279">
        <f t="shared" si="190"/>
        <v>11945.957370968061</v>
      </c>
      <c r="M1279">
        <f t="shared" si="194"/>
        <v>24.749582241646362</v>
      </c>
      <c r="N1279">
        <f t="shared" si="195"/>
        <v>26.690943997751585</v>
      </c>
      <c r="O1279" s="14">
        <f t="shared" si="196"/>
        <v>1.5479427109228193E-2</v>
      </c>
    </row>
    <row r="1280" spans="1:15" x14ac:dyDescent="0.3">
      <c r="A1280" s="1">
        <f t="shared" si="191"/>
        <v>38929</v>
      </c>
      <c r="B1280" s="2">
        <v>1260.24</v>
      </c>
      <c r="C1280" s="7">
        <f>C1279*2/3+C1282/3</f>
        <v>23.66</v>
      </c>
      <c r="D1280" s="2">
        <f>(2*D1279+D1282)/3</f>
        <v>75.849999999999994</v>
      </c>
      <c r="E1280" s="2">
        <v>203.5</v>
      </c>
      <c r="F1280" s="10">
        <f t="shared" si="192"/>
        <v>2006.5416666665699</v>
      </c>
      <c r="G1280" s="12">
        <v>5.09</v>
      </c>
      <c r="H1280">
        <f t="shared" si="187"/>
        <v>1927.705834496315</v>
      </c>
      <c r="I1280">
        <f t="shared" si="188"/>
        <v>36.191138230958238</v>
      </c>
      <c r="J1280">
        <f t="shared" si="193"/>
        <v>201824.00026920563</v>
      </c>
      <c r="K1280">
        <f t="shared" si="189"/>
        <v>116.02273181818184</v>
      </c>
      <c r="L1280">
        <f t="shared" si="190"/>
        <v>12147.170713847558</v>
      </c>
      <c r="M1280">
        <f t="shared" si="194"/>
        <v>24.696786766853293</v>
      </c>
      <c r="N1280">
        <f t="shared" si="195"/>
        <v>26.634874022226992</v>
      </c>
      <c r="O1280" s="14">
        <f t="shared" si="196"/>
        <v>1.5872540365558539E-2</v>
      </c>
    </row>
    <row r="1281" spans="1:15" x14ac:dyDescent="0.3">
      <c r="A1281" s="1">
        <f t="shared" si="191"/>
        <v>38960</v>
      </c>
      <c r="B1281" s="2">
        <v>1287.1500000000001</v>
      </c>
      <c r="C1281" s="7">
        <f>C1279/3+C1282*2/3</f>
        <v>23.88</v>
      </c>
      <c r="D1281" s="2">
        <f>(D1279+2*D1282)/3</f>
        <v>77.209999999999994</v>
      </c>
      <c r="E1281" s="2">
        <v>203.9</v>
      </c>
      <c r="F1281" s="10">
        <f t="shared" si="192"/>
        <v>2006.6249999999031</v>
      </c>
      <c r="G1281" s="12">
        <v>4.88</v>
      </c>
      <c r="H1281">
        <f t="shared" si="187"/>
        <v>1965.0058635360476</v>
      </c>
      <c r="I1281">
        <f t="shared" si="188"/>
        <v>36.455999705738108</v>
      </c>
      <c r="J1281">
        <f t="shared" si="193"/>
        <v>206047.24960172235</v>
      </c>
      <c r="K1281">
        <f t="shared" si="189"/>
        <v>117.87134578224621</v>
      </c>
      <c r="L1281">
        <f t="shared" si="190"/>
        <v>12359.793452005577</v>
      </c>
      <c r="M1281">
        <f t="shared" si="194"/>
        <v>25.051393562010947</v>
      </c>
      <c r="N1281">
        <f t="shared" si="195"/>
        <v>27.01741890997333</v>
      </c>
      <c r="O1281" s="14">
        <f t="shared" si="196"/>
        <v>1.7404992388477439E-2</v>
      </c>
    </row>
    <row r="1282" spans="1:15" x14ac:dyDescent="0.3">
      <c r="A1282" s="1">
        <f t="shared" si="191"/>
        <v>38990</v>
      </c>
      <c r="B1282" s="2">
        <v>1317.74</v>
      </c>
      <c r="C1282" s="7">
        <v>24.1</v>
      </c>
      <c r="D1282" s="2">
        <v>78.569999999999993</v>
      </c>
      <c r="E1282" s="2">
        <v>202.9</v>
      </c>
      <c r="F1282" s="10">
        <f t="shared" si="192"/>
        <v>2006.7083333332364</v>
      </c>
      <c r="G1282" s="12">
        <v>4.72</v>
      </c>
      <c r="H1282">
        <f t="shared" si="187"/>
        <v>2021.6203354854615</v>
      </c>
      <c r="I1282">
        <f t="shared" si="188"/>
        <v>36.973189009364226</v>
      </c>
      <c r="J1282">
        <f t="shared" si="193"/>
        <v>212306.82798421552</v>
      </c>
      <c r="K1282">
        <f t="shared" si="189"/>
        <v>120.53873279940858</v>
      </c>
      <c r="L1282">
        <f t="shared" si="190"/>
        <v>12658.754742756391</v>
      </c>
      <c r="M1282">
        <f t="shared" si="194"/>
        <v>25.644156440797374</v>
      </c>
      <c r="N1282">
        <f t="shared" si="195"/>
        <v>27.655917575274092</v>
      </c>
      <c r="O1282" s="14">
        <f t="shared" si="196"/>
        <v>1.7252358568579713E-2</v>
      </c>
    </row>
    <row r="1283" spans="1:15" x14ac:dyDescent="0.3">
      <c r="A1283" s="1">
        <f t="shared" si="191"/>
        <v>39021</v>
      </c>
      <c r="B1283" s="2">
        <v>1363.38</v>
      </c>
      <c r="C1283" s="7">
        <f>C1282*2/3+C1285/3</f>
        <v>24.36</v>
      </c>
      <c r="D1283" s="2">
        <f>D1282*2/3+D1285/3</f>
        <v>79.55</v>
      </c>
      <c r="E1283" s="2">
        <v>201.8</v>
      </c>
      <c r="F1283" s="10">
        <f t="shared" si="192"/>
        <v>2006.7916666665697</v>
      </c>
      <c r="G1283" s="12">
        <v>4.7300000000000004</v>
      </c>
      <c r="H1283">
        <f t="shared" ref="H1283:H1346" si="197">+B1283*E$1492/E1283</f>
        <v>2103.0406743805752</v>
      </c>
      <c r="I1283">
        <f t="shared" ref="I1283:I1346" si="198">+C1283*E$1492/E1283</f>
        <v>37.575782854311207</v>
      </c>
      <c r="J1283">
        <f t="shared" si="193"/>
        <v>221186.28629530306</v>
      </c>
      <c r="K1283">
        <f t="shared" ref="K1283:K1346" si="199">+D1283*E$1492/E1283</f>
        <v>122.70745180872153</v>
      </c>
      <c r="L1283">
        <f t="shared" ref="L1283:L1346" si="200">+K1283*J1283/H1283</f>
        <v>12905.696925869061</v>
      </c>
      <c r="M1283">
        <f t="shared" si="194"/>
        <v>26.538040282101697</v>
      </c>
      <c r="N1283">
        <f t="shared" si="195"/>
        <v>28.617660202008324</v>
      </c>
      <c r="O1283" s="14">
        <f t="shared" si="196"/>
        <v>1.495739447978077E-2</v>
      </c>
    </row>
    <row r="1284" spans="1:15" x14ac:dyDescent="0.3">
      <c r="A1284" s="1">
        <f t="shared" ref="A1284:A1347" si="201">EOMONTH(A1283,1)</f>
        <v>39051</v>
      </c>
      <c r="B1284" s="2">
        <v>1388.64</v>
      </c>
      <c r="C1284" s="7">
        <f>C1282/3+C1285*2/3</f>
        <v>24.619999999999997</v>
      </c>
      <c r="D1284" s="2">
        <f>D1282/3+D1285*2/3</f>
        <v>80.53</v>
      </c>
      <c r="E1284" s="2">
        <v>201.5</v>
      </c>
      <c r="F1284" s="10">
        <f t="shared" ref="F1284:F1347" si="202">+F1283+1/12</f>
        <v>2006.8749999999029</v>
      </c>
      <c r="G1284" s="12">
        <v>4.5999999999999996</v>
      </c>
      <c r="H1284">
        <f t="shared" si="197"/>
        <v>2145.193813995038</v>
      </c>
      <c r="I1284">
        <f t="shared" si="198"/>
        <v>38.033379205955342</v>
      </c>
      <c r="J1284">
        <f t="shared" ref="J1284:J1347" si="203">+J1283*((H1284+(I1284/12))/H1283)</f>
        <v>225953.06756632242</v>
      </c>
      <c r="K1284">
        <f t="shared" si="199"/>
        <v>124.40406285359803</v>
      </c>
      <c r="L1284">
        <f t="shared" si="200"/>
        <v>13103.468523962973</v>
      </c>
      <c r="M1284">
        <f t="shared" si="194"/>
        <v>26.928020270856479</v>
      </c>
      <c r="N1284">
        <f t="shared" si="195"/>
        <v>29.03499548856697</v>
      </c>
      <c r="O1284" s="14">
        <f t="shared" si="196"/>
        <v>1.5365317992929881E-2</v>
      </c>
    </row>
    <row r="1285" spans="1:15" x14ac:dyDescent="0.3">
      <c r="A1285" s="1">
        <f t="shared" si="201"/>
        <v>39082</v>
      </c>
      <c r="B1285" s="2">
        <v>1416.42</v>
      </c>
      <c r="C1285" s="7">
        <v>24.88</v>
      </c>
      <c r="D1285" s="2">
        <v>81.510000000000005</v>
      </c>
      <c r="E1285" s="2">
        <v>201.8</v>
      </c>
      <c r="F1285" s="10">
        <f t="shared" si="202"/>
        <v>2006.9583333332362</v>
      </c>
      <c r="G1285" s="12">
        <v>4.5599999999999996</v>
      </c>
      <c r="H1285">
        <f t="shared" si="197"/>
        <v>2184.8559257185334</v>
      </c>
      <c r="I1285">
        <f t="shared" si="198"/>
        <v>38.377893161546091</v>
      </c>
      <c r="J1285">
        <f t="shared" si="203"/>
        <v>230467.53581814992</v>
      </c>
      <c r="K1285">
        <f t="shared" si="199"/>
        <v>125.73079065906842</v>
      </c>
      <c r="L1285">
        <f t="shared" si="200"/>
        <v>13262.597848475312</v>
      </c>
      <c r="M1285">
        <f t="shared" si="194"/>
        <v>27.282689787571666</v>
      </c>
      <c r="N1285">
        <f t="shared" si="195"/>
        <v>29.413282471660679</v>
      </c>
      <c r="O1285" s="14">
        <f t="shared" si="196"/>
        <v>1.5434945553057994E-2</v>
      </c>
    </row>
    <row r="1286" spans="1:15" x14ac:dyDescent="0.3">
      <c r="A1286" s="1">
        <f t="shared" si="201"/>
        <v>39113</v>
      </c>
      <c r="B1286" s="2">
        <v>1424.16</v>
      </c>
      <c r="C1286" s="7">
        <f>C1285*2/3+C1288/3</f>
        <v>25.083333333333332</v>
      </c>
      <c r="D1286" s="2">
        <f>D1285*2/3+D1288/3</f>
        <v>82.056666666666672</v>
      </c>
      <c r="E1286" s="2">
        <v>202.416</v>
      </c>
      <c r="F1286" s="10">
        <f t="shared" si="202"/>
        <v>2007.0416666665694</v>
      </c>
      <c r="G1286" s="12">
        <v>4.76</v>
      </c>
      <c r="H1286">
        <f t="shared" si="197"/>
        <v>2190.1096597106957</v>
      </c>
      <c r="I1286">
        <f t="shared" si="198"/>
        <v>38.573791309316796</v>
      </c>
      <c r="J1286">
        <f t="shared" si="203"/>
        <v>231360.79792751654</v>
      </c>
      <c r="K1286">
        <f t="shared" si="199"/>
        <v>126.18883995501018</v>
      </c>
      <c r="L1286">
        <f t="shared" si="200"/>
        <v>13330.451547067918</v>
      </c>
      <c r="M1286">
        <f t="shared" si="194"/>
        <v>27.207536656807125</v>
      </c>
      <c r="N1286">
        <f t="shared" si="195"/>
        <v>29.327838512792745</v>
      </c>
      <c r="O1286" s="14">
        <f t="shared" si="196"/>
        <v>1.3525971882152821E-2</v>
      </c>
    </row>
    <row r="1287" spans="1:15" x14ac:dyDescent="0.3">
      <c r="A1287" s="1">
        <f t="shared" si="201"/>
        <v>39141</v>
      </c>
      <c r="B1287" s="2">
        <v>1444.8</v>
      </c>
      <c r="C1287" s="7">
        <f>C1285/3+C1288*2/3</f>
        <v>25.286666666666665</v>
      </c>
      <c r="D1287" s="2">
        <f>D1285/3+D1288*2/3</f>
        <v>82.603333333333339</v>
      </c>
      <c r="E1287" s="2">
        <v>203.499</v>
      </c>
      <c r="F1287" s="10">
        <f t="shared" si="202"/>
        <v>2007.1249999999027</v>
      </c>
      <c r="G1287" s="12">
        <v>4.72</v>
      </c>
      <c r="H1287">
        <f t="shared" si="197"/>
        <v>2210.0259283829409</v>
      </c>
      <c r="I1287">
        <f t="shared" si="198"/>
        <v>38.679532790496928</v>
      </c>
      <c r="J1287">
        <f t="shared" si="203"/>
        <v>233805.23615560631</v>
      </c>
      <c r="K1287">
        <f t="shared" si="199"/>
        <v>126.35348036927294</v>
      </c>
      <c r="L1287">
        <f t="shared" si="200"/>
        <v>13367.311639839609</v>
      </c>
      <c r="M1287">
        <f t="shared" si="194"/>
        <v>27.315181413516598</v>
      </c>
      <c r="N1287">
        <f t="shared" si="195"/>
        <v>29.439186629440346</v>
      </c>
      <c r="O1287" s="14">
        <f t="shared" si="196"/>
        <v>1.4006346214000494E-2</v>
      </c>
    </row>
    <row r="1288" spans="1:15" x14ac:dyDescent="0.3">
      <c r="A1288" s="1">
        <f t="shared" si="201"/>
        <v>39172</v>
      </c>
      <c r="B1288" s="2">
        <v>1406.95</v>
      </c>
      <c r="C1288" s="7">
        <v>25.49</v>
      </c>
      <c r="D1288" s="2">
        <v>83.15</v>
      </c>
      <c r="E1288" s="2">
        <v>205.352</v>
      </c>
      <c r="F1288" s="10">
        <f t="shared" si="202"/>
        <v>2007.2083333332359</v>
      </c>
      <c r="G1288" s="12">
        <v>4.5599999999999996</v>
      </c>
      <c r="H1288">
        <f t="shared" si="197"/>
        <v>2132.7091992042938</v>
      </c>
      <c r="I1288">
        <f t="shared" si="198"/>
        <v>38.638727380303095</v>
      </c>
      <c r="J1288">
        <f t="shared" si="203"/>
        <v>225966.31090278059</v>
      </c>
      <c r="K1288">
        <f t="shared" si="199"/>
        <v>126.0419843731739</v>
      </c>
      <c r="L1288">
        <f t="shared" si="200"/>
        <v>13354.48932198458</v>
      </c>
      <c r="M1288">
        <f t="shared" si="194"/>
        <v>26.227605554650886</v>
      </c>
      <c r="N1288">
        <f t="shared" si="195"/>
        <v>28.264070221688112</v>
      </c>
      <c r="O1288" s="14">
        <f t="shared" si="196"/>
        <v>1.7796929020727589E-2</v>
      </c>
    </row>
    <row r="1289" spans="1:15" x14ac:dyDescent="0.3">
      <c r="A1289" s="1">
        <f t="shared" si="201"/>
        <v>39202</v>
      </c>
      <c r="B1289" s="2">
        <v>1463.64</v>
      </c>
      <c r="C1289" s="7">
        <f>C1288*2/3+C1291/3</f>
        <v>25.716666666666669</v>
      </c>
      <c r="D1289" s="2">
        <f>D1288*2/3+D1291/3</f>
        <v>83.740000000000009</v>
      </c>
      <c r="E1289" s="2">
        <v>206.68600000000001</v>
      </c>
      <c r="F1289" s="10">
        <f t="shared" si="202"/>
        <v>2007.2916666665692</v>
      </c>
      <c r="G1289" s="12">
        <v>4.6900000000000004</v>
      </c>
      <c r="H1289">
        <f t="shared" si="197"/>
        <v>2204.3224554154617</v>
      </c>
      <c r="I1289">
        <f t="shared" si="198"/>
        <v>38.730716441042624</v>
      </c>
      <c r="J1289">
        <f t="shared" si="203"/>
        <v>233895.89787295135</v>
      </c>
      <c r="K1289">
        <f t="shared" si="199"/>
        <v>126.11705229188242</v>
      </c>
      <c r="L1289">
        <f t="shared" si="200"/>
        <v>13382.008204121879</v>
      </c>
      <c r="M1289">
        <f t="shared" si="194"/>
        <v>26.976268314189074</v>
      </c>
      <c r="N1289">
        <f t="shared" si="195"/>
        <v>29.066642443029892</v>
      </c>
      <c r="O1289" s="14">
        <f t="shared" si="196"/>
        <v>1.5974721669373623E-2</v>
      </c>
    </row>
    <row r="1290" spans="1:15" x14ac:dyDescent="0.3">
      <c r="A1290" s="1">
        <f t="shared" si="201"/>
        <v>39233</v>
      </c>
      <c r="B1290" s="2">
        <v>1511.14</v>
      </c>
      <c r="C1290" s="7">
        <f>C1288/3+C1291*2/3</f>
        <v>25.943333333333335</v>
      </c>
      <c r="D1290" s="2">
        <f>D1288/3+D1291*2/3</f>
        <v>84.330000000000013</v>
      </c>
      <c r="E1290" s="2">
        <v>207.94900000000001</v>
      </c>
      <c r="F1290" s="10">
        <f t="shared" si="202"/>
        <v>2007.3749999999025</v>
      </c>
      <c r="G1290" s="12">
        <v>4.75</v>
      </c>
      <c r="H1290">
        <f t="shared" si="197"/>
        <v>2262.0373974868844</v>
      </c>
      <c r="I1290">
        <f t="shared" si="198"/>
        <v>38.834780507079472</v>
      </c>
      <c r="J1290">
        <f t="shared" si="203"/>
        <v>240363.29536406722</v>
      </c>
      <c r="K1290">
        <f t="shared" si="199"/>
        <v>126.23424284319717</v>
      </c>
      <c r="L1290">
        <f t="shared" si="200"/>
        <v>13413.606084182664</v>
      </c>
      <c r="M1290">
        <f t="shared" si="194"/>
        <v>27.548490451851251</v>
      </c>
      <c r="N1290">
        <f t="shared" si="195"/>
        <v>29.678159305539182</v>
      </c>
      <c r="O1290" s="14">
        <f t="shared" si="196"/>
        <v>1.5293949247564137E-2</v>
      </c>
    </row>
    <row r="1291" spans="1:15" x14ac:dyDescent="0.3">
      <c r="A1291" s="1">
        <f t="shared" si="201"/>
        <v>39263</v>
      </c>
      <c r="B1291" s="2">
        <v>1514.19</v>
      </c>
      <c r="C1291" s="7">
        <v>26.17</v>
      </c>
      <c r="D1291" s="2">
        <v>84.92</v>
      </c>
      <c r="E1291" s="2">
        <v>208.352</v>
      </c>
      <c r="F1291" s="10">
        <f t="shared" si="202"/>
        <v>2007.4583333332357</v>
      </c>
      <c r="G1291" s="12">
        <v>5.0999999999999996</v>
      </c>
      <c r="H1291">
        <f t="shared" si="197"/>
        <v>2262.2188426077032</v>
      </c>
      <c r="I1291">
        <f t="shared" si="198"/>
        <v>39.09830807959608</v>
      </c>
      <c r="J1291">
        <f t="shared" si="203"/>
        <v>240728.79002646782</v>
      </c>
      <c r="K1291">
        <f t="shared" si="199"/>
        <v>126.87154459760409</v>
      </c>
      <c r="L1291">
        <f t="shared" si="200"/>
        <v>13500.742211378787</v>
      </c>
      <c r="M1291">
        <f t="shared" si="194"/>
        <v>27.418262740410597</v>
      </c>
      <c r="N1291">
        <f t="shared" si="195"/>
        <v>29.533318152944684</v>
      </c>
      <c r="O1291" s="14">
        <f t="shared" si="196"/>
        <v>1.2036950871557865E-2</v>
      </c>
    </row>
    <row r="1292" spans="1:15" x14ac:dyDescent="0.3">
      <c r="A1292" s="1">
        <f t="shared" si="201"/>
        <v>39294</v>
      </c>
      <c r="B1292" s="3">
        <v>1520.71</v>
      </c>
      <c r="C1292" s="7">
        <f>C1291*2/3+C1294/3</f>
        <v>26.440000000000005</v>
      </c>
      <c r="D1292" s="2">
        <f>D1291*2/3+D1294/3</f>
        <v>82.813333333333333</v>
      </c>
      <c r="E1292" s="2">
        <v>208.29900000000001</v>
      </c>
      <c r="F1292" s="10">
        <f t="shared" si="202"/>
        <v>2007.541666666569</v>
      </c>
      <c r="G1292" s="12">
        <v>5</v>
      </c>
      <c r="H1292">
        <f t="shared" si="197"/>
        <v>2272.5378861876443</v>
      </c>
      <c r="I1292">
        <f t="shared" si="198"/>
        <v>39.511742351139482</v>
      </c>
      <c r="J1292">
        <f t="shared" si="203"/>
        <v>242177.24643020585</v>
      </c>
      <c r="K1292">
        <f t="shared" si="199"/>
        <v>123.75563880127447</v>
      </c>
      <c r="L1292">
        <f t="shared" si="200"/>
        <v>13188.250905414869</v>
      </c>
      <c r="M1292">
        <f t="shared" si="194"/>
        <v>27.410088167204318</v>
      </c>
      <c r="N1292">
        <f t="shared" si="195"/>
        <v>29.52031070899065</v>
      </c>
      <c r="O1292" s="14">
        <f t="shared" si="196"/>
        <v>1.2893722157572639E-2</v>
      </c>
    </row>
    <row r="1293" spans="1:15" x14ac:dyDescent="0.3">
      <c r="A1293" s="1">
        <f t="shared" si="201"/>
        <v>39325</v>
      </c>
      <c r="B1293" s="2">
        <v>1454.62</v>
      </c>
      <c r="C1293" s="7">
        <f>C1291/3+C1294*2/3</f>
        <v>26.71</v>
      </c>
      <c r="D1293" s="2">
        <f>D1291/3+D1294*2/3</f>
        <v>80.706666666666663</v>
      </c>
      <c r="E1293" s="2">
        <v>207.917</v>
      </c>
      <c r="F1293" s="10">
        <f t="shared" si="202"/>
        <v>2007.6249999999022</v>
      </c>
      <c r="G1293" s="12">
        <v>4.67</v>
      </c>
      <c r="H1293">
        <f t="shared" si="197"/>
        <v>2177.7672865133686</v>
      </c>
      <c r="I1293">
        <f t="shared" si="198"/>
        <v>39.988563489276984</v>
      </c>
      <c r="J1293">
        <f t="shared" si="203"/>
        <v>232432.96171514376</v>
      </c>
      <c r="K1293">
        <f t="shared" si="199"/>
        <v>120.82904020995561</v>
      </c>
      <c r="L1293">
        <f t="shared" si="200"/>
        <v>12896.0756510224</v>
      </c>
      <c r="M1293">
        <f t="shared" si="194"/>
        <v>26.148607189312305</v>
      </c>
      <c r="N1293">
        <f t="shared" si="195"/>
        <v>28.160884339006927</v>
      </c>
      <c r="O1293" s="14">
        <f t="shared" si="196"/>
        <v>1.7573749248513827E-2</v>
      </c>
    </row>
    <row r="1294" spans="1:15" x14ac:dyDescent="0.3">
      <c r="A1294" s="1">
        <f t="shared" si="201"/>
        <v>39355</v>
      </c>
      <c r="B1294" s="2">
        <v>1497.12</v>
      </c>
      <c r="C1294" s="7">
        <v>26.98</v>
      </c>
      <c r="D1294" s="2">
        <v>78.599999999999994</v>
      </c>
      <c r="E1294" s="2">
        <v>208.49</v>
      </c>
      <c r="F1294" s="10">
        <f t="shared" si="202"/>
        <v>2007.7083333332355</v>
      </c>
      <c r="G1294" s="12">
        <v>4.5199999999999996</v>
      </c>
      <c r="H1294">
        <f t="shared" si="197"/>
        <v>2235.2355612259585</v>
      </c>
      <c r="I1294">
        <f t="shared" si="198"/>
        <v>40.281777974962843</v>
      </c>
      <c r="J1294">
        <f t="shared" si="203"/>
        <v>238924.81959032448</v>
      </c>
      <c r="K1294">
        <f t="shared" si="199"/>
        <v>117.35165859273827</v>
      </c>
      <c r="L1294">
        <f t="shared" si="200"/>
        <v>12543.744536042203</v>
      </c>
      <c r="M1294">
        <f t="shared" si="194"/>
        <v>26.725743047696906</v>
      </c>
      <c r="N1294">
        <f t="shared" si="195"/>
        <v>28.781596977212057</v>
      </c>
      <c r="O1294" s="14">
        <f t="shared" si="196"/>
        <v>1.8275363450433922E-2</v>
      </c>
    </row>
    <row r="1295" spans="1:15" x14ac:dyDescent="0.3">
      <c r="A1295" s="1">
        <f t="shared" si="201"/>
        <v>39386</v>
      </c>
      <c r="B1295" s="2">
        <v>1539.66</v>
      </c>
      <c r="C1295" s="7">
        <f>C1294*2/3+C1297/3</f>
        <v>27.230000000000004</v>
      </c>
      <c r="D1295" s="2">
        <f>D1294*2/3+D1297/3</f>
        <v>74.460000000000008</v>
      </c>
      <c r="E1295" s="2">
        <v>208.93600000000001</v>
      </c>
      <c r="F1295" s="10">
        <f t="shared" si="202"/>
        <v>2007.7916666665687</v>
      </c>
      <c r="G1295" s="12">
        <v>4.53</v>
      </c>
      <c r="H1295">
        <f t="shared" si="197"/>
        <v>2293.8418206053534</v>
      </c>
      <c r="I1295">
        <f t="shared" si="198"/>
        <v>40.568250636558574</v>
      </c>
      <c r="J1295">
        <f t="shared" si="203"/>
        <v>245550.61794898415</v>
      </c>
      <c r="K1295">
        <f t="shared" si="199"/>
        <v>110.93323328674812</v>
      </c>
      <c r="L1295">
        <f t="shared" si="200"/>
        <v>11875.153613448008</v>
      </c>
      <c r="M1295">
        <f t="shared" si="194"/>
        <v>27.320648130462008</v>
      </c>
      <c r="N1295">
        <f t="shared" si="195"/>
        <v>29.421547626363019</v>
      </c>
      <c r="O1295" s="14">
        <f t="shared" si="196"/>
        <v>1.7325578710255855E-2</v>
      </c>
    </row>
    <row r="1296" spans="1:15" x14ac:dyDescent="0.3">
      <c r="A1296" s="1">
        <f t="shared" si="201"/>
        <v>39416</v>
      </c>
      <c r="B1296" s="2">
        <v>1463.39</v>
      </c>
      <c r="C1296" s="7">
        <f>C1294/3+C1297*2/3</f>
        <v>27.480000000000004</v>
      </c>
      <c r="D1296" s="2">
        <f>D1294/3+D1297*2/3</f>
        <v>70.320000000000007</v>
      </c>
      <c r="E1296" s="2">
        <v>210.17699999999999</v>
      </c>
      <c r="F1296" s="10">
        <f t="shared" si="202"/>
        <v>2007.874999999902</v>
      </c>
      <c r="G1296" s="12">
        <v>4.1500000000000004</v>
      </c>
      <c r="H1296">
        <f t="shared" si="197"/>
        <v>2167.3388186861557</v>
      </c>
      <c r="I1296">
        <f t="shared" si="198"/>
        <v>40.698973436674819</v>
      </c>
      <c r="J1296">
        <f t="shared" si="203"/>
        <v>232371.81669846436</v>
      </c>
      <c r="K1296">
        <f t="shared" si="199"/>
        <v>104.14671805192771</v>
      </c>
      <c r="L1296">
        <f t="shared" si="200"/>
        <v>11166.118498989345</v>
      </c>
      <c r="M1296">
        <f t="shared" si="194"/>
        <v>25.729053579498373</v>
      </c>
      <c r="N1296">
        <f t="shared" si="195"/>
        <v>27.711039143379512</v>
      </c>
      <c r="O1296" s="14">
        <f t="shared" si="196"/>
        <v>2.4061140157559058E-2</v>
      </c>
    </row>
    <row r="1297" spans="1:15" x14ac:dyDescent="0.3">
      <c r="A1297" s="1">
        <f t="shared" si="201"/>
        <v>39447</v>
      </c>
      <c r="B1297" s="2">
        <v>1479.22</v>
      </c>
      <c r="C1297" s="7">
        <v>27.73</v>
      </c>
      <c r="D1297" s="2">
        <v>66.180000000000007</v>
      </c>
      <c r="E1297" s="2">
        <v>210.036</v>
      </c>
      <c r="F1297" s="10">
        <f t="shared" si="202"/>
        <v>2007.9583333332353</v>
      </c>
      <c r="G1297" s="12">
        <v>4.0999999999999996</v>
      </c>
      <c r="H1297">
        <f t="shared" si="197"/>
        <v>2192.2543812013182</v>
      </c>
      <c r="I1297">
        <f t="shared" si="198"/>
        <v>41.096803714601315</v>
      </c>
      <c r="J1297">
        <f t="shared" si="203"/>
        <v>235410.32920386476</v>
      </c>
      <c r="K1297">
        <f t="shared" si="199"/>
        <v>98.081012255042026</v>
      </c>
      <c r="L1297">
        <f t="shared" si="200"/>
        <v>10532.209939503098</v>
      </c>
      <c r="M1297">
        <f t="shared" si="194"/>
        <v>25.955510105240215</v>
      </c>
      <c r="N1297">
        <f t="shared" si="195"/>
        <v>27.959981545763846</v>
      </c>
      <c r="O1297" s="14">
        <f t="shared" si="196"/>
        <v>2.4280362312110407E-2</v>
      </c>
    </row>
    <row r="1298" spans="1:15" x14ac:dyDescent="0.3">
      <c r="A1298" s="1">
        <f t="shared" si="201"/>
        <v>39478</v>
      </c>
      <c r="B1298" s="2">
        <v>1378.76</v>
      </c>
      <c r="C1298" s="7">
        <f>C1297*2/3+C1300/3</f>
        <v>27.92</v>
      </c>
      <c r="D1298" s="2">
        <f>D1297*2/3+D1300/3</f>
        <v>64.25</v>
      </c>
      <c r="E1298" s="2">
        <v>211.08</v>
      </c>
      <c r="F1298" s="10">
        <f t="shared" si="202"/>
        <v>2008.0416666665685</v>
      </c>
      <c r="G1298" s="11">
        <v>3.74</v>
      </c>
      <c r="H1298">
        <f t="shared" si="197"/>
        <v>2033.2627543111621</v>
      </c>
      <c r="I1298">
        <f t="shared" si="198"/>
        <v>41.173732992230448</v>
      </c>
      <c r="J1298">
        <f t="shared" si="203"/>
        <v>218705.81502687349</v>
      </c>
      <c r="K1298">
        <f t="shared" si="199"/>
        <v>94.74972581485693</v>
      </c>
      <c r="L1298">
        <f t="shared" si="200"/>
        <v>10191.656717250731</v>
      </c>
      <c r="M1298">
        <f t="shared" si="194"/>
        <v>24.022317760836806</v>
      </c>
      <c r="N1298">
        <f t="shared" si="195"/>
        <v>25.886705943137226</v>
      </c>
      <c r="O1298" s="14">
        <f t="shared" si="196"/>
        <v>3.129920745408557E-2</v>
      </c>
    </row>
    <row r="1299" spans="1:15" x14ac:dyDescent="0.3">
      <c r="A1299" s="1">
        <f t="shared" si="201"/>
        <v>39507</v>
      </c>
      <c r="B1299" s="2">
        <v>1354.87</v>
      </c>
      <c r="C1299" s="7">
        <f>C1297/3+C1300*2/3</f>
        <v>28.11</v>
      </c>
      <c r="D1299" s="2">
        <f>D1297/3+D1300*2/3</f>
        <v>62.32</v>
      </c>
      <c r="E1299" s="2">
        <v>211.69300000000001</v>
      </c>
      <c r="F1299" s="10">
        <f t="shared" si="202"/>
        <v>2008.1249999999018</v>
      </c>
      <c r="G1299" s="12">
        <v>3.74</v>
      </c>
      <c r="H1299">
        <f t="shared" si="197"/>
        <v>1992.2463710892662</v>
      </c>
      <c r="I1299">
        <f t="shared" si="198"/>
        <v>41.333888484739695</v>
      </c>
      <c r="J1299">
        <f t="shared" si="203"/>
        <v>214664.43308686803</v>
      </c>
      <c r="K1299">
        <f t="shared" si="199"/>
        <v>91.637421927035874</v>
      </c>
      <c r="L1299">
        <f t="shared" si="200"/>
        <v>9873.9269966665579</v>
      </c>
      <c r="M1299">
        <f t="shared" si="194"/>
        <v>23.495263401811766</v>
      </c>
      <c r="N1299">
        <f t="shared" si="195"/>
        <v>25.329469431905373</v>
      </c>
      <c r="O1299" s="14">
        <f t="shared" si="196"/>
        <v>3.2340374978085396E-2</v>
      </c>
    </row>
    <row r="1300" spans="1:15" x14ac:dyDescent="0.3">
      <c r="A1300" s="1">
        <f t="shared" si="201"/>
        <v>39538</v>
      </c>
      <c r="B1300" s="2">
        <v>1316.94</v>
      </c>
      <c r="C1300" s="7">
        <v>28.3</v>
      </c>
      <c r="D1300" s="2">
        <v>60.39</v>
      </c>
      <c r="E1300" s="2">
        <v>213.52799999999999</v>
      </c>
      <c r="F1300" s="10">
        <f t="shared" si="202"/>
        <v>2008.208333333235</v>
      </c>
      <c r="G1300" s="12">
        <v>3.51</v>
      </c>
      <c r="H1300">
        <f t="shared" si="197"/>
        <v>1919.8313180004502</v>
      </c>
      <c r="I1300">
        <f t="shared" si="198"/>
        <v>41.255658040163368</v>
      </c>
      <c r="J1300">
        <f t="shared" si="203"/>
        <v>207232.15647218627</v>
      </c>
      <c r="K1300">
        <f t="shared" si="199"/>
        <v>88.036367104080057</v>
      </c>
      <c r="L1300">
        <f t="shared" si="200"/>
        <v>9502.9006100166516</v>
      </c>
      <c r="M1300">
        <f t="shared" si="194"/>
        <v>22.60681084224932</v>
      </c>
      <c r="N1300">
        <f t="shared" si="195"/>
        <v>24.384051798830349</v>
      </c>
      <c r="O1300" s="14">
        <f t="shared" si="196"/>
        <v>3.7009681686571774E-2</v>
      </c>
    </row>
    <row r="1301" spans="1:15" x14ac:dyDescent="0.3">
      <c r="A1301" s="1">
        <f t="shared" si="201"/>
        <v>39568</v>
      </c>
      <c r="B1301" s="2">
        <v>1370.47</v>
      </c>
      <c r="C1301" s="7">
        <f>C1300*2/3+C1303/3</f>
        <v>28.436666666666667</v>
      </c>
      <c r="D1301" s="2">
        <f>D1300*2/3+D1303/3</f>
        <v>57.383333333333326</v>
      </c>
      <c r="E1301" s="2">
        <v>214.82300000000001</v>
      </c>
      <c r="F1301" s="10">
        <f t="shared" si="202"/>
        <v>2008.2916666665683</v>
      </c>
      <c r="G1301" s="12">
        <v>3.68</v>
      </c>
      <c r="H1301">
        <f t="shared" si="197"/>
        <v>1985.8236168147735</v>
      </c>
      <c r="I1301">
        <f t="shared" si="198"/>
        <v>41.20499117102608</v>
      </c>
      <c r="J1301">
        <f t="shared" si="203"/>
        <v>214726.20531062776</v>
      </c>
      <c r="K1301">
        <f t="shared" si="199"/>
        <v>83.148977026047817</v>
      </c>
      <c r="L1301">
        <f t="shared" si="200"/>
        <v>8990.8611022069235</v>
      </c>
      <c r="M1301">
        <f t="shared" si="194"/>
        <v>23.356040643201585</v>
      </c>
      <c r="N1301">
        <f t="shared" si="195"/>
        <v>25.204092441252218</v>
      </c>
      <c r="O1301" s="14">
        <f t="shared" si="196"/>
        <v>3.4322355344470347E-2</v>
      </c>
    </row>
    <row r="1302" spans="1:15" x14ac:dyDescent="0.3">
      <c r="A1302" s="1">
        <f t="shared" si="201"/>
        <v>39599</v>
      </c>
      <c r="B1302" s="2">
        <v>1403.22</v>
      </c>
      <c r="C1302" s="7">
        <f>C1300/3+C1303*2/3</f>
        <v>28.573333333333334</v>
      </c>
      <c r="D1302" s="2">
        <f>D1300/3+D1303*2/3</f>
        <v>54.376666666666665</v>
      </c>
      <c r="E1302" s="2">
        <v>216.63200000000001</v>
      </c>
      <c r="F1302" s="10">
        <f t="shared" si="202"/>
        <v>2008.3749999999015</v>
      </c>
      <c r="G1302" s="12">
        <v>3.88</v>
      </c>
      <c r="H1302">
        <f t="shared" si="197"/>
        <v>2016.2996381421033</v>
      </c>
      <c r="I1302">
        <f t="shared" si="198"/>
        <v>41.057283719241241</v>
      </c>
      <c r="J1302">
        <f t="shared" si="203"/>
        <v>218391.52243416346</v>
      </c>
      <c r="K1302">
        <f t="shared" si="199"/>
        <v>78.134329131122541</v>
      </c>
      <c r="L1302">
        <f t="shared" si="200"/>
        <v>8462.9659057228091</v>
      </c>
      <c r="M1302">
        <f t="shared" si="194"/>
        <v>23.696432116623161</v>
      </c>
      <c r="N1302">
        <f t="shared" si="195"/>
        <v>25.583647878051806</v>
      </c>
      <c r="O1302" s="14">
        <f t="shared" si="196"/>
        <v>3.2380178781063036E-2</v>
      </c>
    </row>
    <row r="1303" spans="1:15" x14ac:dyDescent="0.3">
      <c r="A1303" s="1">
        <f t="shared" si="201"/>
        <v>39629</v>
      </c>
      <c r="B1303" s="2">
        <v>1341.25</v>
      </c>
      <c r="C1303" s="7">
        <v>28.71</v>
      </c>
      <c r="D1303" s="2">
        <v>51.37</v>
      </c>
      <c r="E1303" s="2">
        <v>218.815</v>
      </c>
      <c r="F1303" s="10">
        <f t="shared" si="202"/>
        <v>2008.4583333332348</v>
      </c>
      <c r="G1303" s="12">
        <v>4.0999999999999996</v>
      </c>
      <c r="H1303">
        <f t="shared" si="197"/>
        <v>1908.0271947764097</v>
      </c>
      <c r="I1303">
        <f t="shared" si="198"/>
        <v>40.842095628727478</v>
      </c>
      <c r="J1303">
        <f t="shared" si="203"/>
        <v>207032.85032805536</v>
      </c>
      <c r="K1303">
        <f t="shared" si="199"/>
        <v>73.077619381669464</v>
      </c>
      <c r="L1303">
        <f t="shared" si="200"/>
        <v>7929.3774623315594</v>
      </c>
      <c r="M1303">
        <f t="shared" si="194"/>
        <v>22.416812802281918</v>
      </c>
      <c r="N1303">
        <f t="shared" si="195"/>
        <v>24.216735515654371</v>
      </c>
      <c r="O1303" s="14">
        <f t="shared" si="196"/>
        <v>3.3494886255305951E-2</v>
      </c>
    </row>
    <row r="1304" spans="1:15" x14ac:dyDescent="0.3">
      <c r="A1304" s="1">
        <f t="shared" si="201"/>
        <v>39660</v>
      </c>
      <c r="B1304" s="2">
        <v>1257.33</v>
      </c>
      <c r="C1304" s="7">
        <f>C1303*2/3+C1306/3</f>
        <v>28.756666666666668</v>
      </c>
      <c r="D1304" s="2">
        <f>D1303*2/3+D1306/3</f>
        <v>49.563333333333333</v>
      </c>
      <c r="E1304" s="2">
        <v>219.964</v>
      </c>
      <c r="F1304" s="10">
        <f t="shared" si="202"/>
        <v>2008.5416666665681</v>
      </c>
      <c r="G1304" s="12">
        <v>4.01</v>
      </c>
      <c r="H1304">
        <f t="shared" si="197"/>
        <v>1779.3016632949032</v>
      </c>
      <c r="I1304">
        <f t="shared" si="198"/>
        <v>40.694793595012527</v>
      </c>
      <c r="J1304">
        <f t="shared" si="203"/>
        <v>193433.2972551093</v>
      </c>
      <c r="K1304">
        <f t="shared" si="199"/>
        <v>70.139200876810165</v>
      </c>
      <c r="L1304">
        <f t="shared" si="200"/>
        <v>7625.0459224075903</v>
      </c>
      <c r="M1304">
        <f t="shared" si="194"/>
        <v>20.907206462661566</v>
      </c>
      <c r="N1304">
        <f t="shared" si="195"/>
        <v>22.603177385642251</v>
      </c>
      <c r="O1304" s="14">
        <f t="shared" si="196"/>
        <v>3.8029082463546811E-2</v>
      </c>
    </row>
    <row r="1305" spans="1:15" x14ac:dyDescent="0.3">
      <c r="A1305" s="1">
        <f t="shared" si="201"/>
        <v>39691</v>
      </c>
      <c r="B1305" s="2">
        <v>1281.47</v>
      </c>
      <c r="C1305" s="7">
        <f>C1303/3+C1306*2/3</f>
        <v>28.803333333333335</v>
      </c>
      <c r="D1305" s="2">
        <f>D1303/3+D1306*2/3</f>
        <v>47.756666666666668</v>
      </c>
      <c r="E1305" s="2">
        <v>219.08600000000001</v>
      </c>
      <c r="F1305" s="10">
        <f t="shared" si="202"/>
        <v>2008.6249999999013</v>
      </c>
      <c r="G1305" s="12">
        <v>3.89</v>
      </c>
      <c r="H1305">
        <f t="shared" si="197"/>
        <v>1820.7307739198309</v>
      </c>
      <c r="I1305">
        <f t="shared" si="198"/>
        <v>40.924185030840256</v>
      </c>
      <c r="J1305">
        <f t="shared" si="203"/>
        <v>198307.93130590004</v>
      </c>
      <c r="K1305">
        <f t="shared" si="199"/>
        <v>67.853350183641751</v>
      </c>
      <c r="L1305">
        <f t="shared" si="200"/>
        <v>7390.3608923596348</v>
      </c>
      <c r="M1305">
        <f t="shared" si="194"/>
        <v>21.401617360047908</v>
      </c>
      <c r="N1305">
        <f t="shared" si="195"/>
        <v>23.155126607759264</v>
      </c>
      <c r="O1305" s="14">
        <f t="shared" si="196"/>
        <v>3.7586008022024442E-2</v>
      </c>
    </row>
    <row r="1306" spans="1:15" x14ac:dyDescent="0.3">
      <c r="A1306" s="1">
        <f t="shared" si="201"/>
        <v>39721</v>
      </c>
      <c r="B1306" s="2">
        <v>1216.95</v>
      </c>
      <c r="C1306" s="7">
        <v>28.85</v>
      </c>
      <c r="D1306" s="2">
        <f>45.95</f>
        <v>45.95</v>
      </c>
      <c r="E1306" s="2">
        <v>218.78299999999999</v>
      </c>
      <c r="F1306" s="10">
        <f t="shared" si="202"/>
        <v>2008.7083333332346</v>
      </c>
      <c r="G1306" s="12">
        <v>3.69</v>
      </c>
      <c r="H1306">
        <f t="shared" si="197"/>
        <v>1731.4544753248661</v>
      </c>
      <c r="I1306">
        <f t="shared" si="198"/>
        <v>41.047258813527577</v>
      </c>
      <c r="J1306">
        <f t="shared" si="203"/>
        <v>188956.81512159831</v>
      </c>
      <c r="K1306">
        <f t="shared" si="199"/>
        <v>65.376829895375806</v>
      </c>
      <c r="L1306">
        <f t="shared" si="200"/>
        <v>7134.6938287008015</v>
      </c>
      <c r="M1306">
        <f t="shared" si="194"/>
        <v>20.362733946097496</v>
      </c>
      <c r="N1306">
        <f t="shared" si="195"/>
        <v>22.050373871028622</v>
      </c>
      <c r="O1306" s="14">
        <f t="shared" si="196"/>
        <v>4.1701440614025448E-2</v>
      </c>
    </row>
    <row r="1307" spans="1:15" x14ac:dyDescent="0.3">
      <c r="A1307" s="1">
        <f t="shared" si="201"/>
        <v>39752</v>
      </c>
      <c r="B1307" s="2">
        <v>968.8</v>
      </c>
      <c r="C1307" s="7">
        <f>C1306*2/3+C1309/3</f>
        <v>28.696666666666665</v>
      </c>
      <c r="D1307" s="2">
        <f>D1306*2/3+D1309/3</f>
        <v>35.593333333333334</v>
      </c>
      <c r="E1307" s="2">
        <v>216.57300000000001</v>
      </c>
      <c r="F1307" s="10">
        <f t="shared" si="202"/>
        <v>2008.7916666665678</v>
      </c>
      <c r="G1307" s="11">
        <v>3.81</v>
      </c>
      <c r="H1307">
        <f t="shared" si="197"/>
        <v>1392.4568085587773</v>
      </c>
      <c r="I1307">
        <f t="shared" si="198"/>
        <v>41.245735841186736</v>
      </c>
      <c r="J1307">
        <f t="shared" si="203"/>
        <v>152336.47745603448</v>
      </c>
      <c r="K1307">
        <f t="shared" si="199"/>
        <v>51.158318888627242</v>
      </c>
      <c r="L1307">
        <f t="shared" si="200"/>
        <v>5596.7826392634734</v>
      </c>
      <c r="M1307">
        <f t="shared" si="194"/>
        <v>16.387356548789818</v>
      </c>
      <c r="N1307">
        <f t="shared" si="195"/>
        <v>17.770107910955765</v>
      </c>
      <c r="O1307" s="14">
        <f t="shared" si="196"/>
        <v>5.1118977736672865E-2</v>
      </c>
    </row>
    <row r="1308" spans="1:15" x14ac:dyDescent="0.3">
      <c r="A1308" s="1">
        <f t="shared" si="201"/>
        <v>39782</v>
      </c>
      <c r="B1308" s="2">
        <v>883.04</v>
      </c>
      <c r="C1308" s="7">
        <f>C1306/3+C1309*2/3</f>
        <v>28.543333333333333</v>
      </c>
      <c r="D1308" s="2">
        <f>D1306/3+D1309*2/3</f>
        <v>25.236666666666668</v>
      </c>
      <c r="E1308" s="2">
        <v>212.42500000000001</v>
      </c>
      <c r="F1308" s="10">
        <f t="shared" si="202"/>
        <v>2008.8749999999011</v>
      </c>
      <c r="G1308" s="11">
        <v>3.53</v>
      </c>
      <c r="H1308">
        <f t="shared" si="197"/>
        <v>1293.9773224432154</v>
      </c>
      <c r="I1308">
        <f t="shared" si="198"/>
        <v>41.826447318661501</v>
      </c>
      <c r="J1308">
        <f t="shared" si="203"/>
        <v>141944.02330102847</v>
      </c>
      <c r="K1308">
        <f t="shared" si="199"/>
        <v>36.980968428072664</v>
      </c>
      <c r="L1308">
        <f t="shared" si="200"/>
        <v>4056.6610814613409</v>
      </c>
      <c r="M1308">
        <f t="shared" si="194"/>
        <v>15.259659405704564</v>
      </c>
      <c r="N1308">
        <f t="shared" si="195"/>
        <v>16.575738507639596</v>
      </c>
      <c r="O1308" s="14">
        <f t="shared" si="196"/>
        <v>5.6442109765604861E-2</v>
      </c>
    </row>
    <row r="1309" spans="1:15" x14ac:dyDescent="0.3">
      <c r="A1309" s="1">
        <f t="shared" si="201"/>
        <v>39813</v>
      </c>
      <c r="B1309" s="2">
        <v>877.56</v>
      </c>
      <c r="C1309" s="7">
        <v>28.39</v>
      </c>
      <c r="D1309" s="2">
        <v>14.88</v>
      </c>
      <c r="E1309" s="2">
        <v>210.22800000000001</v>
      </c>
      <c r="F1309" s="10">
        <f t="shared" si="202"/>
        <v>2008.9583333332343</v>
      </c>
      <c r="G1309" s="11">
        <v>2.42</v>
      </c>
      <c r="H1309">
        <f t="shared" si="197"/>
        <v>1299.3859789371541</v>
      </c>
      <c r="I1309">
        <f t="shared" si="198"/>
        <v>42.036519374203252</v>
      </c>
      <c r="J1309">
        <f t="shared" si="203"/>
        <v>142921.60034089754</v>
      </c>
      <c r="K1309">
        <f t="shared" si="199"/>
        <v>22.032525829099843</v>
      </c>
      <c r="L1309">
        <f t="shared" si="200"/>
        <v>2423.393742960659</v>
      </c>
      <c r="M1309">
        <f t="shared" si="194"/>
        <v>15.376080747423753</v>
      </c>
      <c r="N1309">
        <f t="shared" si="195"/>
        <v>16.732842670212037</v>
      </c>
      <c r="O1309" s="14">
        <f t="shared" si="196"/>
        <v>6.6042129114535136E-2</v>
      </c>
    </row>
    <row r="1310" spans="1:15" x14ac:dyDescent="0.3">
      <c r="A1310" s="1">
        <f t="shared" si="201"/>
        <v>39844</v>
      </c>
      <c r="B1310" s="2">
        <v>865.58</v>
      </c>
      <c r="C1310" s="7">
        <f>C1309*2/3+C1312/3</f>
        <v>28.013333333333335</v>
      </c>
      <c r="D1310" s="2">
        <f>D1309*2/3+D1312/3</f>
        <v>12.206666666666667</v>
      </c>
      <c r="E1310" s="2">
        <v>211.143</v>
      </c>
      <c r="F1310" s="10">
        <f t="shared" si="202"/>
        <v>2009.0416666665676</v>
      </c>
      <c r="G1310" s="11">
        <v>2.52</v>
      </c>
      <c r="H1310">
        <f t="shared" si="197"/>
        <v>1276.0933357487584</v>
      </c>
      <c r="I1310">
        <f t="shared" si="198"/>
        <v>41.299045702043962</v>
      </c>
      <c r="J1310">
        <f t="shared" si="203"/>
        <v>140738.15004620398</v>
      </c>
      <c r="K1310">
        <f t="shared" si="199"/>
        <v>17.995847853508447</v>
      </c>
      <c r="L1310">
        <f t="shared" si="200"/>
        <v>1984.7312610010972</v>
      </c>
      <c r="M1310">
        <f t="shared" si="194"/>
        <v>15.174651936879657</v>
      </c>
      <c r="N1310">
        <f t="shared" si="195"/>
        <v>16.545978292697008</v>
      </c>
      <c r="O1310" s="14">
        <f t="shared" si="196"/>
        <v>6.6100784914300673E-2</v>
      </c>
    </row>
    <row r="1311" spans="1:15" x14ac:dyDescent="0.3">
      <c r="A1311" s="1">
        <f t="shared" si="201"/>
        <v>39872</v>
      </c>
      <c r="B1311" s="2">
        <v>805.23</v>
      </c>
      <c r="C1311" s="7">
        <f>C1309/3+C1312*2/3</f>
        <v>27.63666666666667</v>
      </c>
      <c r="D1311" s="2">
        <f>D1309/3+D1312*2/3</f>
        <v>9.5333333333333332</v>
      </c>
      <c r="E1311" s="2">
        <v>212.19300000000001</v>
      </c>
      <c r="F1311" s="10">
        <f t="shared" si="202"/>
        <v>2009.1249999999009</v>
      </c>
      <c r="G1311" s="11">
        <v>2.87</v>
      </c>
      <c r="H1311">
        <f t="shared" si="197"/>
        <v>1181.2472466810877</v>
      </c>
      <c r="I1311">
        <f t="shared" si="198"/>
        <v>40.542126358236771</v>
      </c>
      <c r="J1311">
        <f t="shared" si="203"/>
        <v>130650.34735027891</v>
      </c>
      <c r="K1311">
        <f t="shared" si="199"/>
        <v>13.985102084737326</v>
      </c>
      <c r="L1311">
        <f t="shared" si="200"/>
        <v>1546.8044054568165</v>
      </c>
      <c r="M1311">
        <f t="shared" si="194"/>
        <v>14.122181801918885</v>
      </c>
      <c r="N1311">
        <f t="shared" si="195"/>
        <v>15.431495098996711</v>
      </c>
      <c r="O1311" s="14">
        <f t="shared" si="196"/>
        <v>6.7895991981292855E-2</v>
      </c>
    </row>
    <row r="1312" spans="1:15" x14ac:dyDescent="0.3">
      <c r="A1312" s="1">
        <f t="shared" si="201"/>
        <v>39903</v>
      </c>
      <c r="B1312" s="2">
        <v>757.13</v>
      </c>
      <c r="C1312" s="7">
        <v>27.26</v>
      </c>
      <c r="D1312" s="2">
        <v>6.86</v>
      </c>
      <c r="E1312" s="2">
        <v>212.709</v>
      </c>
      <c r="F1312" s="10">
        <f t="shared" si="202"/>
        <v>2009.2083333332341</v>
      </c>
      <c r="G1312" s="11">
        <v>2.82</v>
      </c>
      <c r="H1312">
        <f t="shared" si="197"/>
        <v>1107.9916927116392</v>
      </c>
      <c r="I1312">
        <f t="shared" si="198"/>
        <v>39.892559459167231</v>
      </c>
      <c r="J1312">
        <f t="shared" si="203"/>
        <v>122915.69890874377</v>
      </c>
      <c r="K1312">
        <f t="shared" si="199"/>
        <v>10.038993319511636</v>
      </c>
      <c r="L1312">
        <f t="shared" si="200"/>
        <v>1113.681526968925</v>
      </c>
      <c r="M1312">
        <f t="shared" si="194"/>
        <v>13.323667656863917</v>
      </c>
      <c r="N1312">
        <f t="shared" si="195"/>
        <v>14.59270377246632</v>
      </c>
      <c r="O1312" s="14">
        <f t="shared" si="196"/>
        <v>7.2577640954996692E-2</v>
      </c>
    </row>
    <row r="1313" spans="1:15" x14ac:dyDescent="0.3">
      <c r="A1313" s="1">
        <f t="shared" si="201"/>
        <v>39933</v>
      </c>
      <c r="B1313" s="2">
        <v>848.15</v>
      </c>
      <c r="C1313" s="7">
        <f>C1312*2/3+C1315/3</f>
        <v>26.703333333333333</v>
      </c>
      <c r="D1313" s="2">
        <f>D1312*2/3+D1315/3</f>
        <v>7.0766666666666662</v>
      </c>
      <c r="E1313" s="2">
        <v>213.24</v>
      </c>
      <c r="F1313" s="10">
        <f t="shared" si="202"/>
        <v>2009.2916666665674</v>
      </c>
      <c r="G1313" s="11">
        <v>2.93</v>
      </c>
      <c r="H1313">
        <f t="shared" si="197"/>
        <v>1238.1005255815046</v>
      </c>
      <c r="I1313">
        <f t="shared" si="198"/>
        <v>38.980617856249623</v>
      </c>
      <c r="J1313">
        <f t="shared" si="203"/>
        <v>137709.75894084165</v>
      </c>
      <c r="K1313">
        <f t="shared" si="199"/>
        <v>10.33027733227037</v>
      </c>
      <c r="L1313">
        <f t="shared" si="200"/>
        <v>1149.0020170622604</v>
      </c>
      <c r="M1313">
        <f t="shared" si="194"/>
        <v>14.981866453039235</v>
      </c>
      <c r="N1313">
        <f t="shared" si="195"/>
        <v>16.441219972398436</v>
      </c>
      <c r="O1313" s="14">
        <f t="shared" si="196"/>
        <v>6.2683163948465445E-2</v>
      </c>
    </row>
    <row r="1314" spans="1:15" x14ac:dyDescent="0.3">
      <c r="A1314" s="1">
        <f t="shared" si="201"/>
        <v>39964</v>
      </c>
      <c r="B1314" s="2">
        <v>902.41</v>
      </c>
      <c r="C1314" s="7">
        <f>C1312/3+C1315*2/3</f>
        <v>26.146666666666668</v>
      </c>
      <c r="D1314" s="2">
        <f>D1312/3+D1315*2/3</f>
        <v>7.293333333333333</v>
      </c>
      <c r="E1314" s="2">
        <v>213.85599999999999</v>
      </c>
      <c r="F1314" s="10">
        <f t="shared" si="202"/>
        <v>2009.3749999999006</v>
      </c>
      <c r="G1314" s="11">
        <v>3.29</v>
      </c>
      <c r="H1314">
        <f t="shared" si="197"/>
        <v>1313.5129994248468</v>
      </c>
      <c r="I1314">
        <f t="shared" si="198"/>
        <v>38.058073999950132</v>
      </c>
      <c r="J1314">
        <f t="shared" si="203"/>
        <v>146450.39083638741</v>
      </c>
      <c r="K1314">
        <f t="shared" si="199"/>
        <v>10.615893155518982</v>
      </c>
      <c r="L1314">
        <f t="shared" si="200"/>
        <v>1183.621100349862</v>
      </c>
      <c r="M1314">
        <f t="shared" si="194"/>
        <v>15.996355755263139</v>
      </c>
      <c r="N1314">
        <f t="shared" si="195"/>
        <v>17.585230774696498</v>
      </c>
      <c r="O1314" s="14">
        <f t="shared" si="196"/>
        <v>5.514582688117517E-2</v>
      </c>
    </row>
    <row r="1315" spans="1:15" x14ac:dyDescent="0.3">
      <c r="A1315" s="1">
        <f t="shared" si="201"/>
        <v>39994</v>
      </c>
      <c r="B1315" s="2">
        <v>926.12</v>
      </c>
      <c r="C1315" s="7">
        <v>25.59</v>
      </c>
      <c r="D1315" s="2">
        <v>7.51</v>
      </c>
      <c r="E1315" s="2">
        <v>215.69300000000001</v>
      </c>
      <c r="F1315" s="10">
        <f t="shared" si="202"/>
        <v>2009.4583333332339</v>
      </c>
      <c r="G1315" s="11">
        <v>3.72</v>
      </c>
      <c r="H1315">
        <f t="shared" si="197"/>
        <v>1336.5435904734975</v>
      </c>
      <c r="I1315">
        <f t="shared" si="198"/>
        <v>36.930581868674466</v>
      </c>
      <c r="J1315">
        <f t="shared" si="203"/>
        <v>149361.32300149149</v>
      </c>
      <c r="K1315">
        <f t="shared" si="199"/>
        <v>10.838166074003331</v>
      </c>
      <c r="L1315">
        <f t="shared" si="200"/>
        <v>1211.1859540245334</v>
      </c>
      <c r="M1315">
        <f t="shared" si="194"/>
        <v>16.384182816215326</v>
      </c>
      <c r="N1315">
        <f t="shared" si="195"/>
        <v>18.040717081299729</v>
      </c>
      <c r="O1315" s="14">
        <f t="shared" si="196"/>
        <v>5.024359736146327E-2</v>
      </c>
    </row>
    <row r="1316" spans="1:15" x14ac:dyDescent="0.3">
      <c r="A1316" s="1">
        <f t="shared" si="201"/>
        <v>40025</v>
      </c>
      <c r="B1316" s="2">
        <v>935.82</v>
      </c>
      <c r="C1316" s="7">
        <f>C1315*2/3+C1318/3</f>
        <v>25.026666666666664</v>
      </c>
      <c r="D1316" s="2">
        <f>D1315*2/3+D1318/3</f>
        <v>9.1866666666666674</v>
      </c>
      <c r="E1316" s="2">
        <v>215.351</v>
      </c>
      <c r="F1316" s="10">
        <f t="shared" si="202"/>
        <v>2009.5416666665672</v>
      </c>
      <c r="G1316" s="11">
        <v>3.56</v>
      </c>
      <c r="H1316">
        <f t="shared" si="197"/>
        <v>1352.687089960112</v>
      </c>
      <c r="I1316">
        <f t="shared" si="198"/>
        <v>36.174957689229835</v>
      </c>
      <c r="J1316">
        <f t="shared" si="203"/>
        <v>151502.27529808893</v>
      </c>
      <c r="K1316">
        <f t="shared" si="199"/>
        <v>13.278926930143507</v>
      </c>
      <c r="L1316">
        <f t="shared" si="200"/>
        <v>1487.2527862250331</v>
      </c>
      <c r="M1316">
        <f t="shared" si="194"/>
        <v>16.694620816995606</v>
      </c>
      <c r="N1316">
        <f t="shared" si="195"/>
        <v>18.410569541960591</v>
      </c>
      <c r="O1316" s="14">
        <f t="shared" si="196"/>
        <v>5.0237564816960893E-2</v>
      </c>
    </row>
    <row r="1317" spans="1:15" x14ac:dyDescent="0.3">
      <c r="A1317" s="1">
        <f t="shared" si="201"/>
        <v>40056</v>
      </c>
      <c r="B1317" s="2">
        <v>1009.73</v>
      </c>
      <c r="C1317" s="7">
        <f>C1315/3+C1318*2/3</f>
        <v>24.463333333333331</v>
      </c>
      <c r="D1317" s="2">
        <f>D1315/3+D1318*2/3</f>
        <v>10.863333333333333</v>
      </c>
      <c r="E1317" s="2">
        <v>215.834</v>
      </c>
      <c r="F1317" s="10">
        <f t="shared" si="202"/>
        <v>2009.6249999999004</v>
      </c>
      <c r="G1317" s="11">
        <v>3.59</v>
      </c>
      <c r="H1317">
        <f t="shared" si="197"/>
        <v>1456.2546182019516</v>
      </c>
      <c r="I1317">
        <f t="shared" si="198"/>
        <v>35.281552636130861</v>
      </c>
      <c r="J1317">
        <f t="shared" si="203"/>
        <v>163431.23698265382</v>
      </c>
      <c r="K1317">
        <f t="shared" si="199"/>
        <v>15.667336154946243</v>
      </c>
      <c r="L1317">
        <f t="shared" si="200"/>
        <v>1758.2997478747416</v>
      </c>
      <c r="M1317">
        <f t="shared" si="194"/>
        <v>18.094069801576065</v>
      </c>
      <c r="N1317">
        <f t="shared" si="195"/>
        <v>19.97924978137738</v>
      </c>
      <c r="O1317" s="14">
        <f t="shared" si="196"/>
        <v>4.5288721336082326E-2</v>
      </c>
    </row>
    <row r="1318" spans="1:15" x14ac:dyDescent="0.3">
      <c r="A1318" s="1">
        <f t="shared" si="201"/>
        <v>40086</v>
      </c>
      <c r="B1318" s="2">
        <v>1044.55</v>
      </c>
      <c r="C1318" s="7">
        <v>23.9</v>
      </c>
      <c r="D1318" s="2">
        <v>12.54</v>
      </c>
      <c r="E1318" s="2">
        <v>215.96899999999999</v>
      </c>
      <c r="F1318" s="10">
        <f t="shared" si="202"/>
        <v>2009.7083333332337</v>
      </c>
      <c r="G1318" s="11">
        <v>3.4</v>
      </c>
      <c r="H1318">
        <f t="shared" si="197"/>
        <v>1505.5311006440743</v>
      </c>
      <c r="I1318">
        <f t="shared" si="198"/>
        <v>34.447554741652745</v>
      </c>
      <c r="J1318">
        <f t="shared" si="203"/>
        <v>169283.55629093354</v>
      </c>
      <c r="K1318">
        <f t="shared" si="199"/>
        <v>18.074156337252109</v>
      </c>
      <c r="L1318">
        <f t="shared" si="200"/>
        <v>2032.2778190496449</v>
      </c>
      <c r="M1318">
        <f t="shared" si="194"/>
        <v>18.831902264840064</v>
      </c>
      <c r="N1318">
        <f t="shared" si="195"/>
        <v>20.817180576489971</v>
      </c>
      <c r="O1318" s="14">
        <f t="shared" si="196"/>
        <v>4.4597619535910064E-2</v>
      </c>
    </row>
    <row r="1319" spans="1:15" x14ac:dyDescent="0.3">
      <c r="A1319" s="1">
        <f t="shared" si="201"/>
        <v>40117</v>
      </c>
      <c r="B1319" s="2">
        <v>1067.6600000000001</v>
      </c>
      <c r="C1319" s="7">
        <f>C1318*2/3+C1321/3</f>
        <v>23.403333333333332</v>
      </c>
      <c r="D1319" s="2">
        <f>D1318*2/3+D1321/3</f>
        <v>25.349999999999998</v>
      </c>
      <c r="E1319" s="2">
        <v>216.17699999999999</v>
      </c>
      <c r="F1319" s="10">
        <f t="shared" si="202"/>
        <v>2009.7916666665669</v>
      </c>
      <c r="G1319" s="11">
        <v>3.39</v>
      </c>
      <c r="H1319">
        <f t="shared" si="197"/>
        <v>1537.3593797212475</v>
      </c>
      <c r="I1319">
        <f t="shared" si="198"/>
        <v>33.69924322044745</v>
      </c>
      <c r="J1319">
        <f t="shared" si="203"/>
        <v>173178.12761420393</v>
      </c>
      <c r="K1319">
        <f t="shared" si="199"/>
        <v>36.502313729027613</v>
      </c>
      <c r="L1319">
        <f t="shared" si="200"/>
        <v>4111.8572719967678</v>
      </c>
      <c r="M1319">
        <f t="shared" si="194"/>
        <v>19.358008443486828</v>
      </c>
      <c r="N1319">
        <f t="shared" si="195"/>
        <v>21.420018718305098</v>
      </c>
      <c r="O1319" s="14">
        <f t="shared" si="196"/>
        <v>4.3170097780186566E-2</v>
      </c>
    </row>
    <row r="1320" spans="1:15" x14ac:dyDescent="0.3">
      <c r="A1320" s="1">
        <f t="shared" si="201"/>
        <v>40147</v>
      </c>
      <c r="B1320" s="2">
        <v>1088.07</v>
      </c>
      <c r="C1320" s="7">
        <f>C1318/3+C1321*2/3</f>
        <v>22.906666666666666</v>
      </c>
      <c r="D1320" s="2">
        <f>D1318/3+D1321*2/3</f>
        <v>38.159999999999997</v>
      </c>
      <c r="E1320" s="2">
        <v>216.33</v>
      </c>
      <c r="F1320" s="10">
        <f t="shared" si="202"/>
        <v>2009.8749999999002</v>
      </c>
      <c r="G1320" s="11">
        <v>3.4</v>
      </c>
      <c r="H1320">
        <f t="shared" si="197"/>
        <v>1565.640334835668</v>
      </c>
      <c r="I1320">
        <f t="shared" si="198"/>
        <v>32.960748177938029</v>
      </c>
      <c r="J1320">
        <f t="shared" si="203"/>
        <v>176673.28711469917</v>
      </c>
      <c r="K1320">
        <f t="shared" si="199"/>
        <v>54.908999583968935</v>
      </c>
      <c r="L1320">
        <f t="shared" si="200"/>
        <v>6196.1570820782845</v>
      </c>
      <c r="M1320">
        <f t="shared" si="194"/>
        <v>19.812761079966048</v>
      </c>
      <c r="N1320">
        <f t="shared" si="195"/>
        <v>21.938367056892975</v>
      </c>
      <c r="O1320" s="14">
        <f t="shared" si="196"/>
        <v>4.189601470940188E-2</v>
      </c>
    </row>
    <row r="1321" spans="1:15" x14ac:dyDescent="0.3">
      <c r="A1321" s="1">
        <f t="shared" si="201"/>
        <v>40178</v>
      </c>
      <c r="B1321" s="2">
        <v>1110.3800000000001</v>
      </c>
      <c r="C1321" s="7">
        <v>22.41</v>
      </c>
      <c r="D1321" s="2">
        <v>50.97</v>
      </c>
      <c r="E1321" s="2">
        <v>215.94900000000001</v>
      </c>
      <c r="F1321" s="10">
        <f t="shared" si="202"/>
        <v>2009.9583333332334</v>
      </c>
      <c r="G1321" s="11">
        <v>3.59</v>
      </c>
      <c r="H1321">
        <f t="shared" si="197"/>
        <v>1600.5614362187373</v>
      </c>
      <c r="I1321">
        <f t="shared" si="198"/>
        <v>32.302978967256166</v>
      </c>
      <c r="J1321">
        <f t="shared" si="203"/>
        <v>180917.69438987871</v>
      </c>
      <c r="K1321">
        <f t="shared" si="199"/>
        <v>73.470898614950769</v>
      </c>
      <c r="L1321">
        <f t="shared" si="200"/>
        <v>8304.7018885895977</v>
      </c>
      <c r="M1321">
        <f t="shared" si="194"/>
        <v>20.322376500216532</v>
      </c>
      <c r="N1321">
        <f t="shared" si="195"/>
        <v>22.511278992034381</v>
      </c>
      <c r="O1321" s="14">
        <f t="shared" si="196"/>
        <v>3.8549596504991034E-2</v>
      </c>
    </row>
    <row r="1322" spans="1:15" x14ac:dyDescent="0.3">
      <c r="A1322" s="1">
        <f t="shared" si="201"/>
        <v>40209</v>
      </c>
      <c r="B1322" s="2">
        <v>1123.58</v>
      </c>
      <c r="C1322" s="7">
        <f>C1321*2/3+C1324/3</f>
        <v>22.24</v>
      </c>
      <c r="D1322" s="2">
        <f>D1321*2/3+D1324/3</f>
        <v>54.289999999999992</v>
      </c>
      <c r="E1322" s="2">
        <v>216.68700000000001</v>
      </c>
      <c r="F1322" s="10">
        <f t="shared" si="202"/>
        <v>2010.0416666665667</v>
      </c>
      <c r="G1322" s="11">
        <v>3.73</v>
      </c>
      <c r="H1322">
        <f t="shared" si="197"/>
        <v>1614.0725756044435</v>
      </c>
      <c r="I1322">
        <f t="shared" si="198"/>
        <v>31.948747825204102</v>
      </c>
      <c r="J1322">
        <f t="shared" si="203"/>
        <v>182745.85206190572</v>
      </c>
      <c r="K1322">
        <f t="shared" si="199"/>
        <v>77.989996377263054</v>
      </c>
      <c r="L1322">
        <f t="shared" si="200"/>
        <v>8830.0542092604537</v>
      </c>
      <c r="M1322">
        <f t="shared" si="194"/>
        <v>20.527859801454404</v>
      </c>
      <c r="N1322">
        <f t="shared" si="195"/>
        <v>22.741430277197455</v>
      </c>
      <c r="O1322" s="14">
        <f t="shared" si="196"/>
        <v>3.6702678750251294E-2</v>
      </c>
    </row>
    <row r="1323" spans="1:15" x14ac:dyDescent="0.3">
      <c r="A1323" s="1">
        <f t="shared" si="201"/>
        <v>40237</v>
      </c>
      <c r="B1323" s="2">
        <v>1089.1600000000001</v>
      </c>
      <c r="C1323" s="7">
        <f>C1321/3+C1324*2/3</f>
        <v>22.07</v>
      </c>
      <c r="D1323" s="2">
        <f>D1321/3+D1324*2/3</f>
        <v>57.61</v>
      </c>
      <c r="E1323" s="2">
        <v>216.74100000000001</v>
      </c>
      <c r="F1323" s="10">
        <f t="shared" si="202"/>
        <v>2010.1249999999</v>
      </c>
      <c r="G1323" s="11">
        <v>3.69</v>
      </c>
      <c r="H1323">
        <f t="shared" si="197"/>
        <v>1564.2368974028916</v>
      </c>
      <c r="I1323">
        <f t="shared" si="198"/>
        <v>31.696636238644288</v>
      </c>
      <c r="J1323">
        <f t="shared" si="203"/>
        <v>177402.49810952734</v>
      </c>
      <c r="K1323">
        <f t="shared" si="199"/>
        <v>82.738704744372328</v>
      </c>
      <c r="L1323">
        <f t="shared" si="200"/>
        <v>9383.5230049670099</v>
      </c>
      <c r="M1323">
        <f t="shared" si="194"/>
        <v>19.920539306600439</v>
      </c>
      <c r="N1323">
        <f t="shared" si="195"/>
        <v>22.070377804640177</v>
      </c>
      <c r="O1323" s="14">
        <f t="shared" si="196"/>
        <v>3.8007944073646077E-2</v>
      </c>
    </row>
    <row r="1324" spans="1:15" x14ac:dyDescent="0.3">
      <c r="A1324" s="1">
        <f t="shared" si="201"/>
        <v>40268</v>
      </c>
      <c r="B1324" s="2">
        <v>1152.05</v>
      </c>
      <c r="C1324" s="7">
        <v>21.9</v>
      </c>
      <c r="D1324" s="2">
        <v>60.93</v>
      </c>
      <c r="E1324" s="2">
        <v>217.631</v>
      </c>
      <c r="F1324" s="10">
        <f t="shared" si="202"/>
        <v>2010.2083333332332</v>
      </c>
      <c r="G1324" s="11">
        <v>3.73</v>
      </c>
      <c r="H1324">
        <f t="shared" si="197"/>
        <v>1647.7923642541737</v>
      </c>
      <c r="I1324">
        <f t="shared" si="198"/>
        <v>31.323859882094009</v>
      </c>
      <c r="J1324">
        <f t="shared" si="203"/>
        <v>187174.69192383878</v>
      </c>
      <c r="K1324">
        <f t="shared" si="199"/>
        <v>87.148985507579368</v>
      </c>
      <c r="L1324">
        <f t="shared" si="200"/>
        <v>9899.3567804518007</v>
      </c>
      <c r="M1324">
        <f t="shared" si="194"/>
        <v>21.004601209715361</v>
      </c>
      <c r="N1324">
        <f t="shared" si="195"/>
        <v>23.269199472972968</v>
      </c>
      <c r="O1324" s="14">
        <f t="shared" si="196"/>
        <v>3.4595708150527087E-2</v>
      </c>
    </row>
    <row r="1325" spans="1:15" x14ac:dyDescent="0.3">
      <c r="A1325" s="1">
        <f t="shared" si="201"/>
        <v>40298</v>
      </c>
      <c r="B1325" s="2">
        <v>1197.32</v>
      </c>
      <c r="C1325" s="7">
        <f>C1324*2/3+C1327/3</f>
        <v>21.946666666666665</v>
      </c>
      <c r="D1325" s="2">
        <f>D1324*2/3+D1327/3</f>
        <v>62.986666666666665</v>
      </c>
      <c r="E1325" s="2">
        <v>218.00899999999999</v>
      </c>
      <c r="F1325" s="10">
        <f t="shared" si="202"/>
        <v>2010.2916666665665</v>
      </c>
      <c r="G1325" s="11">
        <v>3.85</v>
      </c>
      <c r="H1325">
        <f t="shared" si="197"/>
        <v>1709.5733123861864</v>
      </c>
      <c r="I1325">
        <f t="shared" si="198"/>
        <v>31.336180494077471</v>
      </c>
      <c r="J1325">
        <f t="shared" si="203"/>
        <v>194489.08936998274</v>
      </c>
      <c r="K1325">
        <f t="shared" si="199"/>
        <v>89.934457262467774</v>
      </c>
      <c r="L1325">
        <f t="shared" si="200"/>
        <v>10231.366253341332</v>
      </c>
      <c r="M1325">
        <f t="shared" si="194"/>
        <v>21.80484559962516</v>
      </c>
      <c r="N1325">
        <f t="shared" si="195"/>
        <v>24.150482266532844</v>
      </c>
      <c r="O1325" s="14">
        <f t="shared" si="196"/>
        <v>3.1766404576117527E-2</v>
      </c>
    </row>
    <row r="1326" spans="1:15" x14ac:dyDescent="0.3">
      <c r="A1326" s="1">
        <f t="shared" si="201"/>
        <v>40329</v>
      </c>
      <c r="B1326" s="2">
        <v>1125.06</v>
      </c>
      <c r="C1326" s="7">
        <f>C1324/3+C1327*2/3</f>
        <v>21.993333333333332</v>
      </c>
      <c r="D1326" s="2">
        <f>D1324/3+D1327*2/3</f>
        <v>65.043333333333322</v>
      </c>
      <c r="E1326" s="2">
        <v>218.178</v>
      </c>
      <c r="F1326" s="10">
        <f t="shared" si="202"/>
        <v>2010.3749999998997</v>
      </c>
      <c r="G1326" s="11">
        <v>3.42</v>
      </c>
      <c r="H1326">
        <f t="shared" si="197"/>
        <v>1605.1537704534833</v>
      </c>
      <c r="I1326">
        <f t="shared" si="198"/>
        <v>31.378488191598915</v>
      </c>
      <c r="J1326">
        <f t="shared" si="203"/>
        <v>182907.31220179371</v>
      </c>
      <c r="K1326">
        <f t="shared" si="199"/>
        <v>92.799096708497956</v>
      </c>
      <c r="L1326">
        <f t="shared" si="200"/>
        <v>10574.459385850829</v>
      </c>
      <c r="M1326">
        <f t="shared" si="194"/>
        <v>20.480068638423404</v>
      </c>
      <c r="N1326">
        <f t="shared" si="195"/>
        <v>22.679628014583447</v>
      </c>
      <c r="O1326" s="14">
        <f t="shared" si="196"/>
        <v>3.899284791518768E-2</v>
      </c>
    </row>
    <row r="1327" spans="1:15" x14ac:dyDescent="0.3">
      <c r="A1327" s="1">
        <f t="shared" si="201"/>
        <v>40359</v>
      </c>
      <c r="B1327" s="2">
        <v>1083.3599999999999</v>
      </c>
      <c r="C1327" s="7">
        <v>22.04</v>
      </c>
      <c r="D1327" s="2">
        <v>67.099999999999994</v>
      </c>
      <c r="E1327" s="2">
        <v>217.965</v>
      </c>
      <c r="F1327" s="10">
        <f t="shared" si="202"/>
        <v>2010.458333333233</v>
      </c>
      <c r="G1327" s="11">
        <v>3.2</v>
      </c>
      <c r="H1327">
        <f t="shared" si="197"/>
        <v>1547.1696945839931</v>
      </c>
      <c r="I1327">
        <f t="shared" si="198"/>
        <v>31.475797582180629</v>
      </c>
      <c r="J1327">
        <f t="shared" si="203"/>
        <v>176598.91430273413</v>
      </c>
      <c r="K1327">
        <f t="shared" si="199"/>
        <v>95.826951804188752</v>
      </c>
      <c r="L1327">
        <f t="shared" si="200"/>
        <v>10937.995818299974</v>
      </c>
      <c r="M1327">
        <f t="shared" si="194"/>
        <v>19.742039853739453</v>
      </c>
      <c r="N1327">
        <f t="shared" si="195"/>
        <v>21.859418086479799</v>
      </c>
      <c r="O1327" s="14">
        <f t="shared" si="196"/>
        <v>4.2382194886901634E-2</v>
      </c>
    </row>
    <row r="1328" spans="1:15" x14ac:dyDescent="0.3">
      <c r="A1328" s="1">
        <f t="shared" si="201"/>
        <v>40390</v>
      </c>
      <c r="B1328" s="2">
        <v>1079.8</v>
      </c>
      <c r="C1328" s="7">
        <f>C1327*2/3+C1330/3</f>
        <v>22.143333333333334</v>
      </c>
      <c r="D1328" s="2">
        <f>D1327*2/3+D1330/3</f>
        <v>68.686666666666667</v>
      </c>
      <c r="E1328" s="2">
        <v>218.011</v>
      </c>
      <c r="F1328" s="10">
        <f t="shared" si="202"/>
        <v>2010.5416666665662</v>
      </c>
      <c r="G1328" s="11">
        <v>3.01</v>
      </c>
      <c r="H1328">
        <f t="shared" si="197"/>
        <v>1541.7602043016182</v>
      </c>
      <c r="I1328">
        <f t="shared" si="198"/>
        <v>31.616697651341759</v>
      </c>
      <c r="J1328">
        <f t="shared" si="203"/>
        <v>176282.19366595335</v>
      </c>
      <c r="K1328">
        <f t="shared" si="199"/>
        <v>98.072207105757684</v>
      </c>
      <c r="L1328">
        <f t="shared" si="200"/>
        <v>11213.406441565212</v>
      </c>
      <c r="M1328">
        <f t="shared" si="194"/>
        <v>19.668660470717704</v>
      </c>
      <c r="N1328">
        <f t="shared" si="195"/>
        <v>21.774656015068231</v>
      </c>
      <c r="O1328" s="14">
        <f t="shared" si="196"/>
        <v>4.4255547690110753E-2</v>
      </c>
    </row>
    <row r="1329" spans="1:15" x14ac:dyDescent="0.3">
      <c r="A1329" s="1">
        <f t="shared" si="201"/>
        <v>40421</v>
      </c>
      <c r="B1329" s="2">
        <v>1087.28</v>
      </c>
      <c r="C1329" s="7">
        <f>C1327/3+C1330*2/3</f>
        <v>22.246666666666666</v>
      </c>
      <c r="D1329" s="2">
        <f>D1327/3+D1330*2/3</f>
        <v>70.273333333333326</v>
      </c>
      <c r="E1329" s="2">
        <v>218.31200000000001</v>
      </c>
      <c r="F1329" s="10">
        <f t="shared" si="202"/>
        <v>2010.6249999998995</v>
      </c>
      <c r="G1329" s="11">
        <v>2.7</v>
      </c>
      <c r="H1329">
        <f t="shared" si="197"/>
        <v>1550.2998554362564</v>
      </c>
      <c r="I1329">
        <f t="shared" si="198"/>
        <v>31.720443783820102</v>
      </c>
      <c r="J1329">
        <f t="shared" si="203"/>
        <v>177560.84098575803</v>
      </c>
      <c r="K1329">
        <f t="shared" si="199"/>
        <v>100.1993401034605</v>
      </c>
      <c r="L1329">
        <f t="shared" si="200"/>
        <v>11476.153489017704</v>
      </c>
      <c r="M1329">
        <f t="shared" si="194"/>
        <v>19.770299174358573</v>
      </c>
      <c r="N1329">
        <f t="shared" si="195"/>
        <v>21.882717641224723</v>
      </c>
      <c r="O1329" s="14">
        <f t="shared" si="196"/>
        <v>4.7235393545863251E-2</v>
      </c>
    </row>
    <row r="1330" spans="1:15" x14ac:dyDescent="0.3">
      <c r="A1330" s="1">
        <f t="shared" si="201"/>
        <v>40451</v>
      </c>
      <c r="B1330" s="2">
        <v>1122.08</v>
      </c>
      <c r="C1330" s="7">
        <v>22.35</v>
      </c>
      <c r="D1330" s="2">
        <v>71.86</v>
      </c>
      <c r="E1330" s="2">
        <v>218.43899999999999</v>
      </c>
      <c r="F1330" s="10">
        <f t="shared" si="202"/>
        <v>2010.7083333332328</v>
      </c>
      <c r="G1330" s="11">
        <v>2.65</v>
      </c>
      <c r="H1330">
        <f t="shared" si="197"/>
        <v>1598.9892987973763</v>
      </c>
      <c r="I1330">
        <f t="shared" si="198"/>
        <v>31.849253910702771</v>
      </c>
      <c r="J1330">
        <f t="shared" si="203"/>
        <v>183441.38306548764</v>
      </c>
      <c r="K1330">
        <f t="shared" si="199"/>
        <v>102.40212018000452</v>
      </c>
      <c r="L1330">
        <f t="shared" si="200"/>
        <v>11747.912615041656</v>
      </c>
      <c r="M1330">
        <f t="shared" si="194"/>
        <v>20.381395233204032</v>
      </c>
      <c r="N1330">
        <f t="shared" si="195"/>
        <v>22.552614727121686</v>
      </c>
      <c r="O1330" s="14">
        <f t="shared" si="196"/>
        <v>4.574669553427986E-2</v>
      </c>
    </row>
    <row r="1331" spans="1:15" x14ac:dyDescent="0.3">
      <c r="A1331" s="1">
        <f t="shared" si="201"/>
        <v>40482</v>
      </c>
      <c r="B1331" s="2">
        <v>1171.58</v>
      </c>
      <c r="C1331" s="7">
        <f>C1330*2/3+C1333/3</f>
        <v>22.476666666666667</v>
      </c>
      <c r="D1331" s="2">
        <f>D1330*2/3+D1333/3</f>
        <v>73.69</v>
      </c>
      <c r="E1331" s="2">
        <v>218.71100000000001</v>
      </c>
      <c r="F1331" s="10">
        <f t="shared" si="202"/>
        <v>2010.791666666566</v>
      </c>
      <c r="G1331" s="11">
        <v>2.54</v>
      </c>
      <c r="H1331">
        <f t="shared" si="197"/>
        <v>1667.4516059548905</v>
      </c>
      <c r="I1331">
        <f t="shared" si="198"/>
        <v>31.989922950072629</v>
      </c>
      <c r="J1331">
        <f t="shared" si="203"/>
        <v>191601.43973283705</v>
      </c>
      <c r="K1331">
        <f t="shared" si="199"/>
        <v>104.87931583230841</v>
      </c>
      <c r="L1331">
        <f t="shared" si="200"/>
        <v>12051.341004381062</v>
      </c>
      <c r="M1331">
        <f t="shared" si="194"/>
        <v>21.240127651759426</v>
      </c>
      <c r="N1331">
        <f t="shared" si="195"/>
        <v>23.493816810047182</v>
      </c>
      <c r="O1331" s="14">
        <f t="shared" si="196"/>
        <v>4.4813802887339063E-2</v>
      </c>
    </row>
    <row r="1332" spans="1:15" x14ac:dyDescent="0.3">
      <c r="A1332" s="1">
        <f t="shared" si="201"/>
        <v>40512</v>
      </c>
      <c r="B1332" s="2">
        <v>1198.8900000000001</v>
      </c>
      <c r="C1332" s="7">
        <f>C1330/3+C1333*2/3</f>
        <v>22.603333333333335</v>
      </c>
      <c r="D1332" s="2">
        <f>D1330/3+D1333*2/3</f>
        <v>75.52</v>
      </c>
      <c r="E1332" s="2">
        <v>218.803</v>
      </c>
      <c r="F1332" s="10">
        <f t="shared" si="202"/>
        <v>2010.8749999998993</v>
      </c>
      <c r="G1332" s="11">
        <v>2.76</v>
      </c>
      <c r="H1332">
        <f t="shared" si="197"/>
        <v>1705.6031162506918</v>
      </c>
      <c r="I1332">
        <f t="shared" si="198"/>
        <v>32.15667473328368</v>
      </c>
      <c r="J1332">
        <f t="shared" si="203"/>
        <v>196293.22391258684</v>
      </c>
      <c r="K1332">
        <f t="shared" si="199"/>
        <v>107.43867021932974</v>
      </c>
      <c r="L1332">
        <f t="shared" si="200"/>
        <v>12364.824354093</v>
      </c>
      <c r="M1332">
        <f t="shared" si="194"/>
        <v>21.700723827760623</v>
      </c>
      <c r="N1332">
        <f t="shared" si="195"/>
        <v>23.993185849903504</v>
      </c>
      <c r="O1332" s="14">
        <f t="shared" si="196"/>
        <v>4.1598763705560912E-2</v>
      </c>
    </row>
    <row r="1333" spans="1:15" x14ac:dyDescent="0.3">
      <c r="A1333" s="1">
        <f t="shared" si="201"/>
        <v>40543</v>
      </c>
      <c r="B1333" s="2">
        <v>1241.53</v>
      </c>
      <c r="C1333" s="7">
        <v>22.73</v>
      </c>
      <c r="D1333" s="2">
        <v>77.349999999999994</v>
      </c>
      <c r="E1333" s="2">
        <v>219.179</v>
      </c>
      <c r="F1333" s="10">
        <f t="shared" si="202"/>
        <v>2010.9583333332325</v>
      </c>
      <c r="G1333" s="11">
        <v>3.29</v>
      </c>
      <c r="H1333">
        <f t="shared" si="197"/>
        <v>1763.2349776438439</v>
      </c>
      <c r="I1333">
        <f t="shared" si="198"/>
        <v>32.28140362443483</v>
      </c>
      <c r="J1333">
        <f t="shared" si="203"/>
        <v>203235.51634428839</v>
      </c>
      <c r="K1333">
        <f t="shared" si="199"/>
        <v>109.85334669379824</v>
      </c>
      <c r="L1333">
        <f t="shared" si="200"/>
        <v>12662.011541590384</v>
      </c>
      <c r="M1333">
        <f t="shared" si="194"/>
        <v>22.396379773044217</v>
      </c>
      <c r="N1333">
        <f t="shared" si="195"/>
        <v>24.750553777970616</v>
      </c>
      <c r="O1333" s="14">
        <f t="shared" si="196"/>
        <v>3.5101900448263758E-2</v>
      </c>
    </row>
    <row r="1334" spans="1:15" x14ac:dyDescent="0.3">
      <c r="A1334" s="1">
        <f t="shared" si="201"/>
        <v>40574</v>
      </c>
      <c r="B1334" s="2">
        <v>1282.6199999999999</v>
      </c>
      <c r="C1334" s="7">
        <f>C1333*2/3+C1336/3</f>
        <v>22.963333333333335</v>
      </c>
      <c r="D1334" s="2">
        <f>D1333*2/3+D1336/3</f>
        <v>78.67</v>
      </c>
      <c r="E1334" s="2">
        <v>220.22300000000001</v>
      </c>
      <c r="F1334" s="10">
        <f t="shared" si="202"/>
        <v>2011.0416666665658</v>
      </c>
      <c r="G1334" s="11">
        <v>3.39</v>
      </c>
      <c r="H1334">
        <f t="shared" si="197"/>
        <v>1812.9559351657185</v>
      </c>
      <c r="I1334">
        <f t="shared" si="198"/>
        <v>32.458180488262663</v>
      </c>
      <c r="J1334">
        <f t="shared" si="203"/>
        <v>209278.26496606064</v>
      </c>
      <c r="K1334">
        <f t="shared" si="199"/>
        <v>111.19836227369532</v>
      </c>
      <c r="L1334">
        <f t="shared" si="200"/>
        <v>12836.164339305478</v>
      </c>
      <c r="M1334">
        <f t="shared" si="194"/>
        <v>22.978299430554987</v>
      </c>
      <c r="N1334">
        <f t="shared" si="195"/>
        <v>25.380551443716627</v>
      </c>
      <c r="O1334" s="14">
        <f t="shared" si="196"/>
        <v>3.2812539448880587E-2</v>
      </c>
    </row>
    <row r="1335" spans="1:15" x14ac:dyDescent="0.3">
      <c r="A1335" s="1">
        <f t="shared" si="201"/>
        <v>40602</v>
      </c>
      <c r="B1335" s="2">
        <v>1321.12</v>
      </c>
      <c r="C1335" s="7">
        <f>C1333/3+C1336*2/3</f>
        <v>23.196666666666665</v>
      </c>
      <c r="D1335" s="2">
        <f>D1333/3+D1336*2/3</f>
        <v>79.990000000000009</v>
      </c>
      <c r="E1335" s="2">
        <v>221.309</v>
      </c>
      <c r="F1335" s="10">
        <f t="shared" si="202"/>
        <v>2011.124999999899</v>
      </c>
      <c r="G1335" s="11">
        <v>3.58</v>
      </c>
      <c r="H1335">
        <f t="shared" si="197"/>
        <v>1858.2113432350247</v>
      </c>
      <c r="I1335">
        <f t="shared" si="198"/>
        <v>32.627096043691559</v>
      </c>
      <c r="J1335">
        <f t="shared" si="203"/>
        <v>214816.17403704592</v>
      </c>
      <c r="K1335">
        <f t="shared" si="199"/>
        <v>112.50932946694445</v>
      </c>
      <c r="L1335">
        <f t="shared" si="200"/>
        <v>13006.498850387025</v>
      </c>
      <c r="M1335">
        <f t="shared" si="194"/>
        <v>23.489828703298535</v>
      </c>
      <c r="N1335">
        <f t="shared" si="195"/>
        <v>25.93189152357246</v>
      </c>
      <c r="O1335" s="14">
        <f t="shared" si="196"/>
        <v>3.0059945553653086E-2</v>
      </c>
    </row>
    <row r="1336" spans="1:15" x14ac:dyDescent="0.3">
      <c r="A1336" s="1">
        <f t="shared" si="201"/>
        <v>40633</v>
      </c>
      <c r="B1336" s="2">
        <v>1304.49</v>
      </c>
      <c r="C1336" s="7">
        <v>23.43</v>
      </c>
      <c r="D1336" s="2">
        <v>81.31</v>
      </c>
      <c r="E1336" s="2">
        <v>223.46700000000001</v>
      </c>
      <c r="F1336" s="10">
        <f t="shared" si="202"/>
        <v>2011.2083333332323</v>
      </c>
      <c r="G1336" s="11">
        <v>3.41</v>
      </c>
      <c r="H1336">
        <f t="shared" si="197"/>
        <v>1817.1018514814273</v>
      </c>
      <c r="I1336">
        <f t="shared" si="198"/>
        <v>32.637043120460746</v>
      </c>
      <c r="J1336">
        <f t="shared" si="203"/>
        <v>210378.17687171453</v>
      </c>
      <c r="K1336">
        <f t="shared" si="199"/>
        <v>113.26154400873509</v>
      </c>
      <c r="L1336">
        <f t="shared" si="200"/>
        <v>13113.055340737839</v>
      </c>
      <c r="M1336">
        <f t="shared" si="194"/>
        <v>22.899336430143649</v>
      </c>
      <c r="N1336">
        <f t="shared" si="195"/>
        <v>25.267990036105854</v>
      </c>
      <c r="O1336" s="14">
        <f t="shared" si="196"/>
        <v>3.3618415146610403E-2</v>
      </c>
    </row>
    <row r="1337" spans="1:15" x14ac:dyDescent="0.3">
      <c r="A1337" s="1">
        <f t="shared" si="201"/>
        <v>40663</v>
      </c>
      <c r="B1337" s="2">
        <v>1331.51</v>
      </c>
      <c r="C1337" s="7">
        <f>C1336*2/3+C1339/3</f>
        <v>23.733333333333334</v>
      </c>
      <c r="D1337" s="2">
        <f>D1336*2/3+D1339/3</f>
        <v>82.163333333333341</v>
      </c>
      <c r="E1337" s="2">
        <v>224.90600000000001</v>
      </c>
      <c r="F1337" s="10">
        <f t="shared" si="202"/>
        <v>2011.2916666665656</v>
      </c>
      <c r="G1337" s="11">
        <v>3.46</v>
      </c>
      <c r="H1337">
        <f t="shared" si="197"/>
        <v>1842.8725714520738</v>
      </c>
      <c r="I1337">
        <f t="shared" si="198"/>
        <v>32.848051482248891</v>
      </c>
      <c r="J1337">
        <f t="shared" si="203"/>
        <v>213678.74760082646</v>
      </c>
      <c r="K1337">
        <f t="shared" si="199"/>
        <v>113.71792429577989</v>
      </c>
      <c r="L1337">
        <f t="shared" si="200"/>
        <v>13185.449726532963</v>
      </c>
      <c r="M1337">
        <f t="shared" si="194"/>
        <v>23.143929447285949</v>
      </c>
      <c r="N1337">
        <f t="shared" si="195"/>
        <v>25.52606103356166</v>
      </c>
      <c r="O1337" s="14">
        <f t="shared" si="196"/>
        <v>3.29082239694833E-2</v>
      </c>
    </row>
    <row r="1338" spans="1:15" x14ac:dyDescent="0.3">
      <c r="A1338" s="1">
        <f t="shared" si="201"/>
        <v>40694</v>
      </c>
      <c r="B1338" s="2">
        <v>1338.31</v>
      </c>
      <c r="C1338" s="7">
        <f>C1336/3+C1339*2/3</f>
        <v>24.036666666666665</v>
      </c>
      <c r="D1338" s="2">
        <f>D1336/3+D1339*2/3</f>
        <v>83.016666666666666</v>
      </c>
      <c r="E1338" s="2">
        <v>225.964</v>
      </c>
      <c r="F1338" s="10">
        <f t="shared" si="202"/>
        <v>2011.3749999998988</v>
      </c>
      <c r="G1338" s="11">
        <v>3.17</v>
      </c>
      <c r="H1338">
        <f t="shared" si="197"/>
        <v>1843.6113980766852</v>
      </c>
      <c r="I1338">
        <f t="shared" si="198"/>
        <v>33.112113515132208</v>
      </c>
      <c r="J1338">
        <f t="shared" si="203"/>
        <v>214084.35592753041</v>
      </c>
      <c r="K1338">
        <f t="shared" si="199"/>
        <v>114.36100223191897</v>
      </c>
      <c r="L1338">
        <f t="shared" si="200"/>
        <v>13279.860132991471</v>
      </c>
      <c r="M1338">
        <f t="shared" si="194"/>
        <v>23.059491506095345</v>
      </c>
      <c r="N1338">
        <f t="shared" si="195"/>
        <v>25.422751410495913</v>
      </c>
      <c r="O1338" s="14">
        <f t="shared" si="196"/>
        <v>3.5984982522714565E-2</v>
      </c>
    </row>
    <row r="1339" spans="1:15" x14ac:dyDescent="0.3">
      <c r="A1339" s="1">
        <f t="shared" si="201"/>
        <v>40724</v>
      </c>
      <c r="B1339" s="2">
        <v>1287.29</v>
      </c>
      <c r="C1339" s="7">
        <v>24.34</v>
      </c>
      <c r="D1339" s="2">
        <v>83.87</v>
      </c>
      <c r="E1339" s="2">
        <v>225.72200000000001</v>
      </c>
      <c r="F1339" s="10">
        <f t="shared" si="202"/>
        <v>2011.4583333332321</v>
      </c>
      <c r="G1339" s="11">
        <v>3</v>
      </c>
      <c r="H1339">
        <f t="shared" si="197"/>
        <v>1775.2291528738892</v>
      </c>
      <c r="I1339">
        <f t="shared" si="198"/>
        <v>33.565923436793938</v>
      </c>
      <c r="J1339">
        <f t="shared" si="203"/>
        <v>206468.46644158621</v>
      </c>
      <c r="K1339">
        <f t="shared" si="199"/>
        <v>115.66039435677517</v>
      </c>
      <c r="L1339">
        <f t="shared" si="200"/>
        <v>13451.910820759764</v>
      </c>
      <c r="M1339">
        <f t="shared" ref="M1339:M1402" si="204">+H1339/AVERAGE(K1219:K1338)</f>
        <v>22.100831286610997</v>
      </c>
      <c r="N1339">
        <f t="shared" ref="N1339:N1402" si="205">J1339/AVERAGE(L1219:L1338)</f>
        <v>24.359226657703797</v>
      </c>
      <c r="O1339" s="14">
        <f t="shared" ref="O1339:O1402" si="206">1/M1339-(G1339/100-((E1339/E1219)^(1/10)-1))</f>
        <v>3.9283553984869636E-2</v>
      </c>
    </row>
    <row r="1340" spans="1:15" x14ac:dyDescent="0.3">
      <c r="A1340" s="1">
        <f t="shared" si="201"/>
        <v>40755</v>
      </c>
      <c r="B1340" s="2">
        <v>1325.19</v>
      </c>
      <c r="C1340" s="7">
        <f>C1339*2/3+C1342/3</f>
        <v>24.619999999999997</v>
      </c>
      <c r="D1340" s="2">
        <f>D1339*2/3+D1342/3</f>
        <v>84.906666666666666</v>
      </c>
      <c r="E1340" s="2">
        <v>225.922</v>
      </c>
      <c r="F1340" s="10">
        <f t="shared" si="202"/>
        <v>2011.5416666665653</v>
      </c>
      <c r="G1340" s="11">
        <v>3</v>
      </c>
      <c r="H1340">
        <f t="shared" si="197"/>
        <v>1825.8770982684293</v>
      </c>
      <c r="I1340">
        <f t="shared" si="198"/>
        <v>33.921999229822688</v>
      </c>
      <c r="J1340">
        <f t="shared" si="203"/>
        <v>212687.86382255072</v>
      </c>
      <c r="K1340">
        <f t="shared" si="199"/>
        <v>116.98634773653447</v>
      </c>
      <c r="L1340">
        <f t="shared" si="200"/>
        <v>13627.191238710455</v>
      </c>
      <c r="M1340">
        <f t="shared" si="204"/>
        <v>22.610981701156629</v>
      </c>
      <c r="N1340">
        <f t="shared" si="205"/>
        <v>24.915089078411931</v>
      </c>
      <c r="O1340" s="14">
        <f t="shared" si="206"/>
        <v>3.8641504124610905E-2</v>
      </c>
    </row>
    <row r="1341" spans="1:15" x14ac:dyDescent="0.3">
      <c r="A1341" s="1">
        <f t="shared" si="201"/>
        <v>40786</v>
      </c>
      <c r="B1341" s="2">
        <v>1185.31</v>
      </c>
      <c r="C1341" s="7">
        <f>C1339/3+C1342*2/3</f>
        <v>24.9</v>
      </c>
      <c r="D1341" s="2">
        <f>D1339/3+D1342*2/3</f>
        <v>85.943333333333342</v>
      </c>
      <c r="E1341" s="2">
        <v>226.54499999999999</v>
      </c>
      <c r="F1341" s="10">
        <f t="shared" si="202"/>
        <v>2011.6249999998986</v>
      </c>
      <c r="G1341" s="11">
        <v>2.2999999999999998</v>
      </c>
      <c r="H1341">
        <f t="shared" si="197"/>
        <v>1628.6560703392265</v>
      </c>
      <c r="I1341">
        <f t="shared" si="198"/>
        <v>34.213443024564661</v>
      </c>
      <c r="J1341">
        <f t="shared" si="203"/>
        <v>190046.62444535192</v>
      </c>
      <c r="K1341">
        <f t="shared" si="199"/>
        <v>118.0890497325771</v>
      </c>
      <c r="L1341">
        <f t="shared" si="200"/>
        <v>13779.720405279377</v>
      </c>
      <c r="M1341">
        <f t="shared" si="204"/>
        <v>20.049852721660503</v>
      </c>
      <c r="N1341">
        <f t="shared" si="205"/>
        <v>22.092618712120782</v>
      </c>
      <c r="O1341" s="14">
        <f t="shared" si="206"/>
        <v>5.1573026527262533E-2</v>
      </c>
    </row>
    <row r="1342" spans="1:15" x14ac:dyDescent="0.3">
      <c r="A1342" s="1">
        <f t="shared" si="201"/>
        <v>40816</v>
      </c>
      <c r="B1342" s="2">
        <v>1173.8800000000001</v>
      </c>
      <c r="C1342" s="7">
        <v>25.18</v>
      </c>
      <c r="D1342" s="2">
        <v>86.98</v>
      </c>
      <c r="E1342" s="2">
        <v>226.88900000000001</v>
      </c>
      <c r="F1342" s="10">
        <f t="shared" si="202"/>
        <v>2011.7083333332318</v>
      </c>
      <c r="G1342" s="11">
        <v>1.98</v>
      </c>
      <c r="H1342">
        <f t="shared" si="197"/>
        <v>1610.505371966028</v>
      </c>
      <c r="I1342">
        <f t="shared" si="198"/>
        <v>34.545716143136076</v>
      </c>
      <c r="J1342">
        <f t="shared" si="203"/>
        <v>188264.55949734233</v>
      </c>
      <c r="K1342">
        <f t="shared" si="199"/>
        <v>119.33226330937157</v>
      </c>
      <c r="L1342">
        <f t="shared" si="200"/>
        <v>13949.680874602886</v>
      </c>
      <c r="M1342">
        <f t="shared" si="204"/>
        <v>19.69811456887772</v>
      </c>
      <c r="N1342">
        <f t="shared" si="205"/>
        <v>21.706400031075066</v>
      </c>
      <c r="O1342" s="14">
        <f t="shared" si="206"/>
        <v>5.5358354551440586E-2</v>
      </c>
    </row>
    <row r="1343" spans="1:15" x14ac:dyDescent="0.3">
      <c r="A1343" s="1">
        <f t="shared" si="201"/>
        <v>40847</v>
      </c>
      <c r="B1343" s="2">
        <v>1207.22</v>
      </c>
      <c r="C1343" s="7">
        <f>C1342*2/3+C1345/3</f>
        <v>25.596666666666664</v>
      </c>
      <c r="D1343" s="2">
        <f>D1342*2/3+D1345/3</f>
        <v>86.97</v>
      </c>
      <c r="E1343" s="2">
        <v>226.42099999999999</v>
      </c>
      <c r="F1343" s="10">
        <f t="shared" si="202"/>
        <v>2011.7916666665651</v>
      </c>
      <c r="G1343" s="11">
        <v>2.15</v>
      </c>
      <c r="H1343">
        <f t="shared" si="197"/>
        <v>1659.6695766293769</v>
      </c>
      <c r="I1343">
        <f t="shared" si="198"/>
        <v>35.189947921497279</v>
      </c>
      <c r="J1343">
        <f t="shared" si="203"/>
        <v>194354.5499490294</v>
      </c>
      <c r="K1343">
        <f t="shared" si="199"/>
        <v>119.56516880059715</v>
      </c>
      <c r="L1343">
        <f t="shared" si="200"/>
        <v>14001.603029329437</v>
      </c>
      <c r="M1343">
        <f t="shared" si="204"/>
        <v>20.155824786688765</v>
      </c>
      <c r="N1343">
        <f t="shared" si="205"/>
        <v>22.212668163493941</v>
      </c>
      <c r="O1343" s="14">
        <f t="shared" si="206"/>
        <v>5.2639316240052005E-2</v>
      </c>
    </row>
    <row r="1344" spans="1:15" x14ac:dyDescent="0.3">
      <c r="A1344" s="1">
        <f t="shared" si="201"/>
        <v>40877</v>
      </c>
      <c r="B1344" s="2">
        <v>1226.42</v>
      </c>
      <c r="C1344" s="7">
        <f>C1342/3+C1345*2/3</f>
        <v>26.013333333333335</v>
      </c>
      <c r="D1344" s="2">
        <f>D1342/3+D1345*2/3</f>
        <v>86.960000000000008</v>
      </c>
      <c r="E1344" s="2">
        <v>226.23</v>
      </c>
      <c r="F1344" s="10">
        <f t="shared" si="202"/>
        <v>2011.8749999998984</v>
      </c>
      <c r="G1344" s="11">
        <v>2.0099999999999998</v>
      </c>
      <c r="H1344">
        <f t="shared" si="197"/>
        <v>1687.4889749812144</v>
      </c>
      <c r="I1344">
        <f t="shared" si="198"/>
        <v>35.792969131709626</v>
      </c>
      <c r="J1344">
        <f t="shared" si="203"/>
        <v>197961.61563531694</v>
      </c>
      <c r="K1344">
        <f t="shared" si="199"/>
        <v>119.65235503690938</v>
      </c>
      <c r="L1344">
        <f t="shared" si="200"/>
        <v>14036.579716285742</v>
      </c>
      <c r="M1344">
        <f t="shared" si="204"/>
        <v>20.345246797645832</v>
      </c>
      <c r="N1344">
        <f t="shared" si="205"/>
        <v>22.423888769998197</v>
      </c>
      <c r="O1344" s="14">
        <f t="shared" si="206"/>
        <v>5.3664048821724569E-2</v>
      </c>
    </row>
    <row r="1345" spans="1:15" x14ac:dyDescent="0.3">
      <c r="A1345" s="1">
        <f t="shared" si="201"/>
        <v>40908</v>
      </c>
      <c r="B1345" s="2">
        <v>1243.32</v>
      </c>
      <c r="C1345" s="7">
        <v>26.43</v>
      </c>
      <c r="D1345" s="2">
        <v>86.95</v>
      </c>
      <c r="E1345" s="2">
        <v>225.672</v>
      </c>
      <c r="F1345" s="10">
        <f t="shared" si="202"/>
        <v>2011.9583333332316</v>
      </c>
      <c r="G1345" s="11">
        <v>1.98</v>
      </c>
      <c r="H1345">
        <f t="shared" si="197"/>
        <v>1714.9724877698609</v>
      </c>
      <c r="I1345">
        <f t="shared" si="198"/>
        <v>36.456200215356816</v>
      </c>
      <c r="J1345">
        <f t="shared" si="203"/>
        <v>201542.13756806302</v>
      </c>
      <c r="K1345">
        <f t="shared" si="199"/>
        <v>119.9344157671311</v>
      </c>
      <c r="L1345">
        <f t="shared" si="200"/>
        <v>14094.592592046361</v>
      </c>
      <c r="M1345">
        <f t="shared" si="204"/>
        <v>20.523575499431704</v>
      </c>
      <c r="N1345">
        <f t="shared" si="205"/>
        <v>22.623608815264813</v>
      </c>
      <c r="O1345" s="14">
        <f t="shared" si="206"/>
        <v>5.368904955454705E-2</v>
      </c>
    </row>
    <row r="1346" spans="1:15" x14ac:dyDescent="0.3">
      <c r="A1346" s="1">
        <f t="shared" si="201"/>
        <v>40939</v>
      </c>
      <c r="B1346" s="2">
        <v>1300.58</v>
      </c>
      <c r="C1346" s="7">
        <f>C1345*2/3+C1348/3</f>
        <v>26.736666666666668</v>
      </c>
      <c r="D1346" s="2">
        <f>D1345*2/3+D1348/3</f>
        <v>87.48</v>
      </c>
      <c r="E1346" s="2">
        <v>226.66499999999999</v>
      </c>
      <c r="F1346" s="10">
        <f t="shared" si="202"/>
        <v>2012.0416666665649</v>
      </c>
      <c r="G1346" s="11">
        <v>1.97</v>
      </c>
      <c r="H1346">
        <f t="shared" si="197"/>
        <v>1786.0948655063644</v>
      </c>
      <c r="I1346">
        <f t="shared" si="198"/>
        <v>36.71763601938251</v>
      </c>
      <c r="J1346">
        <f t="shared" si="203"/>
        <v>210259.96562772055</v>
      </c>
      <c r="K1346">
        <f t="shared" si="199"/>
        <v>120.13684574151284</v>
      </c>
      <c r="L1346">
        <f t="shared" si="200"/>
        <v>14142.56854104553</v>
      </c>
      <c r="M1346">
        <f t="shared" si="204"/>
        <v>21.213008091803459</v>
      </c>
      <c r="N1346">
        <f t="shared" si="205"/>
        <v>23.386046013731427</v>
      </c>
      <c r="O1346" s="14">
        <f t="shared" si="206"/>
        <v>5.242371612296641E-2</v>
      </c>
    </row>
    <row r="1347" spans="1:15" x14ac:dyDescent="0.3">
      <c r="A1347" s="1">
        <f t="shared" si="201"/>
        <v>40968</v>
      </c>
      <c r="B1347" s="2">
        <v>1352.49</v>
      </c>
      <c r="C1347" s="7">
        <f>C1345/3+C1348*2/3</f>
        <v>27.043333333333337</v>
      </c>
      <c r="D1347" s="2">
        <f>D1345/3+D1348*2/3</f>
        <v>88.01</v>
      </c>
      <c r="E1347" s="2">
        <v>227.66300000000001</v>
      </c>
      <c r="F1347" s="10">
        <f t="shared" si="202"/>
        <v>2012.1249999998981</v>
      </c>
      <c r="G1347" s="11">
        <v>1.97</v>
      </c>
      <c r="H1347">
        <f t="shared" ref="H1347:H1410" si="207">+B1347*E$1492/E1347</f>
        <v>1849.2410424399225</v>
      </c>
      <c r="I1347">
        <f t="shared" ref="I1347:I1410" si="208">+C1347*E$1492/E1347</f>
        <v>36.975979064084498</v>
      </c>
      <c r="J1347">
        <f t="shared" si="203"/>
        <v>218056.30048899693</v>
      </c>
      <c r="K1347">
        <f t="shared" ref="K1347:K1410" si="209">+D1347*E$1492/E1347</f>
        <v>120.33486690854468</v>
      </c>
      <c r="L1347">
        <f t="shared" ref="L1347:L1410" si="210">+K1347*J1347/H1347</f>
        <v>14189.483845378983</v>
      </c>
      <c r="M1347">
        <f t="shared" si="204"/>
        <v>21.79743596371754</v>
      </c>
      <c r="N1347">
        <f t="shared" si="205"/>
        <v>24.031932260644211</v>
      </c>
      <c r="O1347" s="14">
        <f t="shared" si="206"/>
        <v>5.1205760095649269E-2</v>
      </c>
    </row>
    <row r="1348" spans="1:15" x14ac:dyDescent="0.3">
      <c r="A1348" s="1">
        <f t="shared" ref="A1348:A1411" si="211">EOMONTH(A1347,1)</f>
        <v>40999</v>
      </c>
      <c r="B1348" s="2">
        <v>1389.24</v>
      </c>
      <c r="C1348" s="7">
        <v>27.35</v>
      </c>
      <c r="D1348" s="2">
        <v>88.54</v>
      </c>
      <c r="E1348" s="2">
        <v>229.392</v>
      </c>
      <c r="F1348" s="10">
        <f t="shared" ref="F1348:F1411" si="212">+F1347+1/12</f>
        <v>2012.2083333332314</v>
      </c>
      <c r="G1348" s="11">
        <v>2.17</v>
      </c>
      <c r="H1348">
        <f t="shared" si="207"/>
        <v>1885.1717663214067</v>
      </c>
      <c r="I1348">
        <f t="shared" si="208"/>
        <v>37.113420149787274</v>
      </c>
      <c r="J1348">
        <f t="shared" ref="J1348:J1411" si="213">+J1347*((H1348+(I1348/12))/H1347)</f>
        <v>222657.82175433202</v>
      </c>
      <c r="K1348">
        <f t="shared" si="209"/>
        <v>120.14706471890915</v>
      </c>
      <c r="L1348">
        <f t="shared" si="210"/>
        <v>14190.581568432061</v>
      </c>
      <c r="M1348">
        <f t="shared" si="204"/>
        <v>22.053943972904719</v>
      </c>
      <c r="N1348">
        <f t="shared" si="205"/>
        <v>24.315942005487802</v>
      </c>
      <c r="O1348" s="14">
        <f t="shared" si="206"/>
        <v>4.8872819302674675E-2</v>
      </c>
    </row>
    <row r="1349" spans="1:15" x14ac:dyDescent="0.3">
      <c r="A1349" s="1">
        <f t="shared" si="211"/>
        <v>41029</v>
      </c>
      <c r="B1349" s="2">
        <v>1386.43</v>
      </c>
      <c r="C1349" s="7">
        <f>C1348*2/3+C1351/3</f>
        <v>27.673333333333332</v>
      </c>
      <c r="D1349" s="2">
        <f>D1348*2/3+D1351/3</f>
        <v>88.333333333333343</v>
      </c>
      <c r="E1349" s="2">
        <v>230.08500000000001</v>
      </c>
      <c r="F1349" s="10">
        <f t="shared" si="212"/>
        <v>2012.2916666665647</v>
      </c>
      <c r="G1349" s="11">
        <v>2.0499999999999998</v>
      </c>
      <c r="H1349">
        <f t="shared" si="207"/>
        <v>1875.6921294956217</v>
      </c>
      <c r="I1349">
        <f t="shared" si="208"/>
        <v>37.43907267604002</v>
      </c>
      <c r="J1349">
        <f t="shared" si="213"/>
        <v>221906.6752994555</v>
      </c>
      <c r="K1349">
        <f t="shared" si="209"/>
        <v>119.50559213623954</v>
      </c>
      <c r="L1349">
        <f t="shared" si="210"/>
        <v>14138.294986489451</v>
      </c>
      <c r="M1349">
        <f t="shared" si="204"/>
        <v>21.779246906824895</v>
      </c>
      <c r="N1349">
        <f t="shared" si="205"/>
        <v>24.015130965765501</v>
      </c>
      <c r="O1349" s="14">
        <f t="shared" si="206"/>
        <v>5.0382220122844448E-2</v>
      </c>
    </row>
    <row r="1350" spans="1:15" x14ac:dyDescent="0.3">
      <c r="A1350" s="1">
        <f t="shared" si="211"/>
        <v>41060</v>
      </c>
      <c r="B1350" s="2">
        <v>1341.27</v>
      </c>
      <c r="C1350" s="7">
        <f>C1348/3+C1351*2/3</f>
        <v>27.996666666666666</v>
      </c>
      <c r="D1350" s="2">
        <f>D1348/3+D1351*2/3</f>
        <v>88.126666666666665</v>
      </c>
      <c r="E1350" s="2">
        <v>229.815</v>
      </c>
      <c r="F1350" s="10">
        <f t="shared" si="212"/>
        <v>2012.3749999998979</v>
      </c>
      <c r="G1350" s="11">
        <v>1.8</v>
      </c>
      <c r="H1350">
        <f t="shared" si="207"/>
        <v>1816.7273512825539</v>
      </c>
      <c r="I1350">
        <f t="shared" si="208"/>
        <v>37.921007759864828</v>
      </c>
      <c r="J1350">
        <f t="shared" si="213"/>
        <v>215304.6141356678</v>
      </c>
      <c r="K1350">
        <f t="shared" si="209"/>
        <v>119.36606776465131</v>
      </c>
      <c r="L1350">
        <f t="shared" si="210"/>
        <v>14146.352309176589</v>
      </c>
      <c r="M1350">
        <f t="shared" si="204"/>
        <v>20.941467419743482</v>
      </c>
      <c r="N1350">
        <f t="shared" si="205"/>
        <v>23.095237989596875</v>
      </c>
      <c r="O1350" s="14">
        <f t="shared" si="206"/>
        <v>5.4598754439490096E-2</v>
      </c>
    </row>
    <row r="1351" spans="1:15" x14ac:dyDescent="0.3">
      <c r="A1351" s="1">
        <f t="shared" si="211"/>
        <v>41090</v>
      </c>
      <c r="B1351" s="2">
        <v>1323.48</v>
      </c>
      <c r="C1351" s="7">
        <v>28.32</v>
      </c>
      <c r="D1351" s="2">
        <v>87.92</v>
      </c>
      <c r="E1351" s="2">
        <v>229.47800000000001</v>
      </c>
      <c r="F1351" s="10">
        <f t="shared" si="212"/>
        <v>2012.4583333332312</v>
      </c>
      <c r="G1351" s="11">
        <v>1.62</v>
      </c>
      <c r="H1351">
        <f t="shared" si="207"/>
        <v>1795.2636685869672</v>
      </c>
      <c r="I1351">
        <f t="shared" si="208"/>
        <v>38.415289308779066</v>
      </c>
      <c r="J1351">
        <f t="shared" si="213"/>
        <v>213140.29331387079</v>
      </c>
      <c r="K1351">
        <f t="shared" si="209"/>
        <v>119.26102528346946</v>
      </c>
      <c r="L1351">
        <f t="shared" si="210"/>
        <v>14159.106739924684</v>
      </c>
      <c r="M1351">
        <f t="shared" si="204"/>
        <v>20.547504086856094</v>
      </c>
      <c r="N1351">
        <f t="shared" si="205"/>
        <v>22.665536337915754</v>
      </c>
      <c r="O1351" s="14">
        <f t="shared" si="206"/>
        <v>5.710696444269775E-2</v>
      </c>
    </row>
    <row r="1352" spans="1:15" x14ac:dyDescent="0.3">
      <c r="A1352" s="1">
        <f t="shared" si="211"/>
        <v>41121</v>
      </c>
      <c r="B1352" s="2">
        <v>1359.78</v>
      </c>
      <c r="C1352" s="7">
        <f>C1351*2/3+C1354/3</f>
        <v>28.743333333333332</v>
      </c>
      <c r="D1352" s="2">
        <f>D1351*2/3+D1354/3</f>
        <v>87.446666666666673</v>
      </c>
      <c r="E1352" s="2">
        <v>229.10400000000001</v>
      </c>
      <c r="F1352" s="10">
        <f t="shared" si="212"/>
        <v>2012.5416666665644</v>
      </c>
      <c r="G1352" s="11">
        <v>1.53</v>
      </c>
      <c r="H1352">
        <f t="shared" si="207"/>
        <v>1847.5146583647604</v>
      </c>
      <c r="I1352">
        <f t="shared" si="208"/>
        <v>39.05317747253067</v>
      </c>
      <c r="J1352">
        <f t="shared" si="213"/>
        <v>219730.10068829486</v>
      </c>
      <c r="K1352">
        <f t="shared" si="209"/>
        <v>118.81260092941781</v>
      </c>
      <c r="L1352">
        <f t="shared" si="210"/>
        <v>14130.715903692086</v>
      </c>
      <c r="M1352">
        <f t="shared" si="204"/>
        <v>20.999341293380567</v>
      </c>
      <c r="N1352">
        <f t="shared" si="205"/>
        <v>23.168289603671163</v>
      </c>
      <c r="O1352" s="14">
        <f t="shared" si="206"/>
        <v>5.6678853537401978E-2</v>
      </c>
    </row>
    <row r="1353" spans="1:15" x14ac:dyDescent="0.3">
      <c r="A1353" s="1">
        <f t="shared" si="211"/>
        <v>41152</v>
      </c>
      <c r="B1353" s="2">
        <v>1403.45</v>
      </c>
      <c r="C1353" s="7">
        <f>C1351/3+C1354*2/3</f>
        <v>29.166666666666664</v>
      </c>
      <c r="D1353" s="2">
        <f>D1351/3+D1354*2/3</f>
        <v>86.973333333333329</v>
      </c>
      <c r="E1353" s="2">
        <v>230.37899999999999</v>
      </c>
      <c r="F1353" s="10">
        <f t="shared" si="212"/>
        <v>2012.6249999998977</v>
      </c>
      <c r="G1353" s="11">
        <v>1.68</v>
      </c>
      <c r="H1353">
        <f t="shared" si="207"/>
        <v>1896.2953121812325</v>
      </c>
      <c r="I1353">
        <f t="shared" si="208"/>
        <v>39.409037209699392</v>
      </c>
      <c r="J1353">
        <f t="shared" si="213"/>
        <v>225922.30629044311</v>
      </c>
      <c r="K1353">
        <f t="shared" si="209"/>
        <v>117.51549701434017</v>
      </c>
      <c r="L1353">
        <f t="shared" si="210"/>
        <v>14000.652714691751</v>
      </c>
      <c r="M1353">
        <f t="shared" si="204"/>
        <v>21.41042845344294</v>
      </c>
      <c r="N1353">
        <f t="shared" si="205"/>
        <v>23.625464836831124</v>
      </c>
      <c r="O1353" s="14">
        <f t="shared" si="206"/>
        <v>5.449234426452057E-2</v>
      </c>
    </row>
    <row r="1354" spans="1:15" x14ac:dyDescent="0.3">
      <c r="A1354" s="1">
        <f t="shared" si="211"/>
        <v>41182</v>
      </c>
      <c r="B1354" s="2">
        <v>1443.42</v>
      </c>
      <c r="C1354" s="7">
        <v>29.59</v>
      </c>
      <c r="D1354" s="2">
        <v>86.5</v>
      </c>
      <c r="E1354" s="2">
        <v>231.40700000000001</v>
      </c>
      <c r="F1354" s="10">
        <f t="shared" si="212"/>
        <v>2012.7083333332309</v>
      </c>
      <c r="G1354" s="11">
        <v>1.72</v>
      </c>
      <c r="H1354">
        <f t="shared" si="207"/>
        <v>1941.6374582877793</v>
      </c>
      <c r="I1354">
        <f t="shared" si="208"/>
        <v>39.803419926795655</v>
      </c>
      <c r="J1354">
        <f t="shared" si="213"/>
        <v>231719.49173879676</v>
      </c>
      <c r="K1354">
        <f t="shared" si="209"/>
        <v>116.35673618343441</v>
      </c>
      <c r="L1354">
        <f t="shared" si="210"/>
        <v>13886.281217806263</v>
      </c>
      <c r="M1354">
        <f t="shared" si="204"/>
        <v>21.783690301727685</v>
      </c>
      <c r="N1354">
        <f t="shared" si="205"/>
        <v>24.040589108752901</v>
      </c>
      <c r="O1354" s="14">
        <f t="shared" si="206"/>
        <v>5.3578290187035277E-2</v>
      </c>
    </row>
    <row r="1355" spans="1:15" x14ac:dyDescent="0.3">
      <c r="A1355" s="1">
        <f t="shared" si="211"/>
        <v>41213</v>
      </c>
      <c r="B1355" s="4">
        <v>1437.82</v>
      </c>
      <c r="C1355" s="7">
        <f>C1354*2/3+C1357/3</f>
        <v>30.143333333333331</v>
      </c>
      <c r="D1355" s="2">
        <f>D1354*2/3+D1357/3</f>
        <v>86.50333333333333</v>
      </c>
      <c r="E1355" s="2">
        <v>231.31700000000001</v>
      </c>
      <c r="F1355" s="10">
        <f t="shared" si="212"/>
        <v>2012.7916666665642</v>
      </c>
      <c r="G1355" s="11">
        <v>1.75</v>
      </c>
      <c r="H1355">
        <f t="shared" si="207"/>
        <v>1934.8570511894934</v>
      </c>
      <c r="I1355">
        <f t="shared" si="208"/>
        <v>40.563520500727002</v>
      </c>
      <c r="J1355">
        <f t="shared" si="213"/>
        <v>231313.71432631591</v>
      </c>
      <c r="K1355">
        <f t="shared" si="209"/>
        <v>116.40649347720517</v>
      </c>
      <c r="L1355">
        <f t="shared" si="210"/>
        <v>13916.48977962523</v>
      </c>
      <c r="M1355">
        <f t="shared" si="204"/>
        <v>21.57710965452879</v>
      </c>
      <c r="N1355">
        <f t="shared" si="205"/>
        <v>23.816813659366222</v>
      </c>
      <c r="O1355" s="14">
        <f t="shared" si="206"/>
        <v>5.350822237287467E-2</v>
      </c>
    </row>
    <row r="1356" spans="1:15" x14ac:dyDescent="0.3">
      <c r="A1356" s="1">
        <f t="shared" si="211"/>
        <v>41243</v>
      </c>
      <c r="B1356" s="4">
        <v>1394.51</v>
      </c>
      <c r="C1356" s="7">
        <f>C1354/3+C1357*2/3</f>
        <v>30.696666666666665</v>
      </c>
      <c r="D1356" s="2">
        <f>D1354/3+D1357*2/3</f>
        <v>86.506666666666675</v>
      </c>
      <c r="E1356" s="2">
        <v>230.221</v>
      </c>
      <c r="F1356" s="10">
        <f t="shared" si="212"/>
        <v>2012.8749999998975</v>
      </c>
      <c r="G1356" s="11">
        <v>1.65</v>
      </c>
      <c r="H1356">
        <f t="shared" si="207"/>
        <v>1885.5090111458123</v>
      </c>
      <c r="I1356">
        <f t="shared" si="208"/>
        <v>41.504787783622412</v>
      </c>
      <c r="J1356">
        <f t="shared" si="213"/>
        <v>225827.61073432755</v>
      </c>
      <c r="K1356">
        <f t="shared" si="209"/>
        <v>116.96517022049831</v>
      </c>
      <c r="L1356">
        <f t="shared" si="210"/>
        <v>14008.930625039786</v>
      </c>
      <c r="M1356">
        <f t="shared" si="204"/>
        <v>20.898162059573703</v>
      </c>
      <c r="N1356">
        <f t="shared" si="205"/>
        <v>23.073935342391593</v>
      </c>
      <c r="O1356" s="14">
        <f t="shared" si="206"/>
        <v>5.5527377657510535E-2</v>
      </c>
    </row>
    <row r="1357" spans="1:15" x14ac:dyDescent="0.3">
      <c r="A1357" s="1">
        <f t="shared" si="211"/>
        <v>41274</v>
      </c>
      <c r="B1357" s="2">
        <v>1422.29</v>
      </c>
      <c r="C1357" s="7">
        <v>31.25</v>
      </c>
      <c r="D1357" s="2">
        <v>86.51</v>
      </c>
      <c r="E1357" s="2">
        <v>229.601</v>
      </c>
      <c r="F1357" s="10">
        <f t="shared" si="212"/>
        <v>2012.9583333332307</v>
      </c>
      <c r="G1357" s="11">
        <v>1.72</v>
      </c>
      <c r="H1357">
        <f t="shared" si="207"/>
        <v>1928.2631275342883</v>
      </c>
      <c r="I1357">
        <f t="shared" si="208"/>
        <v>42.367043806429422</v>
      </c>
      <c r="J1357">
        <f t="shared" si="213"/>
        <v>231371.13448008359</v>
      </c>
      <c r="K1357">
        <f t="shared" si="209"/>
        <v>117.28553471021471</v>
      </c>
      <c r="L1357">
        <f t="shared" si="210"/>
        <v>14073.020863446998</v>
      </c>
      <c r="M1357">
        <f t="shared" si="204"/>
        <v>21.238261139845619</v>
      </c>
      <c r="N1357">
        <f t="shared" si="205"/>
        <v>23.456313867189607</v>
      </c>
      <c r="O1357" s="14">
        <f t="shared" si="206"/>
        <v>5.4011137971734784E-2</v>
      </c>
    </row>
    <row r="1358" spans="1:15" x14ac:dyDescent="0.3">
      <c r="A1358" s="1">
        <f t="shared" si="211"/>
        <v>41305</v>
      </c>
      <c r="B1358" s="2">
        <v>1480.4</v>
      </c>
      <c r="C1358" s="7">
        <f>C1357*2/3+C1360/3</f>
        <v>31.536666666666665</v>
      </c>
      <c r="D1358" s="2">
        <f>D1357*2/3+D1360/3</f>
        <v>86.906666666666666</v>
      </c>
      <c r="E1358" s="2">
        <v>230.28</v>
      </c>
      <c r="F1358" s="10">
        <f t="shared" si="212"/>
        <v>2013.041666666564</v>
      </c>
      <c r="G1358" s="11">
        <v>1.91</v>
      </c>
      <c r="H1358">
        <f t="shared" si="207"/>
        <v>2001.127549939205</v>
      </c>
      <c r="I1358">
        <f t="shared" si="208"/>
        <v>42.629622061548268</v>
      </c>
      <c r="J1358">
        <f t="shared" si="213"/>
        <v>240540.35132130727</v>
      </c>
      <c r="K1358">
        <f t="shared" si="209"/>
        <v>117.47590174280587</v>
      </c>
      <c r="L1358">
        <f t="shared" si="210"/>
        <v>14120.886336235977</v>
      </c>
      <c r="M1358">
        <f t="shared" si="204"/>
        <v>21.900475413821813</v>
      </c>
      <c r="N1358">
        <f t="shared" si="205"/>
        <v>24.193771416596832</v>
      </c>
      <c r="O1358" s="14">
        <f t="shared" si="206"/>
        <v>5.0537938236435119E-2</v>
      </c>
    </row>
    <row r="1359" spans="1:15" x14ac:dyDescent="0.3">
      <c r="A1359" s="1">
        <f t="shared" si="211"/>
        <v>41333</v>
      </c>
      <c r="B1359" s="2">
        <v>1512.31</v>
      </c>
      <c r="C1359" s="7">
        <f>C1357/3+C1360*2/3</f>
        <v>31.823333333333331</v>
      </c>
      <c r="D1359" s="2">
        <f>D1357/3+D1360*2/3</f>
        <v>87.303333333333342</v>
      </c>
      <c r="E1359" s="2">
        <v>232.166</v>
      </c>
      <c r="F1359" s="10">
        <f t="shared" si="212"/>
        <v>2013.1249999998972</v>
      </c>
      <c r="G1359" s="11">
        <v>1.98</v>
      </c>
      <c r="H1359">
        <f t="shared" si="207"/>
        <v>2027.6552680194347</v>
      </c>
      <c r="I1359">
        <f t="shared" si="208"/>
        <v>42.667673611410237</v>
      </c>
      <c r="J1359">
        <f t="shared" si="213"/>
        <v>244156.44335587227</v>
      </c>
      <c r="K1359">
        <f t="shared" si="209"/>
        <v>117.0534240658265</v>
      </c>
      <c r="L1359">
        <f t="shared" si="210"/>
        <v>14094.776441191843</v>
      </c>
      <c r="M1359">
        <f t="shared" si="204"/>
        <v>22.052724336861946</v>
      </c>
      <c r="N1359">
        <f t="shared" si="205"/>
        <v>24.367396962422937</v>
      </c>
      <c r="O1359" s="14">
        <f t="shared" si="206"/>
        <v>4.9571974966961661E-2</v>
      </c>
    </row>
    <row r="1360" spans="1:15" x14ac:dyDescent="0.3">
      <c r="A1360" s="1">
        <f t="shared" si="211"/>
        <v>41364</v>
      </c>
      <c r="B1360" s="2">
        <v>1550.83</v>
      </c>
      <c r="C1360" s="7">
        <v>32.11</v>
      </c>
      <c r="D1360" s="2">
        <v>87.7</v>
      </c>
      <c r="E1360" s="2">
        <v>232.773</v>
      </c>
      <c r="F1360" s="10">
        <f t="shared" si="212"/>
        <v>2013.2083333332305</v>
      </c>
      <c r="G1360" s="11">
        <v>1.96</v>
      </c>
      <c r="H1360">
        <f t="shared" si="207"/>
        <v>2073.8794353941398</v>
      </c>
      <c r="I1360">
        <f t="shared" si="208"/>
        <v>42.939760431837037</v>
      </c>
      <c r="J1360">
        <f t="shared" si="213"/>
        <v>250153.31903811664</v>
      </c>
      <c r="K1360">
        <f t="shared" si="209"/>
        <v>117.27863562354743</v>
      </c>
      <c r="L1360">
        <f t="shared" si="210"/>
        <v>14146.2610857688</v>
      </c>
      <c r="M1360">
        <f t="shared" si="204"/>
        <v>22.419207114602578</v>
      </c>
      <c r="N1360">
        <f t="shared" si="205"/>
        <v>24.77720080536966</v>
      </c>
      <c r="O1360" s="14">
        <f t="shared" si="206"/>
        <v>4.8684797595349015E-2</v>
      </c>
    </row>
    <row r="1361" spans="1:15" x14ac:dyDescent="0.3">
      <c r="A1361" s="1">
        <f t="shared" si="211"/>
        <v>41394</v>
      </c>
      <c r="B1361" s="2">
        <v>1570.7</v>
      </c>
      <c r="C1361" s="7">
        <f>C1360*2/3+C1363/3</f>
        <v>32.49666666666667</v>
      </c>
      <c r="D1361" s="2">
        <f>D1360*2/3+D1363/3</f>
        <v>88.783333333333331</v>
      </c>
      <c r="E1361" s="2">
        <v>232.53100000000001</v>
      </c>
      <c r="F1361" s="10">
        <f t="shared" si="212"/>
        <v>2013.2916666665637</v>
      </c>
      <c r="G1361" s="11">
        <v>1.76</v>
      </c>
      <c r="H1361">
        <f t="shared" si="207"/>
        <v>2102.6369875414466</v>
      </c>
      <c r="I1361">
        <f t="shared" si="208"/>
        <v>43.502064878804703</v>
      </c>
      <c r="J1361">
        <f t="shared" si="213"/>
        <v>254059.35417449611</v>
      </c>
      <c r="K1361">
        <f t="shared" si="209"/>
        <v>118.85090758508187</v>
      </c>
      <c r="L1361">
        <f t="shared" si="210"/>
        <v>14360.626681177615</v>
      </c>
      <c r="M1361">
        <f t="shared" si="204"/>
        <v>22.595655396105588</v>
      </c>
      <c r="N1361">
        <f t="shared" si="205"/>
        <v>24.976932098870407</v>
      </c>
      <c r="O1361" s="14">
        <f t="shared" si="206"/>
        <v>5.045254718824474E-2</v>
      </c>
    </row>
    <row r="1362" spans="1:15" x14ac:dyDescent="0.3">
      <c r="A1362" s="1">
        <f t="shared" si="211"/>
        <v>41425</v>
      </c>
      <c r="B1362" s="2">
        <v>1639.84</v>
      </c>
      <c r="C1362" s="7">
        <f>C1360/3+C1363*2/3</f>
        <v>32.88333333333334</v>
      </c>
      <c r="D1362" s="2">
        <f>D1360/3+D1363*2/3</f>
        <v>89.866666666666674</v>
      </c>
      <c r="E1362" s="2">
        <v>232.94499999999999</v>
      </c>
      <c r="F1362" s="10">
        <f t="shared" si="212"/>
        <v>2013.374999999897</v>
      </c>
      <c r="G1362" s="11">
        <v>1.93</v>
      </c>
      <c r="H1362">
        <f t="shared" si="207"/>
        <v>2191.2907129150663</v>
      </c>
      <c r="I1362">
        <f t="shared" si="208"/>
        <v>43.94144730158051</v>
      </c>
      <c r="J1362">
        <f t="shared" si="213"/>
        <v>265213.73777128279</v>
      </c>
      <c r="K1362">
        <f t="shared" si="209"/>
        <v>120.087320755257</v>
      </c>
      <c r="L1362">
        <f t="shared" si="210"/>
        <v>14534.26832356365</v>
      </c>
      <c r="M1362">
        <f t="shared" si="204"/>
        <v>23.411841781842405</v>
      </c>
      <c r="N1362">
        <f t="shared" si="205"/>
        <v>25.881910504712469</v>
      </c>
      <c r="O1362" s="14">
        <f t="shared" si="206"/>
        <v>4.7559095488884803E-2</v>
      </c>
    </row>
    <row r="1363" spans="1:15" x14ac:dyDescent="0.3">
      <c r="A1363" s="1">
        <f t="shared" si="211"/>
        <v>41455</v>
      </c>
      <c r="B1363" s="2">
        <v>1618.77</v>
      </c>
      <c r="C1363" s="7">
        <v>33.270000000000003</v>
      </c>
      <c r="D1363" s="2">
        <v>90.95</v>
      </c>
      <c r="E1363" s="2">
        <v>233.50399999999999</v>
      </c>
      <c r="F1363" s="10">
        <f t="shared" si="212"/>
        <v>2013.4583333332303</v>
      </c>
      <c r="G1363" s="11">
        <v>2.2999999999999998</v>
      </c>
      <c r="H1363">
        <f t="shared" si="207"/>
        <v>2157.9567587064894</v>
      </c>
      <c r="I1363">
        <f t="shared" si="208"/>
        <v>44.351712326127192</v>
      </c>
      <c r="J1363">
        <f t="shared" si="213"/>
        <v>261626.62861814987</v>
      </c>
      <c r="K1363">
        <f t="shared" si="209"/>
        <v>121.24401070217216</v>
      </c>
      <c r="L1363">
        <f t="shared" si="210"/>
        <v>14699.396376767998</v>
      </c>
      <c r="M1363">
        <f t="shared" si="204"/>
        <v>22.925333173915327</v>
      </c>
      <c r="N1363">
        <f t="shared" si="205"/>
        <v>25.347211669351619</v>
      </c>
      <c r="O1363" s="14">
        <f t="shared" si="206"/>
        <v>4.489945265677716E-2</v>
      </c>
    </row>
    <row r="1364" spans="1:15" x14ac:dyDescent="0.3">
      <c r="A1364" s="1">
        <f t="shared" si="211"/>
        <v>41486</v>
      </c>
      <c r="B1364" s="2">
        <v>1668.68</v>
      </c>
      <c r="C1364" s="7">
        <f>C1363*2/3+C1366/3</f>
        <v>33.646666666666668</v>
      </c>
      <c r="D1364" s="2">
        <f>D1363*2/3+D1366/3</f>
        <v>92.09</v>
      </c>
      <c r="E1364" s="2">
        <v>233.596</v>
      </c>
      <c r="F1364" s="10">
        <f t="shared" si="212"/>
        <v>2013.5416666665635</v>
      </c>
      <c r="G1364" s="11">
        <v>2.58</v>
      </c>
      <c r="H1364">
        <f t="shared" si="207"/>
        <v>2223.6148938337992</v>
      </c>
      <c r="I1364">
        <f t="shared" si="208"/>
        <v>44.836175376861483</v>
      </c>
      <c r="J1364">
        <f t="shared" si="213"/>
        <v>270039.8855467058</v>
      </c>
      <c r="K1364">
        <f t="shared" si="209"/>
        <v>122.71537716827345</v>
      </c>
      <c r="L1364">
        <f t="shared" si="210"/>
        <v>14902.781276216012</v>
      </c>
      <c r="M1364">
        <f t="shared" si="204"/>
        <v>23.492460177159636</v>
      </c>
      <c r="N1364">
        <f t="shared" si="205"/>
        <v>25.976012306614152</v>
      </c>
      <c r="O1364" s="14">
        <f t="shared" si="206"/>
        <v>4.097532873190432E-2</v>
      </c>
    </row>
    <row r="1365" spans="1:15" x14ac:dyDescent="0.3">
      <c r="A1365" s="1">
        <f t="shared" si="211"/>
        <v>41517</v>
      </c>
      <c r="B1365" s="2">
        <v>1670.09</v>
      </c>
      <c r="C1365" s="7">
        <f>C1363/3+C1366*2/3</f>
        <v>34.023333333333333</v>
      </c>
      <c r="D1365" s="2">
        <f>D1363/3+D1366*2/3</f>
        <v>93.23</v>
      </c>
      <c r="E1365" s="2">
        <v>233.87700000000001</v>
      </c>
      <c r="F1365" s="10">
        <f t="shared" si="212"/>
        <v>2013.6249999998968</v>
      </c>
      <c r="G1365" s="11">
        <v>2.74</v>
      </c>
      <c r="H1365">
        <f t="shared" si="207"/>
        <v>2222.819902106663</v>
      </c>
      <c r="I1365">
        <f t="shared" si="208"/>
        <v>45.28363289962958</v>
      </c>
      <c r="J1365">
        <f t="shared" si="213"/>
        <v>270401.6175988717</v>
      </c>
      <c r="K1365">
        <f t="shared" si="209"/>
        <v>124.08522862444792</v>
      </c>
      <c r="L1365">
        <f t="shared" si="210"/>
        <v>15094.721128048677</v>
      </c>
      <c r="M1365">
        <f t="shared" si="204"/>
        <v>23.35664909491609</v>
      </c>
      <c r="N1365">
        <f t="shared" si="205"/>
        <v>25.827397250944138</v>
      </c>
      <c r="O1365" s="14">
        <f t="shared" si="206"/>
        <v>3.9356890135809071E-2</v>
      </c>
    </row>
    <row r="1366" spans="1:15" x14ac:dyDescent="0.3">
      <c r="A1366" s="1">
        <f t="shared" si="211"/>
        <v>41547</v>
      </c>
      <c r="B1366" s="2">
        <v>1687.17</v>
      </c>
      <c r="C1366" s="7">
        <v>34.4</v>
      </c>
      <c r="D1366" s="2">
        <v>94.37</v>
      </c>
      <c r="E1366" s="2">
        <v>234.149</v>
      </c>
      <c r="F1366" s="10">
        <f t="shared" si="212"/>
        <v>2013.70833333323</v>
      </c>
      <c r="G1366" s="11">
        <v>2.81</v>
      </c>
      <c r="H1366">
        <f t="shared" si="207"/>
        <v>2242.9441132996517</v>
      </c>
      <c r="I1366">
        <f t="shared" si="208"/>
        <v>45.731774212146973</v>
      </c>
      <c r="J1366">
        <f t="shared" si="213"/>
        <v>273313.28611967154</v>
      </c>
      <c r="K1366">
        <f t="shared" si="209"/>
        <v>125.45661431396252</v>
      </c>
      <c r="L1366">
        <f t="shared" si="210"/>
        <v>15287.478328273619</v>
      </c>
      <c r="M1366">
        <f t="shared" si="204"/>
        <v>23.442287167960597</v>
      </c>
      <c r="N1366">
        <f t="shared" si="205"/>
        <v>25.923107076121404</v>
      </c>
      <c r="O1366" s="14">
        <f t="shared" si="206"/>
        <v>3.8287251690726408E-2</v>
      </c>
    </row>
    <row r="1367" spans="1:15" x14ac:dyDescent="0.3">
      <c r="A1367" s="1">
        <f t="shared" si="211"/>
        <v>41578</v>
      </c>
      <c r="B1367" s="2">
        <v>1720.03</v>
      </c>
      <c r="C1367" s="7">
        <f>C1366*2/3+C1369/3</f>
        <v>34.596666666666664</v>
      </c>
      <c r="D1367" s="2">
        <f>D1366*2/3+D1369/3</f>
        <v>96.313333333333333</v>
      </c>
      <c r="E1367" s="2">
        <v>233.54599999999999</v>
      </c>
      <c r="F1367" s="10">
        <f t="shared" si="212"/>
        <v>2013.7916666665633</v>
      </c>
      <c r="G1367" s="11">
        <v>2.62</v>
      </c>
      <c r="H1367">
        <f t="shared" si="207"/>
        <v>2292.5325135733437</v>
      </c>
      <c r="I1367">
        <f t="shared" si="208"/>
        <v>46.111976648426158</v>
      </c>
      <c r="J1367">
        <f t="shared" si="213"/>
        <v>279824.11261236027</v>
      </c>
      <c r="K1367">
        <f t="shared" si="209"/>
        <v>128.37069595140431</v>
      </c>
      <c r="L1367">
        <f t="shared" si="210"/>
        <v>15668.792423817295</v>
      </c>
      <c r="M1367">
        <f t="shared" si="204"/>
        <v>23.834737887631434</v>
      </c>
      <c r="N1367">
        <f t="shared" si="205"/>
        <v>26.356918954589549</v>
      </c>
      <c r="O1367" s="14">
        <f t="shared" si="206"/>
        <v>3.9331513230855562E-2</v>
      </c>
    </row>
    <row r="1368" spans="1:15" x14ac:dyDescent="0.3">
      <c r="A1368" s="1">
        <f t="shared" si="211"/>
        <v>41608</v>
      </c>
      <c r="B1368" s="2">
        <v>1783.54</v>
      </c>
      <c r="C1368" s="7">
        <f>C1366/3+C1369*2/3</f>
        <v>34.793333333333337</v>
      </c>
      <c r="D1368" s="2">
        <f>D1366/3+D1369*2/3</f>
        <v>98.256666666666661</v>
      </c>
      <c r="E1368" s="2">
        <v>233.06899999999999</v>
      </c>
      <c r="F1368" s="10">
        <f t="shared" si="212"/>
        <v>2013.8749999998965</v>
      </c>
      <c r="G1368" s="11">
        <v>2.72</v>
      </c>
      <c r="H1368">
        <f t="shared" si="207"/>
        <v>2382.0466169675083</v>
      </c>
      <c r="I1368">
        <f t="shared" si="208"/>
        <v>46.469012166640226</v>
      </c>
      <c r="J1368">
        <f t="shared" si="213"/>
        <v>291222.77336633892</v>
      </c>
      <c r="K1368">
        <f t="shared" si="209"/>
        <v>131.22888212646615</v>
      </c>
      <c r="L1368">
        <f t="shared" si="210"/>
        <v>16043.699030242422</v>
      </c>
      <c r="M1368">
        <f t="shared" si="204"/>
        <v>24.642077092412048</v>
      </c>
      <c r="N1368">
        <f t="shared" si="205"/>
        <v>27.246316008132858</v>
      </c>
      <c r="O1368" s="14">
        <f t="shared" si="206"/>
        <v>3.7024686012149408E-2</v>
      </c>
    </row>
    <row r="1369" spans="1:15" x14ac:dyDescent="0.3">
      <c r="A1369" s="1">
        <f t="shared" si="211"/>
        <v>41639</v>
      </c>
      <c r="B1369" s="2">
        <v>1807.78</v>
      </c>
      <c r="C1369" s="7">
        <v>34.99</v>
      </c>
      <c r="D1369" s="2">
        <v>100.2</v>
      </c>
      <c r="E1369" s="2">
        <v>233.04900000000001</v>
      </c>
      <c r="F1369" s="10">
        <f t="shared" si="212"/>
        <v>2013.9583333332298</v>
      </c>
      <c r="G1369" s="11">
        <v>2.9</v>
      </c>
      <c r="H1369">
        <f t="shared" si="207"/>
        <v>2414.6280923325144</v>
      </c>
      <c r="I1369">
        <f t="shared" si="208"/>
        <v>46.73568517779524</v>
      </c>
      <c r="J1369">
        <f t="shared" si="213"/>
        <v>295682.24763868062</v>
      </c>
      <c r="K1369">
        <f t="shared" si="209"/>
        <v>133.83582894584404</v>
      </c>
      <c r="L1369">
        <f t="shared" si="210"/>
        <v>16388.809043907888</v>
      </c>
      <c r="M1369">
        <f t="shared" si="204"/>
        <v>24.86186929646194</v>
      </c>
      <c r="N1369">
        <f t="shared" si="205"/>
        <v>27.483753598662691</v>
      </c>
      <c r="O1369" s="14">
        <f t="shared" si="206"/>
        <v>3.4968173305041074E-2</v>
      </c>
    </row>
    <row r="1370" spans="1:15" x14ac:dyDescent="0.3">
      <c r="A1370" s="1">
        <f t="shared" si="211"/>
        <v>41670</v>
      </c>
      <c r="B1370" s="2">
        <v>1822.36</v>
      </c>
      <c r="C1370" s="7">
        <f>C1369*2/3+C1372/3</f>
        <v>35.403333333333336</v>
      </c>
      <c r="D1370" s="2">
        <f>D1369*2/3+D1372/3</f>
        <v>100.41666666666666</v>
      </c>
      <c r="E1370" s="2">
        <v>233.916</v>
      </c>
      <c r="F1370" s="10">
        <f t="shared" si="212"/>
        <v>2014.0416666665631</v>
      </c>
      <c r="G1370" s="11">
        <v>2.86</v>
      </c>
      <c r="H1370">
        <f t="shared" si="207"/>
        <v>2425.0805074471182</v>
      </c>
      <c r="I1370">
        <f t="shared" si="208"/>
        <v>47.112498938365356</v>
      </c>
      <c r="J1370">
        <f t="shared" si="213"/>
        <v>297442.9553874238</v>
      </c>
      <c r="K1370">
        <f t="shared" si="209"/>
        <v>133.62809815631826</v>
      </c>
      <c r="L1370">
        <f t="shared" si="210"/>
        <v>16389.862652542386</v>
      </c>
      <c r="M1370">
        <f t="shared" si="204"/>
        <v>24.859609093632706</v>
      </c>
      <c r="N1370">
        <f t="shared" si="205"/>
        <v>27.474102609349291</v>
      </c>
      <c r="O1370" s="14">
        <f t="shared" si="206"/>
        <v>3.5253275788467715E-2</v>
      </c>
    </row>
    <row r="1371" spans="1:15" x14ac:dyDescent="0.3">
      <c r="A1371" s="1">
        <f t="shared" si="211"/>
        <v>41698</v>
      </c>
      <c r="B1371" s="2">
        <v>1817.04</v>
      </c>
      <c r="C1371" s="7">
        <f>C1369/3+C1372*2/3</f>
        <v>35.816666666666663</v>
      </c>
      <c r="D1371" s="2">
        <f>D1369/3+D1372*2/3</f>
        <v>100.63333333333333</v>
      </c>
      <c r="E1371" s="2">
        <v>234.78100000000001</v>
      </c>
      <c r="F1371" s="10">
        <f t="shared" si="212"/>
        <v>2014.1249999998963</v>
      </c>
      <c r="G1371" s="11">
        <v>2.71</v>
      </c>
      <c r="H1371">
        <f t="shared" si="207"/>
        <v>2409.0923870330225</v>
      </c>
      <c r="I1371">
        <f t="shared" si="208"/>
        <v>47.486934242265498</v>
      </c>
      <c r="J1371">
        <f t="shared" si="213"/>
        <v>295967.33456956071</v>
      </c>
      <c r="K1371">
        <f t="shared" si="209"/>
        <v>133.42303813624898</v>
      </c>
      <c r="L1371">
        <f t="shared" si="210"/>
        <v>16391.592609693125</v>
      </c>
      <c r="M1371">
        <f t="shared" si="204"/>
        <v>24.590930877894124</v>
      </c>
      <c r="N1371">
        <f t="shared" si="205"/>
        <v>27.170675136889415</v>
      </c>
      <c r="O1371" s="14">
        <f t="shared" si="206"/>
        <v>3.7019397023219061E-2</v>
      </c>
    </row>
    <row r="1372" spans="1:15" x14ac:dyDescent="0.3">
      <c r="A1372" s="1">
        <f t="shared" si="211"/>
        <v>41729</v>
      </c>
      <c r="B1372" s="2">
        <v>1863.52</v>
      </c>
      <c r="C1372" s="7">
        <v>36.229999999999997</v>
      </c>
      <c r="D1372" s="2">
        <v>100.85</v>
      </c>
      <c r="E1372" s="2">
        <v>236.29300000000001</v>
      </c>
      <c r="F1372" s="10">
        <f t="shared" si="212"/>
        <v>2014.2083333332296</v>
      </c>
      <c r="G1372" s="11">
        <v>2.72</v>
      </c>
      <c r="H1372">
        <f t="shared" si="207"/>
        <v>2454.9074130846029</v>
      </c>
      <c r="I1372">
        <f t="shared" si="208"/>
        <v>47.72757768956339</v>
      </c>
      <c r="J1372">
        <f t="shared" si="213"/>
        <v>302084.53520186647</v>
      </c>
      <c r="K1372">
        <f t="shared" si="209"/>
        <v>132.85471184080782</v>
      </c>
      <c r="L1372">
        <f t="shared" si="210"/>
        <v>16348.214870303636</v>
      </c>
      <c r="M1372">
        <f t="shared" si="204"/>
        <v>24.956039153965389</v>
      </c>
      <c r="N1372">
        <f t="shared" si="205"/>
        <v>27.566812365082857</v>
      </c>
      <c r="O1372" s="14">
        <f t="shared" si="206"/>
        <v>3.6323988184061066E-2</v>
      </c>
    </row>
    <row r="1373" spans="1:15" x14ac:dyDescent="0.3">
      <c r="A1373" s="1">
        <f t="shared" si="211"/>
        <v>41759</v>
      </c>
      <c r="B1373" s="2">
        <v>1864.26</v>
      </c>
      <c r="C1373" s="7">
        <f>C1372*2/3+C1375/3</f>
        <v>36.61333333333333</v>
      </c>
      <c r="D1373" s="2">
        <f>D1372*2/3+D1375/3</f>
        <v>101.60666666666667</v>
      </c>
      <c r="E1373" s="2">
        <v>237.072</v>
      </c>
      <c r="F1373" s="10">
        <f t="shared" si="212"/>
        <v>2014.2916666665628</v>
      </c>
      <c r="G1373" s="11">
        <v>2.71</v>
      </c>
      <c r="H1373">
        <f t="shared" si="207"/>
        <v>2447.812415342175</v>
      </c>
      <c r="I1373">
        <f t="shared" si="208"/>
        <v>48.074073305437459</v>
      </c>
      <c r="J1373">
        <f t="shared" si="213"/>
        <v>301704.4449998918</v>
      </c>
      <c r="K1373">
        <f t="shared" si="209"/>
        <v>133.41168085363662</v>
      </c>
      <c r="L1373">
        <f t="shared" si="210"/>
        <v>16443.619975194273</v>
      </c>
      <c r="M1373">
        <f t="shared" si="204"/>
        <v>24.786315396962635</v>
      </c>
      <c r="N1373">
        <f t="shared" si="205"/>
        <v>27.372610571113679</v>
      </c>
      <c r="O1373" s="14">
        <f t="shared" si="206"/>
        <v>3.6708065945364896E-2</v>
      </c>
    </row>
    <row r="1374" spans="1:15" x14ac:dyDescent="0.3">
      <c r="A1374" s="1">
        <f t="shared" si="211"/>
        <v>41790</v>
      </c>
      <c r="B1374" s="2">
        <v>1889.77</v>
      </c>
      <c r="C1374" s="7">
        <f>C1372/3+C1375*2/3</f>
        <v>36.99666666666667</v>
      </c>
      <c r="D1374" s="2">
        <f>D1372/3+D1375*2/3</f>
        <v>102.36333333333334</v>
      </c>
      <c r="E1374" s="2">
        <v>237.9</v>
      </c>
      <c r="F1374" s="10">
        <f t="shared" si="212"/>
        <v>2014.3749999998961</v>
      </c>
      <c r="G1374" s="11">
        <v>2.56</v>
      </c>
      <c r="H1374">
        <f t="shared" si="207"/>
        <v>2472.6715026691891</v>
      </c>
      <c r="I1374">
        <f t="shared" si="208"/>
        <v>48.408326600812686</v>
      </c>
      <c r="J1374">
        <f t="shared" si="213"/>
        <v>305265.65787433565</v>
      </c>
      <c r="K1374">
        <f t="shared" si="209"/>
        <v>133.93740891831305</v>
      </c>
      <c r="L1374">
        <f t="shared" si="210"/>
        <v>16535.35101743065</v>
      </c>
      <c r="M1374">
        <f t="shared" si="204"/>
        <v>24.943274109902585</v>
      </c>
      <c r="N1374">
        <f t="shared" si="205"/>
        <v>27.538632386895774</v>
      </c>
      <c r="O1374" s="14">
        <f t="shared" si="206"/>
        <v>3.77139623445997E-2</v>
      </c>
    </row>
    <row r="1375" spans="1:15" x14ac:dyDescent="0.3">
      <c r="A1375" s="1">
        <f t="shared" si="211"/>
        <v>41820</v>
      </c>
      <c r="B1375" s="2">
        <v>1947.09</v>
      </c>
      <c r="C1375" s="7">
        <v>37.380000000000003</v>
      </c>
      <c r="D1375" s="2">
        <v>103.12</v>
      </c>
      <c r="E1375" s="2">
        <v>238.34299999999999</v>
      </c>
      <c r="F1375" s="10">
        <f t="shared" si="212"/>
        <v>2014.4583333332293</v>
      </c>
      <c r="G1375" s="11">
        <v>2.6</v>
      </c>
      <c r="H1375">
        <f t="shared" si="207"/>
        <v>2542.9366448563633</v>
      </c>
      <c r="I1375">
        <f t="shared" si="208"/>
        <v>48.818992334576656</v>
      </c>
      <c r="J1375">
        <f t="shared" si="213"/>
        <v>314442.54677710932</v>
      </c>
      <c r="K1375">
        <f t="shared" si="209"/>
        <v>134.67668511347097</v>
      </c>
      <c r="L1375">
        <f t="shared" si="210"/>
        <v>16653.218610159525</v>
      </c>
      <c r="M1375">
        <f t="shared" si="204"/>
        <v>25.558007623511294</v>
      </c>
      <c r="N1375">
        <f t="shared" si="205"/>
        <v>28.208601072722175</v>
      </c>
      <c r="O1375" s="14">
        <f t="shared" si="206"/>
        <v>3.6215896801316864E-2</v>
      </c>
    </row>
    <row r="1376" spans="1:15" x14ac:dyDescent="0.3">
      <c r="A1376" s="1">
        <f t="shared" si="211"/>
        <v>41851</v>
      </c>
      <c r="B1376" s="2">
        <v>1973.1</v>
      </c>
      <c r="C1376" s="7">
        <f>C1375*2/3+C1378/3</f>
        <v>37.75</v>
      </c>
      <c r="D1376" s="2">
        <f>D1375*2/3+D1378/3</f>
        <v>104.06666666666666</v>
      </c>
      <c r="E1376" s="2">
        <v>238.25</v>
      </c>
      <c r="F1376" s="10">
        <f t="shared" si="212"/>
        <v>2014.5416666665626</v>
      </c>
      <c r="G1376" s="11">
        <v>2.54</v>
      </c>
      <c r="H1376">
        <f t="shared" si="207"/>
        <v>2577.9120862539353</v>
      </c>
      <c r="I1376">
        <f t="shared" si="208"/>
        <v>49.321464323189943</v>
      </c>
      <c r="J1376">
        <f t="shared" si="213"/>
        <v>319275.60627557494</v>
      </c>
      <c r="K1376">
        <f t="shared" si="209"/>
        <v>135.96610297306754</v>
      </c>
      <c r="L1376">
        <f t="shared" si="210"/>
        <v>16839.464848754837</v>
      </c>
      <c r="M1376">
        <f t="shared" si="204"/>
        <v>25.817545976158737</v>
      </c>
      <c r="N1376">
        <f t="shared" si="205"/>
        <v>28.485636237139381</v>
      </c>
      <c r="O1376" s="14">
        <f t="shared" si="206"/>
        <v>3.6544567621686563E-2</v>
      </c>
    </row>
    <row r="1377" spans="1:15" x14ac:dyDescent="0.3">
      <c r="A1377" s="1">
        <f t="shared" si="211"/>
        <v>41882</v>
      </c>
      <c r="B1377" s="2">
        <v>1961.53</v>
      </c>
      <c r="C1377" s="7">
        <f>C1375/3+C1378*2/3</f>
        <v>38.120000000000005</v>
      </c>
      <c r="D1377" s="2">
        <f>D1375/3+D1378*2/3</f>
        <v>105.01333333333334</v>
      </c>
      <c r="E1377" s="2">
        <v>237.852</v>
      </c>
      <c r="F1377" s="10">
        <f t="shared" si="212"/>
        <v>2014.6249999998959</v>
      </c>
      <c r="G1377" s="11">
        <v>2.42</v>
      </c>
      <c r="H1377">
        <f t="shared" si="207"/>
        <v>2567.0838974025869</v>
      </c>
      <c r="I1377">
        <f t="shared" si="208"/>
        <v>49.888218976506415</v>
      </c>
      <c r="J1377">
        <f t="shared" si="213"/>
        <v>318449.41998896998</v>
      </c>
      <c r="K1377">
        <f t="shared" si="209"/>
        <v>137.43253328400297</v>
      </c>
      <c r="L1377">
        <f t="shared" si="210"/>
        <v>17048.648295518484</v>
      </c>
      <c r="M1377">
        <f t="shared" si="204"/>
        <v>25.617606421799398</v>
      </c>
      <c r="N1377">
        <f t="shared" si="205"/>
        <v>28.256055533515145</v>
      </c>
      <c r="O1377" s="14">
        <f t="shared" si="206"/>
        <v>3.7821815914264693E-2</v>
      </c>
    </row>
    <row r="1378" spans="1:15" x14ac:dyDescent="0.3">
      <c r="A1378" s="1">
        <f t="shared" si="211"/>
        <v>41912</v>
      </c>
      <c r="B1378" s="2">
        <v>1993.23</v>
      </c>
      <c r="C1378" s="7">
        <v>38.49</v>
      </c>
      <c r="D1378" s="2">
        <v>105.96</v>
      </c>
      <c r="E1378" s="2">
        <v>238.03100000000001</v>
      </c>
      <c r="F1378" s="10">
        <f t="shared" si="212"/>
        <v>2014.7083333332291</v>
      </c>
      <c r="G1378" s="11">
        <v>2.5299999999999998</v>
      </c>
      <c r="H1378">
        <f t="shared" si="207"/>
        <v>2606.6085132398725</v>
      </c>
      <c r="I1378">
        <f t="shared" si="208"/>
        <v>50.334563334187578</v>
      </c>
      <c r="J1378">
        <f t="shared" si="213"/>
        <v>323872.82747649105</v>
      </c>
      <c r="K1378">
        <f t="shared" si="209"/>
        <v>138.56716889816875</v>
      </c>
      <c r="L1378">
        <f t="shared" si="210"/>
        <v>17217.062155099509</v>
      </c>
      <c r="M1378">
        <f t="shared" si="204"/>
        <v>25.918436892606199</v>
      </c>
      <c r="N1378">
        <f t="shared" si="205"/>
        <v>28.578155878854155</v>
      </c>
      <c r="O1378" s="14">
        <f t="shared" si="206"/>
        <v>3.6129997383744908E-2</v>
      </c>
    </row>
    <row r="1379" spans="1:15" x14ac:dyDescent="0.3">
      <c r="A1379" s="1">
        <f t="shared" si="211"/>
        <v>41943</v>
      </c>
      <c r="B1379" s="2">
        <v>1937.27</v>
      </c>
      <c r="C1379" s="7">
        <f>C1378*2/3+C1381/3</f>
        <v>38.806666666666665</v>
      </c>
      <c r="D1379" s="2">
        <f>D1378*2/3+D1381/3</f>
        <v>104.74333333333334</v>
      </c>
      <c r="E1379" s="2">
        <v>237.43299999999999</v>
      </c>
      <c r="F1379" s="10">
        <f t="shared" si="212"/>
        <v>2014.7916666665624</v>
      </c>
      <c r="G1379" s="11">
        <v>2.2999999999999998</v>
      </c>
      <c r="H1379">
        <f t="shared" si="207"/>
        <v>2539.8085954142857</v>
      </c>
      <c r="I1379">
        <f t="shared" si="208"/>
        <v>50.876494014451808</v>
      </c>
      <c r="J1379">
        <f t="shared" si="213"/>
        <v>316099.68011108931</v>
      </c>
      <c r="K1379">
        <f t="shared" si="209"/>
        <v>137.32108498678227</v>
      </c>
      <c r="L1379">
        <f t="shared" si="210"/>
        <v>17090.717432487916</v>
      </c>
      <c r="M1379">
        <f t="shared" si="204"/>
        <v>25.16274828308325</v>
      </c>
      <c r="N1379">
        <f t="shared" si="205"/>
        <v>27.736945618288246</v>
      </c>
      <c r="O1379" s="14">
        <f t="shared" si="206"/>
        <v>3.8794517149685931E-2</v>
      </c>
    </row>
    <row r="1380" spans="1:15" x14ac:dyDescent="0.3">
      <c r="A1380" s="1">
        <f t="shared" si="211"/>
        <v>41973</v>
      </c>
      <c r="B1380" s="2">
        <v>2044.57</v>
      </c>
      <c r="C1380" s="7">
        <f>C1378/3+C1381*2/3</f>
        <v>39.123333333333335</v>
      </c>
      <c r="D1380" s="2">
        <f>D1378/3+D1381*2/3</f>
        <v>103.52666666666667</v>
      </c>
      <c r="E1380" s="2">
        <v>236.15100000000001</v>
      </c>
      <c r="F1380" s="10">
        <f t="shared" si="212"/>
        <v>2014.8749999998956</v>
      </c>
      <c r="G1380" s="11">
        <v>2.33</v>
      </c>
      <c r="H1380">
        <f t="shared" si="207"/>
        <v>2695.0331435606886</v>
      </c>
      <c r="I1380">
        <f t="shared" si="208"/>
        <v>51.570100324227589</v>
      </c>
      <c r="J1380">
        <f t="shared" si="213"/>
        <v>335953.48764741013</v>
      </c>
      <c r="K1380">
        <f t="shared" si="209"/>
        <v>136.46282490158137</v>
      </c>
      <c r="L1380">
        <f t="shared" si="210"/>
        <v>17010.982617947808</v>
      </c>
      <c r="M1380">
        <f t="shared" si="204"/>
        <v>26.606817147143424</v>
      </c>
      <c r="N1380">
        <f t="shared" si="205"/>
        <v>29.318654523381475</v>
      </c>
      <c r="O1380" s="14">
        <f t="shared" si="206"/>
        <v>3.5730893913858884E-2</v>
      </c>
    </row>
    <row r="1381" spans="1:15" x14ac:dyDescent="0.3">
      <c r="A1381" s="1">
        <f t="shared" si="211"/>
        <v>42004</v>
      </c>
      <c r="B1381" s="2">
        <v>2054.27</v>
      </c>
      <c r="C1381" s="7">
        <v>39.44</v>
      </c>
      <c r="D1381" s="2">
        <v>102.31</v>
      </c>
      <c r="E1381" s="2">
        <v>234.81200000000001</v>
      </c>
      <c r="F1381" s="10">
        <f t="shared" si="212"/>
        <v>2014.9583333332289</v>
      </c>
      <c r="G1381" s="11">
        <v>2.21</v>
      </c>
      <c r="H1381">
        <f t="shared" si="207"/>
        <v>2723.2602794363156</v>
      </c>
      <c r="I1381">
        <f t="shared" si="208"/>
        <v>52.28396725891352</v>
      </c>
      <c r="J1381">
        <f t="shared" si="213"/>
        <v>340015.31271213182</v>
      </c>
      <c r="K1381">
        <f t="shared" si="209"/>
        <v>135.6281108077952</v>
      </c>
      <c r="L1381">
        <f t="shared" si="210"/>
        <v>16933.979780446683</v>
      </c>
      <c r="M1381">
        <f t="shared" si="204"/>
        <v>26.794085482572559</v>
      </c>
      <c r="N1381">
        <f t="shared" si="205"/>
        <v>29.515332882231398</v>
      </c>
      <c r="O1381" s="14">
        <f t="shared" si="206"/>
        <v>3.6462452421064523E-2</v>
      </c>
    </row>
    <row r="1382" spans="1:15" x14ac:dyDescent="0.3">
      <c r="A1382" s="1">
        <f t="shared" si="211"/>
        <v>42035</v>
      </c>
      <c r="B1382" s="2">
        <v>2028.18</v>
      </c>
      <c r="C1382" s="7">
        <f>C1381*2/3+C1384/3</f>
        <v>39.896666666666668</v>
      </c>
      <c r="D1382" s="2">
        <f>D1381*2/3+D1384/3</f>
        <v>101.28999999999999</v>
      </c>
      <c r="E1382" s="2">
        <v>233.70699999999999</v>
      </c>
      <c r="F1382" s="10">
        <f t="shared" si="212"/>
        <v>2015.0416666665622</v>
      </c>
      <c r="G1382" s="11">
        <v>1.88</v>
      </c>
      <c r="H1382">
        <f t="shared" si="207"/>
        <v>2701.3862849208635</v>
      </c>
      <c r="I1382">
        <f t="shared" si="208"/>
        <v>53.13941965081635</v>
      </c>
      <c r="J1382">
        <f t="shared" si="213"/>
        <v>337837.11166720523</v>
      </c>
      <c r="K1382">
        <f t="shared" si="209"/>
        <v>134.9108150162383</v>
      </c>
      <c r="L1382">
        <f t="shared" si="210"/>
        <v>16872.033567420647</v>
      </c>
      <c r="M1382">
        <f t="shared" si="204"/>
        <v>26.492295420383133</v>
      </c>
      <c r="N1382">
        <f t="shared" si="205"/>
        <v>29.174671165351558</v>
      </c>
      <c r="O1382" s="14">
        <f t="shared" si="206"/>
        <v>3.9491690665337323E-2</v>
      </c>
    </row>
    <row r="1383" spans="1:15" x14ac:dyDescent="0.3">
      <c r="A1383" s="1">
        <f t="shared" si="211"/>
        <v>42063</v>
      </c>
      <c r="B1383" s="2">
        <v>2082.1999999999998</v>
      </c>
      <c r="C1383" s="7">
        <f>C1381/3+C1384*2/3</f>
        <v>40.353333333333332</v>
      </c>
      <c r="D1383" s="2">
        <f>D1381/3+D1384*2/3</f>
        <v>100.27000000000001</v>
      </c>
      <c r="E1383" s="2">
        <v>234.72200000000001</v>
      </c>
      <c r="F1383" s="10">
        <f t="shared" si="212"/>
        <v>2015.1249999998954</v>
      </c>
      <c r="G1383" s="11">
        <v>1.98</v>
      </c>
      <c r="H1383">
        <f t="shared" si="207"/>
        <v>2761.3443013437172</v>
      </c>
      <c r="I1383">
        <f t="shared" si="208"/>
        <v>53.515246873606515</v>
      </c>
      <c r="J1383">
        <f t="shared" si="213"/>
        <v>345893.2208263799</v>
      </c>
      <c r="K1383">
        <f t="shared" si="209"/>
        <v>132.97473494176094</v>
      </c>
      <c r="L1383">
        <f t="shared" si="210"/>
        <v>16656.763640505775</v>
      </c>
      <c r="M1383">
        <f t="shared" si="204"/>
        <v>26.995513699383242</v>
      </c>
      <c r="N1383">
        <f t="shared" si="205"/>
        <v>29.719916695619293</v>
      </c>
      <c r="O1383" s="14">
        <f t="shared" si="206"/>
        <v>3.7643355355397097E-2</v>
      </c>
    </row>
    <row r="1384" spans="1:15" x14ac:dyDescent="0.3">
      <c r="A1384" s="1">
        <f t="shared" si="211"/>
        <v>42094</v>
      </c>
      <c r="B1384" s="2">
        <v>2079.9899999999998</v>
      </c>
      <c r="C1384" s="7">
        <v>40.81</v>
      </c>
      <c r="D1384" s="2">
        <v>99.25</v>
      </c>
      <c r="E1384" s="2">
        <v>236.119</v>
      </c>
      <c r="F1384" s="10">
        <f t="shared" si="212"/>
        <v>2015.2083333332287</v>
      </c>
      <c r="G1384" s="11">
        <v>2.04</v>
      </c>
      <c r="H1384">
        <f t="shared" si="207"/>
        <v>2742.0932970027829</v>
      </c>
      <c r="I1384">
        <f t="shared" si="208"/>
        <v>53.800656469830905</v>
      </c>
      <c r="J1384">
        <f t="shared" si="213"/>
        <v>344043.3905230505</v>
      </c>
      <c r="K1384">
        <f t="shared" si="209"/>
        <v>130.84330200026261</v>
      </c>
      <c r="L1384">
        <f t="shared" si="210"/>
        <v>16416.57243996979</v>
      </c>
      <c r="M1384">
        <f t="shared" si="204"/>
        <v>26.728605452928488</v>
      </c>
      <c r="N1384">
        <f t="shared" si="205"/>
        <v>29.41836917180769</v>
      </c>
      <c r="O1384" s="14">
        <f t="shared" si="206"/>
        <v>3.7223880316747768E-2</v>
      </c>
    </row>
    <row r="1385" spans="1:15" x14ac:dyDescent="0.3">
      <c r="A1385" s="1">
        <f t="shared" si="211"/>
        <v>42124</v>
      </c>
      <c r="B1385" s="2">
        <v>2094.86</v>
      </c>
      <c r="C1385" s="7">
        <f>C1384*2/3+C1387/3</f>
        <v>41.120000000000005</v>
      </c>
      <c r="D1385" s="2">
        <f>D1384*2/3+D1387/3</f>
        <v>97.803333333333342</v>
      </c>
      <c r="E1385" s="2">
        <v>236.59899999999999</v>
      </c>
      <c r="F1385" s="10">
        <f t="shared" si="212"/>
        <v>2015.2916666665619</v>
      </c>
      <c r="G1385" s="11">
        <v>1.94</v>
      </c>
      <c r="H1385">
        <f t="shared" si="207"/>
        <v>2756.0939320538137</v>
      </c>
      <c r="I1385">
        <f t="shared" si="208"/>
        <v>54.099358661701885</v>
      </c>
      <c r="J1385">
        <f t="shared" si="213"/>
        <v>346365.65645676275</v>
      </c>
      <c r="K1385">
        <f t="shared" si="209"/>
        <v>128.67455273127393</v>
      </c>
      <c r="L1385">
        <f t="shared" si="210"/>
        <v>16170.873353665444</v>
      </c>
      <c r="M1385">
        <f t="shared" si="204"/>
        <v>26.791371680192334</v>
      </c>
      <c r="N1385">
        <f t="shared" si="205"/>
        <v>29.480373846198781</v>
      </c>
      <c r="O1385" s="14">
        <f t="shared" si="206"/>
        <v>3.7659701264943536E-2</v>
      </c>
    </row>
    <row r="1386" spans="1:15" x14ac:dyDescent="0.3">
      <c r="A1386" s="1">
        <f t="shared" si="211"/>
        <v>42155</v>
      </c>
      <c r="B1386" s="2">
        <v>2111.94</v>
      </c>
      <c r="C1386" s="7">
        <f>C1384/3+C1387*2/3</f>
        <v>41.43</v>
      </c>
      <c r="D1386" s="2">
        <f>D1384/3+D1387*2/3</f>
        <v>96.356666666666669</v>
      </c>
      <c r="E1386" s="2">
        <v>237.80500000000001</v>
      </c>
      <c r="F1386" s="10">
        <f t="shared" si="212"/>
        <v>2015.3749999998952</v>
      </c>
      <c r="G1386" s="11">
        <v>2.2000000000000002</v>
      </c>
      <c r="H1386">
        <f t="shared" si="207"/>
        <v>2764.4739983179502</v>
      </c>
      <c r="I1386">
        <f t="shared" si="208"/>
        <v>54.230782006265649</v>
      </c>
      <c r="J1386">
        <f t="shared" si="213"/>
        <v>347986.7455646412</v>
      </c>
      <c r="K1386">
        <f t="shared" si="209"/>
        <v>126.12834624307034</v>
      </c>
      <c r="L1386">
        <f t="shared" si="210"/>
        <v>15876.797090253644</v>
      </c>
      <c r="M1386">
        <f t="shared" si="204"/>
        <v>26.806111379650829</v>
      </c>
      <c r="N1386">
        <f t="shared" si="205"/>
        <v>29.489896186353278</v>
      </c>
      <c r="O1386" s="14">
        <f t="shared" si="206"/>
        <v>3.566268687821994E-2</v>
      </c>
    </row>
    <row r="1387" spans="1:15" x14ac:dyDescent="0.3">
      <c r="A1387" s="1">
        <f t="shared" si="211"/>
        <v>42185</v>
      </c>
      <c r="B1387" s="2">
        <v>2099.29</v>
      </c>
      <c r="C1387" s="7">
        <v>41.74</v>
      </c>
      <c r="D1387" s="2">
        <v>94.91</v>
      </c>
      <c r="E1387" s="2">
        <v>238.63800000000001</v>
      </c>
      <c r="F1387" s="10">
        <f t="shared" si="212"/>
        <v>2015.4583333332284</v>
      </c>
      <c r="G1387" s="11">
        <v>2.36</v>
      </c>
      <c r="H1387">
        <f t="shared" si="207"/>
        <v>2738.3234893227404</v>
      </c>
      <c r="I1387">
        <f t="shared" si="208"/>
        <v>54.445847140857715</v>
      </c>
      <c r="J1387">
        <f t="shared" si="213"/>
        <v>345266.09740697837</v>
      </c>
      <c r="K1387">
        <f t="shared" si="209"/>
        <v>123.80103862335423</v>
      </c>
      <c r="L1387">
        <f t="shared" si="210"/>
        <v>15609.661030584779</v>
      </c>
      <c r="M1387">
        <f t="shared" si="204"/>
        <v>26.495895292784841</v>
      </c>
      <c r="N1387">
        <f t="shared" si="205"/>
        <v>29.142936079173278</v>
      </c>
      <c r="O1387" s="14">
        <f t="shared" si="206"/>
        <v>3.4803820835284605E-2</v>
      </c>
    </row>
    <row r="1388" spans="1:15" x14ac:dyDescent="0.3">
      <c r="A1388" s="1">
        <f t="shared" si="211"/>
        <v>42216</v>
      </c>
      <c r="B1388" s="2">
        <v>2094.14</v>
      </c>
      <c r="C1388" s="7">
        <f>C1387*2/3+C1390/3</f>
        <v>41.99666666666667</v>
      </c>
      <c r="D1388" s="2">
        <f>D1387*2/3+D1390/3</f>
        <v>93.493333333333339</v>
      </c>
      <c r="E1388" s="2">
        <v>238.654</v>
      </c>
      <c r="F1388" s="10">
        <f t="shared" si="212"/>
        <v>2015.5416666665617</v>
      </c>
      <c r="G1388" s="11">
        <v>2.3199999999999998</v>
      </c>
      <c r="H1388">
        <f t="shared" si="207"/>
        <v>2731.4226716082699</v>
      </c>
      <c r="I1388">
        <f t="shared" si="208"/>
        <v>54.776971675871081</v>
      </c>
      <c r="J1388">
        <f t="shared" si="213"/>
        <v>344971.55010416865</v>
      </c>
      <c r="K1388">
        <f t="shared" si="209"/>
        <v>121.94495607308771</v>
      </c>
      <c r="L1388">
        <f t="shared" si="210"/>
        <v>15401.329483418373</v>
      </c>
      <c r="M1388">
        <f t="shared" si="204"/>
        <v>26.381136336399688</v>
      </c>
      <c r="N1388">
        <f t="shared" si="205"/>
        <v>29.011703864238935</v>
      </c>
      <c r="O1388" s="14">
        <f t="shared" si="206"/>
        <v>3.4903750808582518E-2</v>
      </c>
    </row>
    <row r="1389" spans="1:15" x14ac:dyDescent="0.3">
      <c r="A1389" s="1">
        <f t="shared" si="211"/>
        <v>42247</v>
      </c>
      <c r="B1389" s="2">
        <v>2039.87</v>
      </c>
      <c r="C1389" s="7">
        <f>C1387/3+C1390*2/3</f>
        <v>42.25333333333333</v>
      </c>
      <c r="D1389" s="2">
        <f>D1387/3+D1390*2/3</f>
        <v>92.076666666666668</v>
      </c>
      <c r="E1389" s="2">
        <v>238.316</v>
      </c>
      <c r="F1389" s="10">
        <f t="shared" si="212"/>
        <v>2015.624999999895</v>
      </c>
      <c r="G1389" s="11">
        <v>2.17</v>
      </c>
      <c r="H1389">
        <f t="shared" si="207"/>
        <v>2664.4109230391587</v>
      </c>
      <c r="I1389">
        <f t="shared" si="208"/>
        <v>55.189910566922364</v>
      </c>
      <c r="J1389">
        <f t="shared" si="213"/>
        <v>337089.00306387432</v>
      </c>
      <c r="K1389">
        <f t="shared" si="209"/>
        <v>120.26750548990978</v>
      </c>
      <c r="L1389">
        <f t="shared" si="210"/>
        <v>15215.69108429034</v>
      </c>
      <c r="M1389">
        <f t="shared" si="204"/>
        <v>25.693658417057694</v>
      </c>
      <c r="N1389">
        <f t="shared" si="205"/>
        <v>28.25252518177194</v>
      </c>
      <c r="O1389" s="14">
        <f t="shared" si="206"/>
        <v>3.6752837833655239E-2</v>
      </c>
    </row>
    <row r="1390" spans="1:15" x14ac:dyDescent="0.3">
      <c r="A1390" s="1">
        <f t="shared" si="211"/>
        <v>42277</v>
      </c>
      <c r="B1390" s="2">
        <v>1944.41</v>
      </c>
      <c r="C1390" s="7">
        <v>42.51</v>
      </c>
      <c r="D1390" s="2">
        <v>90.66</v>
      </c>
      <c r="E1390" s="2">
        <v>237.94499999999999</v>
      </c>
      <c r="F1390" s="10">
        <f t="shared" si="212"/>
        <v>2015.7083333332282</v>
      </c>
      <c r="G1390" s="11">
        <v>2.17</v>
      </c>
      <c r="H1390">
        <f t="shared" si="207"/>
        <v>2543.684116098259</v>
      </c>
      <c r="I1390">
        <f t="shared" si="208"/>
        <v>55.611734035176205</v>
      </c>
      <c r="J1390">
        <f t="shared" si="213"/>
        <v>322401.51498748275</v>
      </c>
      <c r="K1390">
        <f t="shared" si="209"/>
        <v>118.60173624156846</v>
      </c>
      <c r="L1390">
        <f t="shared" si="210"/>
        <v>15032.282979806309</v>
      </c>
      <c r="M1390">
        <f t="shared" si="204"/>
        <v>24.496752170486435</v>
      </c>
      <c r="N1390">
        <f t="shared" si="205"/>
        <v>26.936105268538281</v>
      </c>
      <c r="O1390" s="14">
        <f t="shared" si="206"/>
        <v>3.7258269041931788E-2</v>
      </c>
    </row>
    <row r="1391" spans="1:15" x14ac:dyDescent="0.3">
      <c r="A1391" s="1">
        <f t="shared" si="211"/>
        <v>42308</v>
      </c>
      <c r="B1391" s="2">
        <v>2024.81</v>
      </c>
      <c r="C1391" s="7">
        <f>C1390*2/3+C1393/3</f>
        <v>42.803333333333335</v>
      </c>
      <c r="D1391" s="2">
        <f>D1390*2/3+D1393/3</f>
        <v>89.283333333333331</v>
      </c>
      <c r="E1391" s="2">
        <v>237.83799999999999</v>
      </c>
      <c r="F1391" s="10">
        <f t="shared" si="212"/>
        <v>2015.7916666665615</v>
      </c>
      <c r="G1391" s="11">
        <v>2.0699999999999998</v>
      </c>
      <c r="H1391">
        <f t="shared" si="207"/>
        <v>2650.0553704832705</v>
      </c>
      <c r="I1391">
        <f t="shared" si="208"/>
        <v>56.020665333826678</v>
      </c>
      <c r="J1391">
        <f t="shared" si="213"/>
        <v>336475.33372653212</v>
      </c>
      <c r="K1391">
        <f t="shared" si="209"/>
        <v>116.85332302519645</v>
      </c>
      <c r="L1391">
        <f t="shared" si="210"/>
        <v>14836.769563342015</v>
      </c>
      <c r="M1391">
        <f t="shared" si="204"/>
        <v>25.491441046066747</v>
      </c>
      <c r="N1391">
        <f t="shared" si="205"/>
        <v>28.028090261451563</v>
      </c>
      <c r="O1391" s="14">
        <f t="shared" si="206"/>
        <v>3.6414970181741113E-2</v>
      </c>
    </row>
    <row r="1392" spans="1:15" x14ac:dyDescent="0.3">
      <c r="A1392" s="1">
        <f t="shared" si="211"/>
        <v>42338</v>
      </c>
      <c r="B1392" s="2">
        <v>2080.62</v>
      </c>
      <c r="C1392" s="7">
        <f>C1390/3+C1393*2/3</f>
        <v>43.096666666666664</v>
      </c>
      <c r="D1392" s="2">
        <f>D1390/3+D1393*2/3</f>
        <v>87.906666666666666</v>
      </c>
      <c r="E1392" s="2">
        <v>237.33600000000001</v>
      </c>
      <c r="F1392" s="10">
        <f t="shared" si="212"/>
        <v>2015.8749999998947</v>
      </c>
      <c r="G1392" s="11">
        <v>2.2599999999999998</v>
      </c>
      <c r="H1392">
        <f t="shared" si="207"/>
        <v>2728.858807386996</v>
      </c>
      <c r="I1392">
        <f t="shared" si="208"/>
        <v>56.523881536443419</v>
      </c>
      <c r="J1392">
        <f t="shared" si="213"/>
        <v>347079.0066544977</v>
      </c>
      <c r="K1392">
        <f t="shared" si="209"/>
        <v>115.29490323142439</v>
      </c>
      <c r="L1392">
        <f t="shared" si="210"/>
        <v>14664.16671231398</v>
      </c>
      <c r="M1392">
        <f t="shared" si="204"/>
        <v>26.225851890971928</v>
      </c>
      <c r="N1392">
        <f t="shared" si="205"/>
        <v>28.832783137035253</v>
      </c>
      <c r="O1392" s="14">
        <f t="shared" si="206"/>
        <v>3.4022422553502671E-2</v>
      </c>
    </row>
    <row r="1393" spans="1:15" x14ac:dyDescent="0.3">
      <c r="A1393" s="1">
        <f t="shared" si="211"/>
        <v>42369</v>
      </c>
      <c r="B1393" s="2">
        <v>2054.08</v>
      </c>
      <c r="C1393" s="7">
        <v>43.39</v>
      </c>
      <c r="D1393" s="2">
        <v>86.53</v>
      </c>
      <c r="E1393" s="2">
        <v>236.52500000000001</v>
      </c>
      <c r="F1393" s="10">
        <f t="shared" si="212"/>
        <v>2015.958333333228</v>
      </c>
      <c r="G1393" s="11">
        <v>2.2400000000000002</v>
      </c>
      <c r="H1393">
        <f t="shared" si="207"/>
        <v>2703.2873879716735</v>
      </c>
      <c r="I1393">
        <f t="shared" si="208"/>
        <v>57.103734890603548</v>
      </c>
      <c r="J1393">
        <f t="shared" si="213"/>
        <v>344431.8644872224</v>
      </c>
      <c r="K1393">
        <f t="shared" si="209"/>
        <v>113.87845540640527</v>
      </c>
      <c r="L1393">
        <f t="shared" si="210"/>
        <v>14509.507533338212</v>
      </c>
      <c r="M1393">
        <f t="shared" si="204"/>
        <v>25.965424037124176</v>
      </c>
      <c r="N1393">
        <f t="shared" si="205"/>
        <v>28.544376783609184</v>
      </c>
      <c r="O1393" s="14">
        <f t="shared" si="206"/>
        <v>3.4669421198152708E-2</v>
      </c>
    </row>
    <row r="1394" spans="1:15" x14ac:dyDescent="0.3">
      <c r="A1394" s="1">
        <f t="shared" si="211"/>
        <v>42400</v>
      </c>
      <c r="B1394" s="2">
        <v>1918.6</v>
      </c>
      <c r="C1394" s="7">
        <f>C1393*2/3+C1396/3</f>
        <v>43.553333333333335</v>
      </c>
      <c r="D1394" s="2">
        <f>D1393*2/3+D1396/3</f>
        <v>86.5</v>
      </c>
      <c r="E1394" s="2">
        <v>236.916</v>
      </c>
      <c r="F1394" s="10">
        <f t="shared" si="212"/>
        <v>2016.0416666665612</v>
      </c>
      <c r="G1394" s="11">
        <v>2.09</v>
      </c>
      <c r="H1394">
        <f t="shared" si="207"/>
        <v>2520.8207436390962</v>
      </c>
      <c r="I1394">
        <f t="shared" si="208"/>
        <v>57.224093673144367</v>
      </c>
      <c r="J1394">
        <f t="shared" si="213"/>
        <v>321790.97053464362</v>
      </c>
      <c r="K1394">
        <f t="shared" si="209"/>
        <v>113.65109680224218</v>
      </c>
      <c r="L1394">
        <f t="shared" si="210"/>
        <v>14507.932321091776</v>
      </c>
      <c r="M1394">
        <f t="shared" si="204"/>
        <v>24.206167203878476</v>
      </c>
      <c r="N1394">
        <f t="shared" si="205"/>
        <v>26.611684960823307</v>
      </c>
      <c r="O1394" s="14">
        <f t="shared" si="206"/>
        <v>3.8363476058954779E-2</v>
      </c>
    </row>
    <row r="1395" spans="1:15" x14ac:dyDescent="0.3">
      <c r="A1395" s="1">
        <f t="shared" si="211"/>
        <v>42429</v>
      </c>
      <c r="B1395" s="2">
        <v>1904.42</v>
      </c>
      <c r="C1395" s="7">
        <f>C1393/3+C1396*2/3</f>
        <v>43.716666666666669</v>
      </c>
      <c r="D1395" s="2">
        <f>D1393/3+D1396*2/3</f>
        <v>86.47</v>
      </c>
      <c r="E1395" s="2">
        <v>237.11099999999999</v>
      </c>
      <c r="F1395" s="10">
        <f t="shared" si="212"/>
        <v>2016.1249999998945</v>
      </c>
      <c r="G1395" s="11">
        <v>1.78</v>
      </c>
      <c r="H1395">
        <f t="shared" si="207"/>
        <v>2500.1320470581295</v>
      </c>
      <c r="I1395">
        <f t="shared" si="208"/>
        <v>57.39145741164829</v>
      </c>
      <c r="J1395">
        <f t="shared" si="213"/>
        <v>319760.50828682451</v>
      </c>
      <c r="K1395">
        <f t="shared" si="209"/>
        <v>113.51824603244897</v>
      </c>
      <c r="L1395">
        <f t="shared" si="210"/>
        <v>14518.693960135744</v>
      </c>
      <c r="M1395">
        <f t="shared" si="204"/>
        <v>24.002606777289756</v>
      </c>
      <c r="N1395">
        <f t="shared" si="205"/>
        <v>26.389562040454294</v>
      </c>
      <c r="O1395" s="14">
        <f t="shared" si="206"/>
        <v>4.1692460653196026E-2</v>
      </c>
    </row>
    <row r="1396" spans="1:15" x14ac:dyDescent="0.3">
      <c r="A1396" s="1">
        <f t="shared" si="211"/>
        <v>42460</v>
      </c>
      <c r="B1396" s="2">
        <v>2021.95</v>
      </c>
      <c r="C1396" s="7">
        <v>43.88</v>
      </c>
      <c r="D1396" s="2">
        <v>86.44</v>
      </c>
      <c r="E1396" s="2">
        <v>238.13200000000001</v>
      </c>
      <c r="F1396" s="10">
        <f t="shared" si="212"/>
        <v>2016.2083333332278</v>
      </c>
      <c r="G1396" s="11">
        <v>1.89</v>
      </c>
      <c r="H1396">
        <f t="shared" si="207"/>
        <v>2643.0450631372519</v>
      </c>
      <c r="I1396">
        <f t="shared" si="208"/>
        <v>57.358894814640635</v>
      </c>
      <c r="J1396">
        <f t="shared" si="213"/>
        <v>338650.05634005321</v>
      </c>
      <c r="K1396">
        <f t="shared" si="209"/>
        <v>112.9923169502629</v>
      </c>
      <c r="L1396">
        <f t="shared" si="210"/>
        <v>14477.564168270335</v>
      </c>
      <c r="M1396">
        <f t="shared" si="204"/>
        <v>25.372298620187912</v>
      </c>
      <c r="N1396">
        <f t="shared" si="205"/>
        <v>27.893951322288931</v>
      </c>
      <c r="O1396" s="14">
        <f t="shared" si="206"/>
        <v>3.8218811175538901E-2</v>
      </c>
    </row>
    <row r="1397" spans="1:15" x14ac:dyDescent="0.3">
      <c r="A1397" s="1">
        <f t="shared" si="211"/>
        <v>42490</v>
      </c>
      <c r="B1397" s="2">
        <v>2075.54</v>
      </c>
      <c r="C1397" s="7">
        <f>C1396*2/3+C1399/3</f>
        <v>44.073333333333338</v>
      </c>
      <c r="D1397" s="2">
        <f>D1396*2/3+D1399/3</f>
        <v>86.6</v>
      </c>
      <c r="E1397" s="2">
        <v>239.261</v>
      </c>
      <c r="F1397" s="10">
        <f t="shared" si="212"/>
        <v>2016.291666666561</v>
      </c>
      <c r="G1397" s="11">
        <v>1.81</v>
      </c>
      <c r="H1397">
        <f t="shared" si="207"/>
        <v>2700.2943604264806</v>
      </c>
      <c r="I1397">
        <f t="shared" si="208"/>
        <v>57.339763842275474</v>
      </c>
      <c r="J1397">
        <f t="shared" si="213"/>
        <v>346597.57650661003</v>
      </c>
      <c r="K1397">
        <f t="shared" si="209"/>
        <v>112.66730181684439</v>
      </c>
      <c r="L1397">
        <f t="shared" si="210"/>
        <v>14461.465510408099</v>
      </c>
      <c r="M1397">
        <f t="shared" si="204"/>
        <v>25.922337543673883</v>
      </c>
      <c r="N1397">
        <f t="shared" si="205"/>
        <v>28.495838319794835</v>
      </c>
      <c r="O1397" s="14">
        <f t="shared" si="206"/>
        <v>3.7801695835920884E-2</v>
      </c>
    </row>
    <row r="1398" spans="1:15" x14ac:dyDescent="0.3">
      <c r="A1398" s="1">
        <f t="shared" si="211"/>
        <v>42521</v>
      </c>
      <c r="B1398" s="2">
        <v>2065.5500000000002</v>
      </c>
      <c r="C1398" s="7">
        <f>C1396/3+C1399*2/3</f>
        <v>44.266666666666666</v>
      </c>
      <c r="D1398" s="2">
        <f>D1396/3+D1399*2/3</f>
        <v>86.759999999999991</v>
      </c>
      <c r="E1398" s="2">
        <v>240.22900000000001</v>
      </c>
      <c r="F1398" s="10">
        <f t="shared" si="212"/>
        <v>2016.3749999998943</v>
      </c>
      <c r="G1398" s="11">
        <v>1.81</v>
      </c>
      <c r="H1398">
        <f t="shared" si="207"/>
        <v>2676.4688558625317</v>
      </c>
      <c r="I1398">
        <f t="shared" si="208"/>
        <v>57.359228624909299</v>
      </c>
      <c r="J1398">
        <f t="shared" si="213"/>
        <v>344152.97339160152</v>
      </c>
      <c r="K1398">
        <f t="shared" si="209"/>
        <v>112.42063272960384</v>
      </c>
      <c r="L1398">
        <f t="shared" si="210"/>
        <v>14455.574530490834</v>
      </c>
      <c r="M1398">
        <f t="shared" si="204"/>
        <v>25.69470992344997</v>
      </c>
      <c r="N1398">
        <f t="shared" si="205"/>
        <v>28.243292837964638</v>
      </c>
      <c r="O1398" s="14">
        <f t="shared" si="206"/>
        <v>3.8050579748610744E-2</v>
      </c>
    </row>
    <row r="1399" spans="1:15" x14ac:dyDescent="0.3">
      <c r="A1399" s="1">
        <f t="shared" si="211"/>
        <v>42551</v>
      </c>
      <c r="B1399" s="2">
        <v>2083.89</v>
      </c>
      <c r="C1399" s="7">
        <v>44.46</v>
      </c>
      <c r="D1399" s="2">
        <v>86.92</v>
      </c>
      <c r="E1399" s="2">
        <v>241.018</v>
      </c>
      <c r="F1399" s="10">
        <f t="shared" si="212"/>
        <v>2016.4583333332275</v>
      </c>
      <c r="G1399" s="11">
        <v>1.64</v>
      </c>
      <c r="H1399">
        <f t="shared" si="207"/>
        <v>2691.3936765926205</v>
      </c>
      <c r="I1399">
        <f t="shared" si="208"/>
        <v>57.421151241815977</v>
      </c>
      <c r="J1399">
        <f t="shared" si="213"/>
        <v>346687.36732312769</v>
      </c>
      <c r="K1399">
        <f t="shared" si="209"/>
        <v>112.25925474445894</v>
      </c>
      <c r="L1399">
        <f t="shared" si="210"/>
        <v>14460.48782216252</v>
      </c>
      <c r="M1399">
        <f t="shared" si="204"/>
        <v>25.840372927670529</v>
      </c>
      <c r="N1399">
        <f t="shared" si="205"/>
        <v>28.400742884581785</v>
      </c>
      <c r="O1399" s="14">
        <f t="shared" si="206"/>
        <v>3.9664015774759039E-2</v>
      </c>
    </row>
    <row r="1400" spans="1:15" x14ac:dyDescent="0.3">
      <c r="A1400" s="1">
        <f t="shared" si="211"/>
        <v>42582</v>
      </c>
      <c r="B1400" s="2">
        <v>2148.9</v>
      </c>
      <c r="C1400" s="7">
        <f>C1399*2/3+C1402/3</f>
        <v>44.65</v>
      </c>
      <c r="D1400" s="2">
        <f>D1399*2/3+D1402/3</f>
        <v>87.643333333333331</v>
      </c>
      <c r="E1400" s="2">
        <v>240.62799999999999</v>
      </c>
      <c r="F1400" s="10">
        <f t="shared" si="212"/>
        <v>2016.5416666665608</v>
      </c>
      <c r="G1400" s="11">
        <v>1.5</v>
      </c>
      <c r="H1400">
        <f t="shared" si="207"/>
        <v>2779.8538260302216</v>
      </c>
      <c r="I1400">
        <f t="shared" si="208"/>
        <v>57.760004342803015</v>
      </c>
      <c r="J1400">
        <f t="shared" si="213"/>
        <v>358702.23478366208</v>
      </c>
      <c r="K1400">
        <f t="shared" si="209"/>
        <v>113.37691632589173</v>
      </c>
      <c r="L1400">
        <f t="shared" si="210"/>
        <v>14629.745232703284</v>
      </c>
      <c r="M1400">
        <f t="shared" si="204"/>
        <v>26.694003256096305</v>
      </c>
      <c r="N1400">
        <f t="shared" si="205"/>
        <v>29.334649115975466</v>
      </c>
      <c r="O1400" s="14">
        <f t="shared" si="206"/>
        <v>3.9361427411852341E-2</v>
      </c>
    </row>
    <row r="1401" spans="1:15" x14ac:dyDescent="0.3">
      <c r="A1401" s="1">
        <f t="shared" si="211"/>
        <v>42613</v>
      </c>
      <c r="B1401" s="2">
        <v>2170.9499999999998</v>
      </c>
      <c r="C1401" s="7">
        <f>C1399/3+C1402*2/3</f>
        <v>44.84</v>
      </c>
      <c r="D1401" s="2">
        <f>D1399/3+D1402*2/3</f>
        <v>88.366666666666674</v>
      </c>
      <c r="E1401" s="2">
        <v>240.84899999999999</v>
      </c>
      <c r="F1401" s="10">
        <f t="shared" si="212"/>
        <v>2016.624999999894</v>
      </c>
      <c r="G1401" s="11">
        <v>1.56</v>
      </c>
      <c r="H1401">
        <f t="shared" si="207"/>
        <v>2805.8011512399889</v>
      </c>
      <c r="I1401">
        <f t="shared" si="208"/>
        <v>57.952566213685778</v>
      </c>
      <c r="J1401">
        <f t="shared" si="213"/>
        <v>362673.54903780954</v>
      </c>
      <c r="K1401">
        <f t="shared" si="209"/>
        <v>114.20774088052407</v>
      </c>
      <c r="L1401">
        <f t="shared" si="210"/>
        <v>14762.317242055831</v>
      </c>
      <c r="M1401">
        <f t="shared" si="204"/>
        <v>26.948872433723871</v>
      </c>
      <c r="N1401">
        <f t="shared" si="205"/>
        <v>29.609327744137754</v>
      </c>
      <c r="O1401" s="14">
        <f t="shared" si="206"/>
        <v>3.8300806050264355E-2</v>
      </c>
    </row>
    <row r="1402" spans="1:15" x14ac:dyDescent="0.3">
      <c r="A1402" s="1">
        <f t="shared" si="211"/>
        <v>42643</v>
      </c>
      <c r="B1402" s="2">
        <v>2157.69</v>
      </c>
      <c r="C1402" s="7">
        <v>45.03</v>
      </c>
      <c r="D1402" s="2">
        <v>89.09</v>
      </c>
      <c r="E1402" s="2">
        <v>241.428</v>
      </c>
      <c r="F1402" s="10">
        <f t="shared" si="212"/>
        <v>2016.7083333332273</v>
      </c>
      <c r="G1402" s="11">
        <v>1.63</v>
      </c>
      <c r="H1402">
        <f t="shared" si="207"/>
        <v>2781.9756699512905</v>
      </c>
      <c r="I1402">
        <f t="shared" si="208"/>
        <v>58.058555407823462</v>
      </c>
      <c r="J1402">
        <f t="shared" si="213"/>
        <v>360219.28388375568</v>
      </c>
      <c r="K1402">
        <f t="shared" si="209"/>
        <v>114.86646016617794</v>
      </c>
      <c r="L1402">
        <f t="shared" si="210"/>
        <v>14873.283929203822</v>
      </c>
      <c r="M1402">
        <f t="shared" si="204"/>
        <v>26.727873346478543</v>
      </c>
      <c r="N1402">
        <f t="shared" si="205"/>
        <v>29.360965010602904</v>
      </c>
      <c r="O1402" s="14">
        <f t="shared" si="206"/>
        <v>3.8651942503325001E-2</v>
      </c>
    </row>
    <row r="1403" spans="1:15" x14ac:dyDescent="0.3">
      <c r="A1403" s="1">
        <f t="shared" si="211"/>
        <v>42674</v>
      </c>
      <c r="B1403" s="2">
        <v>2143.02</v>
      </c>
      <c r="C1403" s="7">
        <f>C1402*2/3+C1405/3</f>
        <v>45.25333333333333</v>
      </c>
      <c r="D1403" s="2">
        <f>D1402*2/3+D1405/3</f>
        <v>90.91</v>
      </c>
      <c r="E1403" s="2">
        <v>241.72900000000001</v>
      </c>
      <c r="F1403" s="10">
        <f t="shared" si="212"/>
        <v>2016.7916666665606</v>
      </c>
      <c r="G1403" s="11">
        <v>1.76</v>
      </c>
      <c r="H1403">
        <f t="shared" si="207"/>
        <v>2759.6206376148502</v>
      </c>
      <c r="I1403">
        <f t="shared" si="208"/>
        <v>58.273853061348319</v>
      </c>
      <c r="J1403">
        <f t="shared" si="213"/>
        <v>357953.47209421586</v>
      </c>
      <c r="K1403">
        <f t="shared" si="209"/>
        <v>117.06708857853216</v>
      </c>
      <c r="L1403">
        <f t="shared" si="210"/>
        <v>15184.902683169154</v>
      </c>
      <c r="M1403">
        <f t="shared" ref="M1403:M1466" si="214">+H1403/AVERAGE(K1283:K1402)</f>
        <v>26.525143085070599</v>
      </c>
      <c r="N1403">
        <f t="shared" ref="N1403:N1466" si="215">J1403/AVERAGE(L1283:L1402)</f>
        <v>29.132461051587644</v>
      </c>
      <c r="O1403" s="14">
        <f t="shared" ref="O1403:O1466" si="216">1/M1403-(G1403/100-((E1403/E1283)^(1/10)-1))</f>
        <v>3.8318053948397796E-2</v>
      </c>
    </row>
    <row r="1404" spans="1:15" x14ac:dyDescent="0.3">
      <c r="A1404" s="1">
        <f t="shared" si="211"/>
        <v>42704</v>
      </c>
      <c r="B1404" s="2">
        <v>2164.9899999999998</v>
      </c>
      <c r="C1404" s="7">
        <f>C1402/3+C1405*2/3</f>
        <v>45.476666666666667</v>
      </c>
      <c r="D1404" s="2">
        <f>D1402/3+D1405*2/3</f>
        <v>92.73</v>
      </c>
      <c r="E1404" s="2">
        <v>241.35300000000001</v>
      </c>
      <c r="F1404" s="10">
        <f t="shared" si="212"/>
        <v>2016.8749999998938</v>
      </c>
      <c r="G1404" s="11">
        <v>2.14</v>
      </c>
      <c r="H1404">
        <f t="shared" si="207"/>
        <v>2792.2552016962709</v>
      </c>
      <c r="I1404">
        <f t="shared" si="208"/>
        <v>58.652676943453514</v>
      </c>
      <c r="J1404">
        <f t="shared" si="213"/>
        <v>362820.52982917393</v>
      </c>
      <c r="K1404">
        <f t="shared" si="209"/>
        <v>119.59677636076621</v>
      </c>
      <c r="L1404">
        <f t="shared" si="210"/>
        <v>15540.186204582611</v>
      </c>
      <c r="M1404">
        <f t="shared" si="214"/>
        <v>26.850953531056266</v>
      </c>
      <c r="N1404">
        <f t="shared" si="215"/>
        <v>29.482997451792805</v>
      </c>
      <c r="O1404" s="14">
        <f t="shared" si="216"/>
        <v>3.4053579702832931E-2</v>
      </c>
    </row>
    <row r="1405" spans="1:15" x14ac:dyDescent="0.3">
      <c r="A1405" s="1">
        <f t="shared" si="211"/>
        <v>42735</v>
      </c>
      <c r="B1405" s="2">
        <v>2246.63</v>
      </c>
      <c r="C1405" s="7">
        <v>45.7</v>
      </c>
      <c r="D1405" s="2">
        <v>94.55</v>
      </c>
      <c r="E1405" s="2">
        <v>241.43199999999999</v>
      </c>
      <c r="F1405" s="10">
        <f t="shared" si="212"/>
        <v>2016.9583333332271</v>
      </c>
      <c r="G1405" s="11">
        <v>2.4900000000000002</v>
      </c>
      <c r="H1405">
        <f t="shared" si="207"/>
        <v>2896.6007394007429</v>
      </c>
      <c r="I1405">
        <f t="shared" si="208"/>
        <v>58.921430671990478</v>
      </c>
      <c r="J1405">
        <f t="shared" si="213"/>
        <v>377017.00990343705</v>
      </c>
      <c r="K1405">
        <f t="shared" si="209"/>
        <v>121.90418533997153</v>
      </c>
      <c r="L1405">
        <f t="shared" si="210"/>
        <v>15866.857598434086</v>
      </c>
      <c r="M1405">
        <f t="shared" si="214"/>
        <v>27.865098223923532</v>
      </c>
      <c r="N1405">
        <f t="shared" si="215"/>
        <v>30.586141859448855</v>
      </c>
      <c r="O1405" s="14">
        <f t="shared" si="216"/>
        <v>2.9079989463697938E-2</v>
      </c>
    </row>
    <row r="1406" spans="1:15" x14ac:dyDescent="0.3">
      <c r="A1406" s="1">
        <f t="shared" si="211"/>
        <v>42766</v>
      </c>
      <c r="B1406" s="2">
        <v>2275.12</v>
      </c>
      <c r="C1406" s="7">
        <f>C1405*2/3+C1408/3</f>
        <v>45.926666666666669</v>
      </c>
      <c r="D1406" s="2">
        <f>D1405*2/3+D1408/3</f>
        <v>96.463333333333338</v>
      </c>
      <c r="E1406" s="2">
        <v>242.839</v>
      </c>
      <c r="F1406" s="10">
        <f t="shared" si="212"/>
        <v>2017.0416666665603</v>
      </c>
      <c r="G1406" s="11">
        <v>2.4300000000000002</v>
      </c>
      <c r="H1406">
        <f t="shared" si="207"/>
        <v>2916.3375370512977</v>
      </c>
      <c r="I1406">
        <f t="shared" si="208"/>
        <v>58.870592299150211</v>
      </c>
      <c r="J1406">
        <f t="shared" si="213"/>
        <v>380224.4625330756</v>
      </c>
      <c r="K1406">
        <f t="shared" si="209"/>
        <v>123.65046237081637</v>
      </c>
      <c r="L1406">
        <f t="shared" si="210"/>
        <v>16121.223966566857</v>
      </c>
      <c r="M1406">
        <f t="shared" si="214"/>
        <v>28.063573742124465</v>
      </c>
      <c r="N1406">
        <f t="shared" si="215"/>
        <v>30.792138471115777</v>
      </c>
      <c r="O1406" s="14">
        <f t="shared" si="216"/>
        <v>2.9707513831380636E-2</v>
      </c>
    </row>
    <row r="1407" spans="1:15" x14ac:dyDescent="0.3">
      <c r="A1407" s="1">
        <f t="shared" si="211"/>
        <v>42794</v>
      </c>
      <c r="B1407" s="2">
        <v>2329.91</v>
      </c>
      <c r="C1407" s="7">
        <f>C1405/3+C1408*2/3</f>
        <v>46.153333333333336</v>
      </c>
      <c r="D1407" s="2">
        <f>D1405/3+D1408*2/3</f>
        <v>98.376666666666665</v>
      </c>
      <c r="E1407" s="2">
        <v>243.60300000000001</v>
      </c>
      <c r="F1407" s="10">
        <f t="shared" si="212"/>
        <v>2017.1249999998936</v>
      </c>
      <c r="G1407" s="11">
        <v>2.42</v>
      </c>
      <c r="H1407">
        <f t="shared" si="207"/>
        <v>2977.2028659540324</v>
      </c>
      <c r="I1407">
        <f t="shared" si="208"/>
        <v>58.975598316386382</v>
      </c>
      <c r="J1407">
        <f t="shared" si="213"/>
        <v>388800.6819917456</v>
      </c>
      <c r="K1407">
        <f t="shared" si="209"/>
        <v>125.70755691979713</v>
      </c>
      <c r="L1407">
        <f t="shared" si="210"/>
        <v>16416.477500021301</v>
      </c>
      <c r="M1407">
        <f t="shared" si="214"/>
        <v>28.655106525184131</v>
      </c>
      <c r="N1407">
        <f t="shared" si="215"/>
        <v>31.427485362109685</v>
      </c>
      <c r="O1407" s="14">
        <f t="shared" si="216"/>
        <v>2.8848426114245401E-2</v>
      </c>
    </row>
    <row r="1408" spans="1:15" x14ac:dyDescent="0.3">
      <c r="A1408" s="1">
        <f t="shared" si="211"/>
        <v>42825</v>
      </c>
      <c r="B1408" s="2">
        <v>2366.8200000000002</v>
      </c>
      <c r="C1408" s="7">
        <v>46.38</v>
      </c>
      <c r="D1408" s="2">
        <v>100.29</v>
      </c>
      <c r="E1408" s="2">
        <v>243.80099999999999</v>
      </c>
      <c r="F1408" s="10">
        <f t="shared" si="212"/>
        <v>2017.2083333332268</v>
      </c>
      <c r="G1408" s="11">
        <v>2.48</v>
      </c>
      <c r="H1408">
        <f t="shared" si="207"/>
        <v>3021.9109561076461</v>
      </c>
      <c r="I1408">
        <f t="shared" si="208"/>
        <v>59.217105713266164</v>
      </c>
      <c r="J1408">
        <f t="shared" si="213"/>
        <v>395283.6710260394</v>
      </c>
      <c r="K1408">
        <f t="shared" si="209"/>
        <v>128.0483728327612</v>
      </c>
      <c r="L1408">
        <f t="shared" si="210"/>
        <v>16749.477935458333</v>
      </c>
      <c r="M1408">
        <f t="shared" si="214"/>
        <v>29.086921742464646</v>
      </c>
      <c r="N1408">
        <f t="shared" si="215"/>
        <v>31.88602629500566</v>
      </c>
      <c r="O1408" s="14">
        <f t="shared" si="216"/>
        <v>2.6890511033075323E-2</v>
      </c>
    </row>
    <row r="1409" spans="1:15" x14ac:dyDescent="0.3">
      <c r="A1409" s="1">
        <f t="shared" si="211"/>
        <v>42855</v>
      </c>
      <c r="B1409" s="2">
        <v>2359.31</v>
      </c>
      <c r="C1409" s="7">
        <f>C1408*2/3+C1411/3</f>
        <v>46.660000000000004</v>
      </c>
      <c r="D1409" s="2">
        <f>D1408*2/3+D1411/3</f>
        <v>101.53333333333333</v>
      </c>
      <c r="E1409" s="2">
        <v>244.524</v>
      </c>
      <c r="F1409" s="10">
        <f t="shared" si="212"/>
        <v>2017.2916666665601</v>
      </c>
      <c r="G1409" s="11">
        <v>2.2999999999999998</v>
      </c>
      <c r="H1409">
        <f t="shared" si="207"/>
        <v>3003.4156011475366</v>
      </c>
      <c r="I1409">
        <f t="shared" si="208"/>
        <v>59.398456306947388</v>
      </c>
      <c r="J1409">
        <f t="shared" si="213"/>
        <v>393511.84235157678</v>
      </c>
      <c r="K1409">
        <f t="shared" si="209"/>
        <v>129.252534584199</v>
      </c>
      <c r="L1409">
        <f t="shared" si="210"/>
        <v>16934.853436003221</v>
      </c>
      <c r="M1409">
        <f t="shared" si="214"/>
        <v>28.904245956275158</v>
      </c>
      <c r="N1409">
        <f t="shared" si="215"/>
        <v>31.670821333081488</v>
      </c>
      <c r="O1409" s="14">
        <f t="shared" si="216"/>
        <v>2.8550370848229603E-2</v>
      </c>
    </row>
    <row r="1410" spans="1:15" x14ac:dyDescent="0.3">
      <c r="A1410" s="1">
        <f t="shared" si="211"/>
        <v>42886</v>
      </c>
      <c r="B1410" s="2">
        <v>2395.35</v>
      </c>
      <c r="C1410" s="7">
        <f>C1408/3+C1411*2/3</f>
        <v>46.94</v>
      </c>
      <c r="D1410" s="2">
        <f>D1408/3+D1411*2/3</f>
        <v>102.77666666666667</v>
      </c>
      <c r="E1410" s="2">
        <v>244.733</v>
      </c>
      <c r="F1410" s="10">
        <f t="shared" si="212"/>
        <v>2017.3749999998934</v>
      </c>
      <c r="G1410" s="11">
        <v>2.2999999999999998</v>
      </c>
      <c r="H1410">
        <f t="shared" si="207"/>
        <v>3046.6906615576981</v>
      </c>
      <c r="I1410">
        <f t="shared" si="208"/>
        <v>59.703867766096124</v>
      </c>
      <c r="J1410">
        <f t="shared" si="213"/>
        <v>399833.67706290894</v>
      </c>
      <c r="K1410">
        <f t="shared" si="209"/>
        <v>130.72357298906704</v>
      </c>
      <c r="L1410">
        <f t="shared" si="210"/>
        <v>17155.560794707348</v>
      </c>
      <c r="M1410">
        <f t="shared" si="214"/>
        <v>29.313344980271435</v>
      </c>
      <c r="N1410">
        <f t="shared" si="215"/>
        <v>32.103121568918993</v>
      </c>
      <c r="O1410" s="14">
        <f t="shared" si="216"/>
        <v>2.7535015841958346E-2</v>
      </c>
    </row>
    <row r="1411" spans="1:15" x14ac:dyDescent="0.3">
      <c r="A1411" s="1">
        <f t="shared" si="211"/>
        <v>42916</v>
      </c>
      <c r="B1411" s="2">
        <v>2433.9899999999998</v>
      </c>
      <c r="C1411" s="7">
        <v>47.22</v>
      </c>
      <c r="D1411" s="2">
        <v>104.02</v>
      </c>
      <c r="E1411" s="2">
        <v>244.95500000000001</v>
      </c>
      <c r="F1411" s="10">
        <f t="shared" si="212"/>
        <v>2017.4583333332266</v>
      </c>
      <c r="G1411" s="11">
        <v>2.19</v>
      </c>
      <c r="H1411">
        <f t="shared" ref="H1411:H1474" si="217">+B1411*E$1492/E1411</f>
        <v>3093.0318801208391</v>
      </c>
      <c r="I1411">
        <f t="shared" ref="I1411:I1474" si="218">+C1411*E$1492/E1411</f>
        <v>60.005573309383365</v>
      </c>
      <c r="J1411">
        <f t="shared" si="213"/>
        <v>406571.52352751436</v>
      </c>
      <c r="K1411">
        <f t="shared" ref="K1411:K1474" si="219">+D1411*E$1492/E1411</f>
        <v>132.1850854646772</v>
      </c>
      <c r="L1411">
        <f t="shared" ref="L1411:L1474" si="220">+K1411*J1411/H1411</f>
        <v>17375.408229833338</v>
      </c>
      <c r="M1411">
        <f t="shared" si="214"/>
        <v>29.748503240632754</v>
      </c>
      <c r="N1411">
        <f t="shared" si="215"/>
        <v>32.562583794402144</v>
      </c>
      <c r="O1411" s="14">
        <f t="shared" si="216"/>
        <v>2.8031372275517271E-2</v>
      </c>
    </row>
    <row r="1412" spans="1:15" x14ac:dyDescent="0.3">
      <c r="A1412" s="1">
        <f t="shared" ref="A1412:A1475" si="221">EOMONTH(A1411,1)</f>
        <v>42947</v>
      </c>
      <c r="B1412" s="2">
        <v>2454.1</v>
      </c>
      <c r="C1412" s="7">
        <f>C1411*2/3+C1414/3</f>
        <v>47.536666666666669</v>
      </c>
      <c r="D1412" s="2">
        <f>D1411*2/3+D1414/3</f>
        <v>105.03999999999999</v>
      </c>
      <c r="E1412" s="2">
        <v>244.786</v>
      </c>
      <c r="F1412" s="10">
        <f t="shared" ref="F1412:F1475" si="222">+F1411+1/12</f>
        <v>2017.5416666665599</v>
      </c>
      <c r="G1412" s="11">
        <v>2.3199999999999998</v>
      </c>
      <c r="H1412">
        <f t="shared" si="217"/>
        <v>3120.740054782545</v>
      </c>
      <c r="I1412">
        <f t="shared" si="218"/>
        <v>60.449688169802755</v>
      </c>
      <c r="J1412">
        <f t="shared" ref="J1412:J1475" si="223">+J1411*((H1412+(I1412/12))/H1411)</f>
        <v>410875.8594629459</v>
      </c>
      <c r="K1412">
        <f t="shared" si="219"/>
        <v>133.5734221728367</v>
      </c>
      <c r="L1412">
        <f t="shared" si="220"/>
        <v>17586.243542637967</v>
      </c>
      <c r="M1412">
        <f t="shared" si="214"/>
        <v>30.002220744018562</v>
      </c>
      <c r="N1412">
        <f t="shared" si="215"/>
        <v>32.82244083848849</v>
      </c>
      <c r="O1412" s="14">
        <f t="shared" si="216"/>
        <v>2.6402816566006154E-2</v>
      </c>
    </row>
    <row r="1413" spans="1:15" x14ac:dyDescent="0.3">
      <c r="A1413" s="1">
        <f t="shared" si="221"/>
        <v>42978</v>
      </c>
      <c r="B1413" s="2">
        <v>2456.2199999999998</v>
      </c>
      <c r="C1413" s="7">
        <f>C1411/3+C1414*2/3</f>
        <v>47.853333333333339</v>
      </c>
      <c r="D1413" s="2">
        <f>D1411/3+D1414*2/3</f>
        <v>106.06</v>
      </c>
      <c r="E1413" s="2">
        <v>245.51900000000001</v>
      </c>
      <c r="F1413" s="10">
        <f t="shared" si="222"/>
        <v>2017.6249999998931</v>
      </c>
      <c r="G1413" s="11">
        <v>2.21</v>
      </c>
      <c r="H1413">
        <f t="shared" si="217"/>
        <v>3114.1108822942424</v>
      </c>
      <c r="I1413">
        <f t="shared" si="218"/>
        <v>60.670699728602152</v>
      </c>
      <c r="J1413">
        <f t="shared" si="223"/>
        <v>410668.72169827746</v>
      </c>
      <c r="K1413">
        <f t="shared" si="219"/>
        <v>134.46784090029698</v>
      </c>
      <c r="L1413">
        <f t="shared" si="220"/>
        <v>17732.745691884</v>
      </c>
      <c r="M1413">
        <f t="shared" si="214"/>
        <v>29.914959397497491</v>
      </c>
      <c r="N1413">
        <f t="shared" si="215"/>
        <v>32.710126862242035</v>
      </c>
      <c r="O1413" s="14">
        <f t="shared" si="216"/>
        <v>2.8090568896086635E-2</v>
      </c>
    </row>
    <row r="1414" spans="1:15" x14ac:dyDescent="0.3">
      <c r="A1414" s="1">
        <f t="shared" si="221"/>
        <v>43008</v>
      </c>
      <c r="B1414" s="2">
        <v>2492.84</v>
      </c>
      <c r="C1414" s="7">
        <v>48.17</v>
      </c>
      <c r="D1414" s="2">
        <v>107.08</v>
      </c>
      <c r="E1414" s="2">
        <v>246.81899999999999</v>
      </c>
      <c r="F1414" s="10">
        <f t="shared" si="222"/>
        <v>2017.7083333332264</v>
      </c>
      <c r="G1414" s="11">
        <v>2.2000000000000002</v>
      </c>
      <c r="H1414">
        <f t="shared" si="217"/>
        <v>3143.8928187052061</v>
      </c>
      <c r="I1414">
        <f t="shared" si="218"/>
        <v>60.750516309522382</v>
      </c>
      <c r="J1414">
        <f t="shared" si="223"/>
        <v>415263.78538399725</v>
      </c>
      <c r="K1414">
        <f t="shared" si="219"/>
        <v>135.045988923057</v>
      </c>
      <c r="L1414">
        <f t="shared" si="220"/>
        <v>17837.66552964427</v>
      </c>
      <c r="M1414">
        <f t="shared" si="214"/>
        <v>30.168114410678903</v>
      </c>
      <c r="N1414">
        <f t="shared" si="215"/>
        <v>32.970280770701343</v>
      </c>
      <c r="O1414" s="14">
        <f t="shared" si="216"/>
        <v>2.8167211336622037E-2</v>
      </c>
    </row>
    <row r="1415" spans="1:15" x14ac:dyDescent="0.3">
      <c r="A1415" s="1">
        <f t="shared" si="221"/>
        <v>43039</v>
      </c>
      <c r="B1415" s="2">
        <v>2557</v>
      </c>
      <c r="C1415" s="7">
        <f>C1414*2/3+C1417/3</f>
        <v>48.423333333333332</v>
      </c>
      <c r="D1415" s="2">
        <f>D1414*2/3+D1417/3</f>
        <v>108.01333333333334</v>
      </c>
      <c r="E1415" s="2">
        <v>246.66300000000001</v>
      </c>
      <c r="F1415" s="10">
        <f t="shared" si="222"/>
        <v>2017.7916666665596</v>
      </c>
      <c r="G1415" s="11">
        <v>2.36</v>
      </c>
      <c r="H1415">
        <f t="shared" si="217"/>
        <v>3226.8489335652293</v>
      </c>
      <c r="I1415">
        <f t="shared" si="218"/>
        <v>61.108635716206599</v>
      </c>
      <c r="J1415">
        <f t="shared" si="223"/>
        <v>426893.74734567065</v>
      </c>
      <c r="K1415">
        <f t="shared" si="219"/>
        <v>136.30923327238651</v>
      </c>
      <c r="L1415">
        <f t="shared" si="220"/>
        <v>18032.935717623663</v>
      </c>
      <c r="M1415">
        <f t="shared" si="214"/>
        <v>30.920393290333838</v>
      </c>
      <c r="N1415">
        <f t="shared" si="215"/>
        <v>33.775350452959316</v>
      </c>
      <c r="O1415" s="14">
        <f t="shared" si="216"/>
        <v>2.5479157179329279E-2</v>
      </c>
    </row>
    <row r="1416" spans="1:15" x14ac:dyDescent="0.3">
      <c r="A1416" s="1">
        <f t="shared" si="221"/>
        <v>43069</v>
      </c>
      <c r="B1416" s="2">
        <v>2593.61</v>
      </c>
      <c r="C1416" s="7">
        <f>C1414/3+C1417*2/3</f>
        <v>48.676666666666662</v>
      </c>
      <c r="D1416" s="2">
        <f>D1414/3+D1417*2/3</f>
        <v>108.94666666666666</v>
      </c>
      <c r="E1416" s="2">
        <v>246.66900000000001</v>
      </c>
      <c r="F1416" s="10">
        <f t="shared" si="222"/>
        <v>2017.8749999998929</v>
      </c>
      <c r="G1416" s="11">
        <v>2.35</v>
      </c>
      <c r="H1416">
        <f t="shared" si="217"/>
        <v>3272.9699216561476</v>
      </c>
      <c r="I1416">
        <f t="shared" si="218"/>
        <v>61.426839766380596</v>
      </c>
      <c r="J1416">
        <f t="shared" si="223"/>
        <v>433672.49333152786</v>
      </c>
      <c r="K1416">
        <f t="shared" si="219"/>
        <v>137.4837246404426</v>
      </c>
      <c r="L1416">
        <f t="shared" si="220"/>
        <v>18216.760643848604</v>
      </c>
      <c r="M1416">
        <f t="shared" si="214"/>
        <v>31.298913333880275</v>
      </c>
      <c r="N1416">
        <f t="shared" si="215"/>
        <v>34.172935972227087</v>
      </c>
      <c r="O1416" s="14">
        <f t="shared" si="216"/>
        <v>2.4588565855586074E-2</v>
      </c>
    </row>
    <row r="1417" spans="1:15" x14ac:dyDescent="0.3">
      <c r="A1417" s="1">
        <f t="shared" si="221"/>
        <v>43100</v>
      </c>
      <c r="B1417" s="2">
        <v>2664.34</v>
      </c>
      <c r="C1417" s="7">
        <v>48.93</v>
      </c>
      <c r="D1417" s="2">
        <v>109.88</v>
      </c>
      <c r="E1417" s="2">
        <v>246.524</v>
      </c>
      <c r="F1417" s="10">
        <f t="shared" si="222"/>
        <v>2017.9583333332262</v>
      </c>
      <c r="G1417" s="11">
        <v>2.4</v>
      </c>
      <c r="H1417">
        <f t="shared" si="217"/>
        <v>3364.2042453067456</v>
      </c>
      <c r="I1417">
        <f t="shared" si="218"/>
        <v>61.782848181110168</v>
      </c>
      <c r="J1417">
        <f t="shared" si="223"/>
        <v>446443.34399625752</v>
      </c>
      <c r="K1417">
        <f t="shared" si="219"/>
        <v>138.74308927325538</v>
      </c>
      <c r="L1417">
        <f t="shared" si="220"/>
        <v>18411.762251930602</v>
      </c>
      <c r="M1417">
        <f t="shared" si="214"/>
        <v>32.086132007705999</v>
      </c>
      <c r="N1417">
        <f t="shared" si="215"/>
        <v>35.017141106605763</v>
      </c>
      <c r="O1417" s="14">
        <f t="shared" si="216"/>
        <v>2.3313129772496808E-2</v>
      </c>
    </row>
    <row r="1418" spans="1:15" x14ac:dyDescent="0.3">
      <c r="A1418" s="1">
        <f t="shared" si="221"/>
        <v>43131</v>
      </c>
      <c r="B1418" s="2">
        <v>2789.8</v>
      </c>
      <c r="C1418" s="7">
        <f>C1417*2/3+C1420/3</f>
        <v>49.286666666666662</v>
      </c>
      <c r="D1418" s="2">
        <f>D1417*2/3+D1420/3</f>
        <v>111.73333333333332</v>
      </c>
      <c r="E1418" s="2">
        <v>247.86699999999999</v>
      </c>
      <c r="F1418" s="10">
        <f t="shared" si="222"/>
        <v>2018.0416666665594</v>
      </c>
      <c r="G1418" s="11">
        <v>2.58</v>
      </c>
      <c r="H1418">
        <f t="shared" si="217"/>
        <v>3503.5335034514492</v>
      </c>
      <c r="I1418">
        <f t="shared" si="218"/>
        <v>61.8960097283355</v>
      </c>
      <c r="J1418">
        <f t="shared" si="223"/>
        <v>465617.38051407289</v>
      </c>
      <c r="K1418">
        <f t="shared" si="219"/>
        <v>140.31883173906436</v>
      </c>
      <c r="L1418">
        <f t="shared" si="220"/>
        <v>18648.283741763709</v>
      </c>
      <c r="M1418">
        <f t="shared" si="214"/>
        <v>33.30734382803066</v>
      </c>
      <c r="N1418">
        <f t="shared" si="215"/>
        <v>36.333940411695821</v>
      </c>
      <c r="O1418" s="14">
        <f t="shared" si="216"/>
        <v>2.0418663333554899E-2</v>
      </c>
    </row>
    <row r="1419" spans="1:15" x14ac:dyDescent="0.3">
      <c r="A1419" s="1">
        <f t="shared" si="221"/>
        <v>43159</v>
      </c>
      <c r="B1419" s="2">
        <v>2705.16</v>
      </c>
      <c r="C1419" s="7">
        <f>C1417/3+C1420*2/3</f>
        <v>49.643333333333331</v>
      </c>
      <c r="D1419" s="2">
        <f>D1417/3+D1420*2/3</f>
        <v>113.58666666666666</v>
      </c>
      <c r="E1419" s="2">
        <v>248.99100000000001</v>
      </c>
      <c r="F1419" s="10">
        <f t="shared" si="222"/>
        <v>2018.1249999998927</v>
      </c>
      <c r="G1419" s="11">
        <v>2.86</v>
      </c>
      <c r="H1419">
        <f t="shared" si="217"/>
        <v>3381.9035924190034</v>
      </c>
      <c r="I1419">
        <f t="shared" si="218"/>
        <v>62.062490699128361</v>
      </c>
      <c r="J1419">
        <f t="shared" si="223"/>
        <v>450140.18128514884</v>
      </c>
      <c r="K1419">
        <f t="shared" si="219"/>
        <v>142.00237917568643</v>
      </c>
      <c r="L1419">
        <f t="shared" si="220"/>
        <v>18900.88672200872</v>
      </c>
      <c r="M1419">
        <f t="shared" si="214"/>
        <v>32.035382339250283</v>
      </c>
      <c r="N1419">
        <f t="shared" si="215"/>
        <v>34.934084784156276</v>
      </c>
      <c r="O1419" s="14">
        <f t="shared" si="216"/>
        <v>1.897583759665545E-2</v>
      </c>
    </row>
    <row r="1420" spans="1:15" x14ac:dyDescent="0.3">
      <c r="A1420" s="1">
        <f t="shared" si="221"/>
        <v>43190</v>
      </c>
      <c r="B1420" s="2">
        <v>2702.77</v>
      </c>
      <c r="C1420" s="7">
        <v>50</v>
      </c>
      <c r="D1420" s="2">
        <v>115.44</v>
      </c>
      <c r="E1420" s="2">
        <v>249.554</v>
      </c>
      <c r="F1420" s="10">
        <f t="shared" si="222"/>
        <v>2018.2083333332259</v>
      </c>
      <c r="G1420" s="11">
        <v>2.84</v>
      </c>
      <c r="H1420">
        <f t="shared" si="217"/>
        <v>3371.2927742492616</v>
      </c>
      <c r="I1420">
        <f t="shared" si="218"/>
        <v>62.367363376263263</v>
      </c>
      <c r="J1420">
        <f t="shared" si="223"/>
        <v>449419.62528469547</v>
      </c>
      <c r="K1420">
        <f t="shared" si="219"/>
        <v>143.99376856311662</v>
      </c>
      <c r="L1420">
        <f t="shared" si="220"/>
        <v>19195.492603094321</v>
      </c>
      <c r="M1420">
        <f t="shared" si="214"/>
        <v>31.808409057643118</v>
      </c>
      <c r="N1420">
        <f t="shared" si="215"/>
        <v>34.675728647302449</v>
      </c>
      <c r="O1420" s="14">
        <f t="shared" si="216"/>
        <v>1.8751132383798632E-2</v>
      </c>
    </row>
    <row r="1421" spans="1:15" x14ac:dyDescent="0.3">
      <c r="A1421" s="1">
        <f t="shared" si="221"/>
        <v>43220</v>
      </c>
      <c r="B1421" s="2">
        <v>2653.63</v>
      </c>
      <c r="C1421" s="7">
        <f>C1420*2/3+C1423/3</f>
        <v>50.33</v>
      </c>
      <c r="D1421" s="2">
        <f>D1420*2/3+D1423/3</f>
        <v>117.78666666666666</v>
      </c>
      <c r="E1421" s="2">
        <v>250.54599999999999</v>
      </c>
      <c r="F1421" s="10">
        <f t="shared" si="222"/>
        <v>2018.2916666665592</v>
      </c>
      <c r="G1421" s="11">
        <v>2.87</v>
      </c>
      <c r="H1421">
        <f t="shared" si="217"/>
        <v>3296.8926792485227</v>
      </c>
      <c r="I1421">
        <f t="shared" si="218"/>
        <v>62.530423814389387</v>
      </c>
      <c r="J1421">
        <f t="shared" si="223"/>
        <v>440196.16168721172</v>
      </c>
      <c r="K1421">
        <f t="shared" si="219"/>
        <v>146.33916523645695</v>
      </c>
      <c r="L1421">
        <f t="shared" si="220"/>
        <v>19538.985677957251</v>
      </c>
      <c r="M1421">
        <f t="shared" si="214"/>
        <v>30.970179293325231</v>
      </c>
      <c r="N1421">
        <f t="shared" si="215"/>
        <v>33.753721250693445</v>
      </c>
      <c r="O1421" s="14">
        <f t="shared" si="216"/>
        <v>1.9090860063881377E-2</v>
      </c>
    </row>
    <row r="1422" spans="1:15" x14ac:dyDescent="0.3">
      <c r="A1422" s="1">
        <f t="shared" si="221"/>
        <v>43251</v>
      </c>
      <c r="B1422" s="2">
        <v>2701.49</v>
      </c>
      <c r="C1422" s="7">
        <f>C1420/3+C1423*2/3</f>
        <v>50.66</v>
      </c>
      <c r="D1422" s="2">
        <f>D1420/3+D1423*2/3</f>
        <v>120.13333333333333</v>
      </c>
      <c r="E1422" s="2">
        <v>251.58799999999999</v>
      </c>
      <c r="F1422" s="10">
        <f t="shared" si="222"/>
        <v>2018.3749999998925</v>
      </c>
      <c r="G1422" s="11">
        <v>2.976</v>
      </c>
      <c r="H1422">
        <f t="shared" si="217"/>
        <v>3342.4533679865499</v>
      </c>
      <c r="I1422">
        <f t="shared" si="218"/>
        <v>62.679738819021587</v>
      </c>
      <c r="J1422">
        <f t="shared" si="223"/>
        <v>446976.76517808466</v>
      </c>
      <c r="K1422">
        <f t="shared" si="219"/>
        <v>148.63651710998408</v>
      </c>
      <c r="L1422">
        <f t="shared" si="220"/>
        <v>19876.737919960433</v>
      </c>
      <c r="M1422">
        <f t="shared" si="214"/>
        <v>31.243615074864604</v>
      </c>
      <c r="N1422">
        <f t="shared" si="215"/>
        <v>34.04418706141886</v>
      </c>
      <c r="O1422" s="14">
        <f t="shared" si="216"/>
        <v>1.7318266255325291E-2</v>
      </c>
    </row>
    <row r="1423" spans="1:15" x14ac:dyDescent="0.3">
      <c r="A1423" s="1">
        <f t="shared" si="221"/>
        <v>43281</v>
      </c>
      <c r="B1423" s="2">
        <v>2754.35</v>
      </c>
      <c r="C1423" s="7">
        <v>50.99</v>
      </c>
      <c r="D1423" s="2">
        <v>122.48</v>
      </c>
      <c r="E1423" s="2">
        <v>251.989</v>
      </c>
      <c r="F1423" s="10">
        <f t="shared" si="222"/>
        <v>2018.4583333332257</v>
      </c>
      <c r="G1423" s="11">
        <v>2.91</v>
      </c>
      <c r="H1423">
        <f t="shared" si="217"/>
        <v>3402.432031457723</v>
      </c>
      <c r="I1423">
        <f t="shared" si="218"/>
        <v>62.987641107349944</v>
      </c>
      <c r="J1423">
        <f t="shared" si="223"/>
        <v>455699.47076005541</v>
      </c>
      <c r="K1423">
        <f t="shared" si="219"/>
        <v>151.29880923373642</v>
      </c>
      <c r="L1423">
        <f t="shared" si="220"/>
        <v>20263.971963872267</v>
      </c>
      <c r="M1423">
        <f t="shared" si="214"/>
        <v>31.630556496454602</v>
      </c>
      <c r="N1423">
        <f t="shared" si="215"/>
        <v>34.458919633674235</v>
      </c>
      <c r="O1423" s="14">
        <f t="shared" si="216"/>
        <v>1.6730979295013715E-2</v>
      </c>
    </row>
    <row r="1424" spans="1:15" x14ac:dyDescent="0.3">
      <c r="A1424" s="1">
        <f t="shared" si="221"/>
        <v>43312</v>
      </c>
      <c r="B1424" s="2">
        <v>2793.64</v>
      </c>
      <c r="C1424" s="7">
        <f>C1423*2/3+C1426/3</f>
        <v>51.44</v>
      </c>
      <c r="D1424" s="2">
        <f>D1423*2/3+D1426/3</f>
        <v>125.11666666666667</v>
      </c>
      <c r="E1424" s="2">
        <v>252.006</v>
      </c>
      <c r="F1424" s="10">
        <f t="shared" si="222"/>
        <v>2018.541666666559</v>
      </c>
      <c r="G1424" s="11">
        <v>2.89</v>
      </c>
      <c r="H1424">
        <f t="shared" si="217"/>
        <v>3450.7339349856752</v>
      </c>
      <c r="I1424">
        <f t="shared" si="218"/>
        <v>63.539236843567224</v>
      </c>
      <c r="J1424">
        <f t="shared" si="223"/>
        <v>462877.88060495968</v>
      </c>
      <c r="K1424">
        <f t="shared" si="219"/>
        <v>154.54544160985589</v>
      </c>
      <c r="L1424">
        <f t="shared" si="220"/>
        <v>20730.565675972521</v>
      </c>
      <c r="M1424">
        <f t="shared" si="214"/>
        <v>31.886366962158981</v>
      </c>
      <c r="N1424">
        <f t="shared" si="215"/>
        <v>34.731777571325281</v>
      </c>
      <c r="O1424" s="14">
        <f t="shared" si="216"/>
        <v>1.6153150850947942E-2</v>
      </c>
    </row>
    <row r="1425" spans="1:15" x14ac:dyDescent="0.3">
      <c r="A1425" s="1">
        <f t="shared" si="221"/>
        <v>43343</v>
      </c>
      <c r="B1425" s="2">
        <v>2857.82</v>
      </c>
      <c r="C1425" s="7">
        <f>C1423/3+C1426*2/3</f>
        <v>51.89</v>
      </c>
      <c r="D1425" s="2">
        <f>D1423/3+D1426*2/3</f>
        <v>127.75333333333333</v>
      </c>
      <c r="E1425" s="2">
        <v>252.14599999999999</v>
      </c>
      <c r="F1425" s="10">
        <f t="shared" si="222"/>
        <v>2018.6249999998922</v>
      </c>
      <c r="G1425" s="11">
        <v>2.89</v>
      </c>
      <c r="H1425">
        <f t="shared" si="217"/>
        <v>3528.0497747733471</v>
      </c>
      <c r="I1425">
        <f t="shared" si="218"/>
        <v>64.05949388449551</v>
      </c>
      <c r="J1425">
        <f t="shared" si="223"/>
        <v>473965.02023257408</v>
      </c>
      <c r="K1425">
        <f t="shared" si="219"/>
        <v>157.71466323743655</v>
      </c>
      <c r="L1425">
        <f t="shared" si="220"/>
        <v>21187.692443230189</v>
      </c>
      <c r="M1425">
        <f t="shared" si="214"/>
        <v>32.390276880301116</v>
      </c>
      <c r="N1425">
        <f t="shared" si="215"/>
        <v>35.274629408295574</v>
      </c>
      <c r="O1425" s="14">
        <f t="shared" si="216"/>
        <v>1.6127083652587602E-2</v>
      </c>
    </row>
    <row r="1426" spans="1:15" x14ac:dyDescent="0.3">
      <c r="A1426" s="1">
        <f t="shared" si="221"/>
        <v>43373</v>
      </c>
      <c r="B1426" s="2">
        <v>2901.5</v>
      </c>
      <c r="C1426" s="7">
        <v>52.34</v>
      </c>
      <c r="D1426" s="2">
        <v>130.38999999999999</v>
      </c>
      <c r="E1426" s="2">
        <v>252.43899999999999</v>
      </c>
      <c r="F1426" s="10">
        <f t="shared" si="222"/>
        <v>2018.7083333332255</v>
      </c>
      <c r="G1426" s="11">
        <v>3</v>
      </c>
      <c r="H1426">
        <f t="shared" si="217"/>
        <v>3577.8163071078566</v>
      </c>
      <c r="I1426">
        <f t="shared" si="218"/>
        <v>64.540032918843778</v>
      </c>
      <c r="J1426">
        <f t="shared" si="223"/>
        <v>481373.28835256083</v>
      </c>
      <c r="K1426">
        <f t="shared" si="219"/>
        <v>160.7828599978609</v>
      </c>
      <c r="L1426">
        <f t="shared" si="220"/>
        <v>21632.349842595348</v>
      </c>
      <c r="M1426">
        <f t="shared" si="214"/>
        <v>32.622891120500192</v>
      </c>
      <c r="N1426">
        <f t="shared" si="215"/>
        <v>35.522018512241345</v>
      </c>
      <c r="O1426" s="14">
        <f t="shared" si="216"/>
        <v>1.5065111583944912E-2</v>
      </c>
    </row>
    <row r="1427" spans="1:15" x14ac:dyDescent="0.3">
      <c r="A1427" s="1">
        <f t="shared" si="221"/>
        <v>43404</v>
      </c>
      <c r="B1427" s="2">
        <v>2785.46</v>
      </c>
      <c r="C1427" s="7">
        <f>C1426*2/3+C1429/3</f>
        <v>52.81</v>
      </c>
      <c r="D1427" s="2">
        <f>D1426*2/3+D1429/3</f>
        <v>131.05666666666667</v>
      </c>
      <c r="E1427" s="2">
        <v>252.88499999999999</v>
      </c>
      <c r="F1427" s="10">
        <f t="shared" si="222"/>
        <v>2018.7916666665587</v>
      </c>
      <c r="G1427" s="11">
        <v>3.15</v>
      </c>
      <c r="H1427">
        <f t="shared" si="217"/>
        <v>3428.6706666271243</v>
      </c>
      <c r="I1427">
        <f t="shared" si="218"/>
        <v>65.004738141843148</v>
      </c>
      <c r="J1427">
        <f t="shared" si="223"/>
        <v>462035.48765243666</v>
      </c>
      <c r="K1427">
        <f t="shared" si="219"/>
        <v>161.31990718442512</v>
      </c>
      <c r="L1427">
        <f t="shared" si="220"/>
        <v>21738.898025258368</v>
      </c>
      <c r="M1427">
        <f t="shared" si="214"/>
        <v>31.037961078006507</v>
      </c>
      <c r="N1427">
        <f t="shared" si="215"/>
        <v>33.793743849936035</v>
      </c>
      <c r="O1427" s="14">
        <f t="shared" si="216"/>
        <v>1.6340087128316701E-2</v>
      </c>
    </row>
    <row r="1428" spans="1:15" x14ac:dyDescent="0.3">
      <c r="A1428" s="1">
        <f t="shared" si="221"/>
        <v>43434</v>
      </c>
      <c r="B1428" s="2">
        <v>2723.23</v>
      </c>
      <c r="C1428" s="7">
        <f>C1426/3+C1429*2/3</f>
        <v>53.28</v>
      </c>
      <c r="D1428" s="2">
        <f>D1426/3+D1429*2/3</f>
        <v>131.72333333333333</v>
      </c>
      <c r="E1428" s="2">
        <v>252.03800000000001</v>
      </c>
      <c r="F1428" s="10">
        <f t="shared" si="222"/>
        <v>2018.874999999892</v>
      </c>
      <c r="G1428" s="11">
        <v>3.12</v>
      </c>
      <c r="H1428">
        <f t="shared" si="217"/>
        <v>3363.3356716645908</v>
      </c>
      <c r="I1428">
        <f t="shared" si="218"/>
        <v>65.803668653139624</v>
      </c>
      <c r="J1428">
        <f t="shared" si="223"/>
        <v>453970.13139561529</v>
      </c>
      <c r="K1428">
        <f t="shared" si="219"/>
        <v>162.68540879417657</v>
      </c>
      <c r="L1428">
        <f t="shared" si="220"/>
        <v>21958.651653074387</v>
      </c>
      <c r="M1428">
        <f t="shared" si="214"/>
        <v>30.195583406705246</v>
      </c>
      <c r="N1428">
        <f t="shared" si="215"/>
        <v>32.880333947031943</v>
      </c>
      <c r="O1428" s="14">
        <f t="shared" si="216"/>
        <v>1.9163540746558332E-2</v>
      </c>
    </row>
    <row r="1429" spans="1:15" x14ac:dyDescent="0.3">
      <c r="A1429" s="1">
        <f t="shared" si="221"/>
        <v>43465</v>
      </c>
      <c r="B1429" s="2">
        <v>2567.31</v>
      </c>
      <c r="C1429" s="7">
        <v>53.75</v>
      </c>
      <c r="D1429" s="2">
        <v>132.38999999999999</v>
      </c>
      <c r="E1429" s="2">
        <v>251.233</v>
      </c>
      <c r="F1429" s="10">
        <f t="shared" si="222"/>
        <v>2018.9583333332253</v>
      </c>
      <c r="G1429" s="11">
        <v>2.83</v>
      </c>
      <c r="H1429">
        <f t="shared" si="217"/>
        <v>3180.9258355988272</v>
      </c>
      <c r="I1429">
        <f t="shared" si="218"/>
        <v>66.596851826790285</v>
      </c>
      <c r="J1429">
        <f t="shared" si="223"/>
        <v>430098.2345784608</v>
      </c>
      <c r="K1429">
        <f t="shared" si="219"/>
        <v>164.03269234137238</v>
      </c>
      <c r="L1429">
        <f t="shared" si="220"/>
        <v>22179.131182382505</v>
      </c>
      <c r="M1429">
        <f t="shared" si="214"/>
        <v>28.291857012072875</v>
      </c>
      <c r="N1429">
        <f t="shared" si="215"/>
        <v>30.818335095022274</v>
      </c>
      <c r="O1429" s="14">
        <f t="shared" si="216"/>
        <v>2.5024375553964872E-2</v>
      </c>
    </row>
    <row r="1430" spans="1:15" x14ac:dyDescent="0.3">
      <c r="A1430" s="1">
        <f t="shared" si="221"/>
        <v>43496</v>
      </c>
      <c r="B1430" s="2">
        <v>2607.39</v>
      </c>
      <c r="C1430" s="7">
        <f>C1429*2/3+C1432/3</f>
        <v>54.146666666666668</v>
      </c>
      <c r="D1430" s="2">
        <f>D1429*2/3+D1432/3</f>
        <v>133.05666666666664</v>
      </c>
      <c r="E1430" s="2">
        <v>251.71199999999999</v>
      </c>
      <c r="F1430" s="10">
        <f t="shared" si="222"/>
        <v>2019.0416666665585</v>
      </c>
      <c r="G1430" s="11">
        <v>2.71</v>
      </c>
      <c r="H1430">
        <f t="shared" si="217"/>
        <v>3224.4377021953669</v>
      </c>
      <c r="I1430">
        <f t="shared" si="218"/>
        <v>66.960659298457514</v>
      </c>
      <c r="J1430">
        <f t="shared" si="223"/>
        <v>436736.03435024229</v>
      </c>
      <c r="K1430">
        <f t="shared" si="219"/>
        <v>164.54497889784096</v>
      </c>
      <c r="L1430">
        <f t="shared" si="220"/>
        <v>22286.900288741643</v>
      </c>
      <c r="M1430">
        <f t="shared" si="214"/>
        <v>28.380164463547583</v>
      </c>
      <c r="N1430">
        <f t="shared" si="215"/>
        <v>30.929105694293284</v>
      </c>
      <c r="O1430" s="14">
        <f t="shared" si="216"/>
        <v>2.5866221302712579E-2</v>
      </c>
    </row>
    <row r="1431" spans="1:15" x14ac:dyDescent="0.3">
      <c r="A1431" s="1">
        <f t="shared" si="221"/>
        <v>43524</v>
      </c>
      <c r="B1431" s="2">
        <v>2754.86</v>
      </c>
      <c r="C1431" s="7">
        <f>C1429/3+C1432*2/3</f>
        <v>54.543333333333337</v>
      </c>
      <c r="D1431" s="2">
        <f>D1429/3+D1432*2/3</f>
        <v>133.7233333333333</v>
      </c>
      <c r="E1431" s="2">
        <v>252.77600000000001</v>
      </c>
      <c r="F1431" s="10">
        <f t="shared" si="222"/>
        <v>2019.1249999998918</v>
      </c>
      <c r="G1431" s="11">
        <v>2.68</v>
      </c>
      <c r="H1431">
        <f t="shared" si="217"/>
        <v>3392.4668411162461</v>
      </c>
      <c r="I1431">
        <f t="shared" si="218"/>
        <v>67.167278822620304</v>
      </c>
      <c r="J1431">
        <f t="shared" si="223"/>
        <v>460252.97519604821</v>
      </c>
      <c r="K1431">
        <f t="shared" si="219"/>
        <v>164.67333157288138</v>
      </c>
      <c r="L1431">
        <f t="shared" si="220"/>
        <v>22341.085216598858</v>
      </c>
      <c r="M1431">
        <f t="shared" si="214"/>
        <v>29.54154896513122</v>
      </c>
      <c r="N1431">
        <f t="shared" si="215"/>
        <v>32.208640010689464</v>
      </c>
      <c r="O1431" s="14">
        <f t="shared" si="216"/>
        <v>2.4705412201290352E-2</v>
      </c>
    </row>
    <row r="1432" spans="1:15" x14ac:dyDescent="0.3">
      <c r="A1432" s="1">
        <f t="shared" si="221"/>
        <v>43555</v>
      </c>
      <c r="B1432" s="2">
        <v>2803.98</v>
      </c>
      <c r="C1432" s="9">
        <v>54.94</v>
      </c>
      <c r="D1432" s="2">
        <v>134.38999999999999</v>
      </c>
      <c r="E1432" s="2">
        <v>254.202</v>
      </c>
      <c r="F1432" s="10">
        <f t="shared" si="222"/>
        <v>2019.208333333225</v>
      </c>
      <c r="G1432" s="11">
        <v>2.57</v>
      </c>
      <c r="H1432">
        <f t="shared" si="217"/>
        <v>3433.5854807987357</v>
      </c>
      <c r="I1432">
        <f t="shared" si="218"/>
        <v>67.276223908545191</v>
      </c>
      <c r="J1432">
        <f t="shared" si="223"/>
        <v>466592.11348141835</v>
      </c>
      <c r="K1432">
        <f t="shared" si="219"/>
        <v>164.56592157024733</v>
      </c>
      <c r="L1432">
        <f t="shared" si="220"/>
        <v>22362.967685492698</v>
      </c>
      <c r="M1432">
        <f t="shared" si="214"/>
        <v>29.576196014784827</v>
      </c>
      <c r="N1432">
        <f t="shared" si="215"/>
        <v>32.261038631649399</v>
      </c>
      <c r="O1432" s="14">
        <f t="shared" si="216"/>
        <v>2.6091124483199838E-2</v>
      </c>
    </row>
    <row r="1433" spans="1:15" x14ac:dyDescent="0.3">
      <c r="A1433" s="1">
        <f t="shared" si="221"/>
        <v>43585</v>
      </c>
      <c r="B1433" s="2">
        <v>2903.8</v>
      </c>
      <c r="C1433" s="7">
        <f>C1432*2/3+C1435/3</f>
        <v>55.319091580592705</v>
      </c>
      <c r="D1433" s="2">
        <f>D1432*2/3+D1435/3</f>
        <v>134.68333333333334</v>
      </c>
      <c r="E1433" s="2">
        <v>255.548</v>
      </c>
      <c r="F1433" s="10">
        <f t="shared" si="222"/>
        <v>2019.2916666665583</v>
      </c>
      <c r="G1433" s="11">
        <v>2.5299999999999998</v>
      </c>
      <c r="H1433">
        <f t="shared" si="217"/>
        <v>3537.0901587960002</v>
      </c>
      <c r="I1433">
        <f t="shared" si="218"/>
        <v>67.383640203612202</v>
      </c>
      <c r="J1433">
        <f t="shared" si="223"/>
        <v>481420.49710685515</v>
      </c>
      <c r="K1433">
        <f t="shared" si="219"/>
        <v>164.05644083172899</v>
      </c>
      <c r="L1433">
        <f t="shared" si="220"/>
        <v>22329.126415504379</v>
      </c>
      <c r="M1433">
        <f t="shared" si="214"/>
        <v>30.133517171387524</v>
      </c>
      <c r="N1433">
        <f t="shared" si="215"/>
        <v>32.883690363719673</v>
      </c>
      <c r="O1433" s="14">
        <f t="shared" si="216"/>
        <v>2.6149618052130178E-2</v>
      </c>
    </row>
    <row r="1434" spans="1:15" x14ac:dyDescent="0.3">
      <c r="A1434" s="1">
        <f t="shared" si="221"/>
        <v>43616</v>
      </c>
      <c r="B1434" s="2">
        <v>2854.71</v>
      </c>
      <c r="C1434" s="7">
        <f>C1432/3+C1435*2/3</f>
        <v>55.698183161185412</v>
      </c>
      <c r="D1434" s="2">
        <f>D1432/3+D1435*2/3</f>
        <v>134.97666666666666</v>
      </c>
      <c r="E1434" s="2">
        <v>256.09199999999998</v>
      </c>
      <c r="F1434" s="10">
        <f t="shared" si="222"/>
        <v>2019.3749999998915</v>
      </c>
      <c r="G1434" s="11">
        <v>2.4</v>
      </c>
      <c r="H1434">
        <f t="shared" si="217"/>
        <v>3469.9075182161109</v>
      </c>
      <c r="I1434">
        <f t="shared" si="218"/>
        <v>67.701288222612888</v>
      </c>
      <c r="J1434">
        <f t="shared" si="223"/>
        <v>473044.39323552186</v>
      </c>
      <c r="K1434">
        <f t="shared" si="219"/>
        <v>164.06449357392401</v>
      </c>
      <c r="L1434">
        <f t="shared" si="220"/>
        <v>22366.529484356248</v>
      </c>
      <c r="M1434">
        <f t="shared" si="214"/>
        <v>29.242030936939859</v>
      </c>
      <c r="N1434">
        <f t="shared" si="215"/>
        <v>31.926648340129894</v>
      </c>
      <c r="O1434" s="14">
        <f t="shared" si="216"/>
        <v>2.8384138933322742E-2</v>
      </c>
    </row>
    <row r="1435" spans="1:15" x14ac:dyDescent="0.3">
      <c r="A1435" s="1">
        <f t="shared" si="221"/>
        <v>43646</v>
      </c>
      <c r="B1435" s="2">
        <v>2890.17</v>
      </c>
      <c r="C1435" s="9">
        <v>56.077274741778119</v>
      </c>
      <c r="D1435" s="2">
        <v>135.27000000000001</v>
      </c>
      <c r="E1435" s="2">
        <v>256.14299999999997</v>
      </c>
      <c r="F1435" s="10">
        <f t="shared" si="222"/>
        <v>2019.4583333332248</v>
      </c>
      <c r="G1435" s="11">
        <v>2.06</v>
      </c>
      <c r="H1435">
        <f t="shared" si="217"/>
        <v>3512.3097749499316</v>
      </c>
      <c r="I1435">
        <f t="shared" si="218"/>
        <v>68.148503454156739</v>
      </c>
      <c r="J1435">
        <f t="shared" si="223"/>
        <v>479599.20446452312</v>
      </c>
      <c r="K1435">
        <f t="shared" si="219"/>
        <v>164.38830354528534</v>
      </c>
      <c r="L1435">
        <f t="shared" si="220"/>
        <v>22446.909485572149</v>
      </c>
      <c r="M1435">
        <f t="shared" si="214"/>
        <v>29.283796275306273</v>
      </c>
      <c r="N1435">
        <f t="shared" si="215"/>
        <v>31.987942034596195</v>
      </c>
      <c r="O1435" s="14">
        <f t="shared" si="216"/>
        <v>3.0885119389954162E-2</v>
      </c>
    </row>
    <row r="1436" spans="1:15" x14ac:dyDescent="0.3">
      <c r="A1436" s="1">
        <f t="shared" si="221"/>
        <v>43677</v>
      </c>
      <c r="B1436" s="2">
        <v>2996.1136363636365</v>
      </c>
      <c r="C1436" s="7">
        <f>C1435*2/3+C1438/3</f>
        <v>56.458183161185417</v>
      </c>
      <c r="D1436" s="2">
        <f>D1435*2/3+D1438/3</f>
        <v>134.48000000000002</v>
      </c>
      <c r="E1436" s="2">
        <v>256.57100000000003</v>
      </c>
      <c r="F1436" s="10">
        <f t="shared" si="222"/>
        <v>2019.5416666665581</v>
      </c>
      <c r="G1436" s="11">
        <v>1.63</v>
      </c>
      <c r="H1436">
        <f t="shared" si="217"/>
        <v>3634.985055926395</v>
      </c>
      <c r="I1436">
        <f t="shared" si="218"/>
        <v>68.49695204643308</v>
      </c>
      <c r="J1436">
        <f t="shared" si="223"/>
        <v>497129.70758587559</v>
      </c>
      <c r="K1436">
        <f t="shared" si="219"/>
        <v>163.15562413522969</v>
      </c>
      <c r="L1436">
        <f t="shared" si="220"/>
        <v>22313.573912800191</v>
      </c>
      <c r="M1436">
        <f t="shared" si="214"/>
        <v>29.98668533504253</v>
      </c>
      <c r="N1436">
        <f t="shared" si="215"/>
        <v>32.77038815460616</v>
      </c>
      <c r="O1436" s="14">
        <f t="shared" si="216"/>
        <v>3.4716014055352365E-2</v>
      </c>
    </row>
    <row r="1437" spans="1:15" x14ac:dyDescent="0.3">
      <c r="A1437" s="1">
        <f t="shared" si="221"/>
        <v>43708</v>
      </c>
      <c r="B1437" s="5">
        <v>2897.4981818181818</v>
      </c>
      <c r="C1437" s="7">
        <f>C1435/3+C1438*2/3</f>
        <v>56.839091580592708</v>
      </c>
      <c r="D1437" s="2">
        <f>D1435/3+D1438*2/3</f>
        <v>133.69</v>
      </c>
      <c r="E1437" s="2">
        <v>256.55799999999999</v>
      </c>
      <c r="F1437" s="10">
        <f t="shared" si="222"/>
        <v>2019.6249999998913</v>
      </c>
      <c r="G1437" s="11">
        <v>1.63</v>
      </c>
      <c r="H1437">
        <f t="shared" si="217"/>
        <v>3515.5196204579661</v>
      </c>
      <c r="I1437">
        <f t="shared" si="218"/>
        <v>68.962577065430395</v>
      </c>
      <c r="J1437">
        <f t="shared" si="223"/>
        <v>481577.27183983021</v>
      </c>
      <c r="K1437">
        <f t="shared" si="219"/>
        <v>162.2053884306863</v>
      </c>
      <c r="L1437">
        <f t="shared" si="220"/>
        <v>22219.881232804473</v>
      </c>
      <c r="M1437">
        <f t="shared" si="214"/>
        <v>28.705397371833079</v>
      </c>
      <c r="N1437">
        <f t="shared" si="215"/>
        <v>31.386112854170023</v>
      </c>
      <c r="O1437" s="14">
        <f t="shared" si="216"/>
        <v>3.5971412380679191E-2</v>
      </c>
    </row>
    <row r="1438" spans="1:15" x14ac:dyDescent="0.3">
      <c r="A1438" s="1">
        <f t="shared" si="221"/>
        <v>43738</v>
      </c>
      <c r="B1438" s="5">
        <v>2982.1559999999999</v>
      </c>
      <c r="C1438" s="7">
        <v>57.22</v>
      </c>
      <c r="D1438" s="2">
        <v>132.9</v>
      </c>
      <c r="E1438" s="2">
        <v>256.75900000000001</v>
      </c>
      <c r="F1438" s="10">
        <f t="shared" si="222"/>
        <v>2019.7083333332246</v>
      </c>
      <c r="G1438" s="11">
        <v>1.7</v>
      </c>
      <c r="H1438">
        <f t="shared" si="217"/>
        <v>3615.4020336502331</v>
      </c>
      <c r="I1438">
        <f t="shared" si="218"/>
        <v>69.370383160862914</v>
      </c>
      <c r="J1438">
        <f t="shared" si="223"/>
        <v>496051.67075264477</v>
      </c>
      <c r="K1438">
        <f t="shared" si="219"/>
        <v>161.12065575111296</v>
      </c>
      <c r="L1438">
        <f t="shared" si="220"/>
        <v>22106.578945912453</v>
      </c>
      <c r="M1438">
        <f t="shared" si="214"/>
        <v>29.229520233035284</v>
      </c>
      <c r="N1438">
        <f t="shared" si="215"/>
        <v>31.974134120476851</v>
      </c>
      <c r="O1438" s="14">
        <f t="shared" si="216"/>
        <v>3.4662807416811846E-2</v>
      </c>
    </row>
    <row r="1439" spans="1:15" x14ac:dyDescent="0.3">
      <c r="A1439" s="1">
        <f t="shared" si="221"/>
        <v>43769</v>
      </c>
      <c r="B1439" s="5">
        <v>2977.68</v>
      </c>
      <c r="C1439" s="7">
        <f>C1438*2/3+C1441/3</f>
        <v>57.56</v>
      </c>
      <c r="D1439" s="2">
        <f>D1438*2/3+D1441/3</f>
        <v>135.09</v>
      </c>
      <c r="E1439" s="2">
        <v>257.346</v>
      </c>
      <c r="F1439" s="10">
        <f t="shared" si="222"/>
        <v>2019.7916666665578</v>
      </c>
      <c r="G1439" s="11">
        <v>1.71</v>
      </c>
      <c r="H1439">
        <f t="shared" si="217"/>
        <v>3601.7413102981982</v>
      </c>
      <c r="I1439">
        <f t="shared" si="218"/>
        <v>69.623408096492668</v>
      </c>
      <c r="J1439">
        <f t="shared" si="223"/>
        <v>494973.40690249216</v>
      </c>
      <c r="K1439">
        <f t="shared" si="219"/>
        <v>163.40212299783175</v>
      </c>
      <c r="L1439">
        <f t="shared" si="220"/>
        <v>22455.723092628381</v>
      </c>
      <c r="M1439">
        <f t="shared" si="214"/>
        <v>28.84112288195341</v>
      </c>
      <c r="N1439">
        <f t="shared" si="215"/>
        <v>31.564281230570639</v>
      </c>
      <c r="O1439" s="14">
        <f t="shared" si="216"/>
        <v>3.5157941464796741E-2</v>
      </c>
    </row>
    <row r="1440" spans="1:15" x14ac:dyDescent="0.3">
      <c r="A1440" s="1">
        <f t="shared" si="221"/>
        <v>43799</v>
      </c>
      <c r="B1440" s="5">
        <v>3104.9044999999996</v>
      </c>
      <c r="C1440" s="7">
        <f>C1438/3+C1441*2/3</f>
        <v>57.900000000000006</v>
      </c>
      <c r="D1440" s="2">
        <f>D1438/3+D1441*2/3</f>
        <v>137.28</v>
      </c>
      <c r="E1440" s="2">
        <v>257.20800000000003</v>
      </c>
      <c r="F1440" s="10">
        <f t="shared" si="222"/>
        <v>2019.8749999998911</v>
      </c>
      <c r="G1440" s="11">
        <v>1.81</v>
      </c>
      <c r="H1440">
        <f t="shared" si="217"/>
        <v>3757.644494775629</v>
      </c>
      <c r="I1440">
        <f t="shared" si="218"/>
        <v>70.072240948959603</v>
      </c>
      <c r="J1440">
        <f t="shared" si="223"/>
        <v>517201.05961910647</v>
      </c>
      <c r="K1440">
        <f t="shared" si="219"/>
        <v>166.14019408416539</v>
      </c>
      <c r="L1440">
        <f t="shared" si="220"/>
        <v>22867.486412065475</v>
      </c>
      <c r="M1440">
        <f t="shared" si="214"/>
        <v>29.836867659083442</v>
      </c>
      <c r="N1440">
        <f t="shared" si="215"/>
        <v>32.663322842581962</v>
      </c>
      <c r="O1440" s="14">
        <f t="shared" si="216"/>
        <v>3.2874241630862971E-2</v>
      </c>
    </row>
    <row r="1441" spans="1:15" x14ac:dyDescent="0.3">
      <c r="A1441" s="1">
        <f t="shared" si="221"/>
        <v>43830</v>
      </c>
      <c r="B1441" s="5">
        <v>3176.7495238095235</v>
      </c>
      <c r="C1441" s="7">
        <v>58.24</v>
      </c>
      <c r="D1441" s="2">
        <v>139.47</v>
      </c>
      <c r="E1441" s="2">
        <v>256.97399999999999</v>
      </c>
      <c r="F1441" s="10">
        <f t="shared" si="222"/>
        <v>2019.9583333332243</v>
      </c>
      <c r="G1441" s="11">
        <v>1.86</v>
      </c>
      <c r="H1441">
        <f t="shared" si="217"/>
        <v>3848.0942824806812</v>
      </c>
      <c r="I1441">
        <f t="shared" si="218"/>
        <v>70.547901032789326</v>
      </c>
      <c r="J1441">
        <f t="shared" si="223"/>
        <v>530459.7238904736</v>
      </c>
      <c r="K1441">
        <f t="shared" si="219"/>
        <v>168.94429527889986</v>
      </c>
      <c r="L1441">
        <f t="shared" si="220"/>
        <v>23288.967901468193</v>
      </c>
      <c r="M1441">
        <f t="shared" si="214"/>
        <v>30.331822322243294</v>
      </c>
      <c r="N1441">
        <f t="shared" si="215"/>
        <v>33.209287577306533</v>
      </c>
      <c r="O1441" s="14">
        <f t="shared" si="216"/>
        <v>3.1914083264958287E-2</v>
      </c>
    </row>
    <row r="1442" spans="1:15" x14ac:dyDescent="0.3">
      <c r="A1442" s="1">
        <f t="shared" si="221"/>
        <v>43861</v>
      </c>
      <c r="B1442" s="5">
        <v>3278.2028571428577</v>
      </c>
      <c r="C1442" s="7">
        <f>C1441*2/3+C1444/3</f>
        <v>58.686867862126704</v>
      </c>
      <c r="D1442" s="2">
        <f>D1441*2/3+D1444/3</f>
        <v>131.75666666666666</v>
      </c>
      <c r="E1442" s="2">
        <v>257.971</v>
      </c>
      <c r="F1442" s="10">
        <f t="shared" si="222"/>
        <v>2020.0416666665576</v>
      </c>
      <c r="G1442" s="11">
        <v>1.76</v>
      </c>
      <c r="H1442">
        <f t="shared" si="217"/>
        <v>3955.6408451835964</v>
      </c>
      <c r="I1442">
        <f t="shared" si="218"/>
        <v>70.814461980442516</v>
      </c>
      <c r="J1442">
        <f t="shared" si="223"/>
        <v>546098.49654040707</v>
      </c>
      <c r="K1442">
        <f t="shared" si="219"/>
        <v>158.9840760330942</v>
      </c>
      <c r="L1442">
        <f t="shared" si="220"/>
        <v>21948.647082368982</v>
      </c>
      <c r="M1442">
        <f t="shared" si="214"/>
        <v>30.985220300230704</v>
      </c>
      <c r="N1442">
        <f t="shared" si="215"/>
        <v>33.923158399287779</v>
      </c>
      <c r="O1442" s="14">
        <f t="shared" si="216"/>
        <v>3.2265730188327416E-2</v>
      </c>
    </row>
    <row r="1443" spans="1:15" x14ac:dyDescent="0.3">
      <c r="A1443" s="1">
        <f t="shared" si="221"/>
        <v>43890</v>
      </c>
      <c r="B1443" s="5">
        <v>3277.3142105263164</v>
      </c>
      <c r="C1443" s="7">
        <f>C1441/3+C1444*2/3</f>
        <v>59.133735724253413</v>
      </c>
      <c r="D1443" s="2">
        <f>D1441/3+D1444*2/3</f>
        <v>124.04333333333332</v>
      </c>
      <c r="E1443" s="2">
        <v>258.678</v>
      </c>
      <c r="F1443" s="10">
        <f t="shared" si="222"/>
        <v>2020.1249999998909</v>
      </c>
      <c r="G1443" s="11">
        <v>1.5</v>
      </c>
      <c r="H1443">
        <f t="shared" si="217"/>
        <v>3943.760219692967</v>
      </c>
      <c r="I1443">
        <f t="shared" si="218"/>
        <v>71.158656024530387</v>
      </c>
      <c r="J1443">
        <f t="shared" si="223"/>
        <v>545276.96371601534</v>
      </c>
      <c r="K1443">
        <f t="shared" si="219"/>
        <v>149.26770278750675</v>
      </c>
      <c r="L1443">
        <f t="shared" si="220"/>
        <v>20638.232352567546</v>
      </c>
      <c r="M1443">
        <f t="shared" si="214"/>
        <v>30.729689264735757</v>
      </c>
      <c r="N1443">
        <f t="shared" si="215"/>
        <v>33.643652731592432</v>
      </c>
      <c r="O1443" s="14">
        <f t="shared" si="216"/>
        <v>3.5387275516498728E-2</v>
      </c>
    </row>
    <row r="1444" spans="1:15" x14ac:dyDescent="0.3">
      <c r="A1444" s="1">
        <f t="shared" si="221"/>
        <v>43921</v>
      </c>
      <c r="B1444" s="5">
        <v>2652.3936363636367</v>
      </c>
      <c r="C1444" s="7">
        <v>59.580603586380121</v>
      </c>
      <c r="D1444" s="2">
        <v>116.33</v>
      </c>
      <c r="E1444" s="2">
        <v>258.11500000000001</v>
      </c>
      <c r="F1444" s="10">
        <f t="shared" si="222"/>
        <v>2020.2083333332241</v>
      </c>
      <c r="G1444" s="11">
        <v>0.87</v>
      </c>
      <c r="H1444">
        <f t="shared" si="217"/>
        <v>3198.7231169211054</v>
      </c>
      <c r="I1444">
        <f t="shared" si="218"/>
        <v>71.852779089437661</v>
      </c>
      <c r="J1444">
        <f t="shared" si="223"/>
        <v>443093.62225890701</v>
      </c>
      <c r="K1444">
        <f t="shared" si="219"/>
        <v>140.29119022528721</v>
      </c>
      <c r="L1444">
        <f t="shared" si="220"/>
        <v>19433.420579324578</v>
      </c>
      <c r="M1444">
        <f t="shared" si="214"/>
        <v>24.817168629099427</v>
      </c>
      <c r="N1444">
        <f t="shared" si="215"/>
        <v>27.18163367791648</v>
      </c>
      <c r="O1444" s="14">
        <f t="shared" si="216"/>
        <v>4.8801470894720589E-2</v>
      </c>
    </row>
    <row r="1445" spans="1:15" x14ac:dyDescent="0.3">
      <c r="A1445" s="1">
        <f t="shared" si="221"/>
        <v>43951</v>
      </c>
      <c r="B1445" s="5">
        <v>2761.9752380952382</v>
      </c>
      <c r="C1445" s="7">
        <f>C1444*2/3+C1447/3</f>
        <v>59.613735724253416</v>
      </c>
      <c r="D1445" s="2">
        <f>D1444*2/3+D1447/3</f>
        <v>110.63</v>
      </c>
      <c r="E1445" s="2">
        <v>256.38900000000001</v>
      </c>
      <c r="F1445" s="10">
        <f t="shared" si="222"/>
        <v>2020.2916666665574</v>
      </c>
      <c r="G1445" s="11">
        <v>0.66</v>
      </c>
      <c r="H1445">
        <f t="shared" si="217"/>
        <v>3353.2992176025687</v>
      </c>
      <c r="I1445">
        <f t="shared" si="218"/>
        <v>72.376714535777538</v>
      </c>
      <c r="J1445">
        <f t="shared" si="223"/>
        <v>465341.29843529226</v>
      </c>
      <c r="K1445">
        <f t="shared" si="219"/>
        <v>134.31528542566181</v>
      </c>
      <c r="L1445">
        <f t="shared" si="220"/>
        <v>18639.091015674498</v>
      </c>
      <c r="M1445">
        <f t="shared" si="214"/>
        <v>25.927358825280169</v>
      </c>
      <c r="N1445">
        <f t="shared" si="215"/>
        <v>28.407962507549197</v>
      </c>
      <c r="O1445" s="14">
        <f t="shared" si="216"/>
        <v>4.8317436544444876E-2</v>
      </c>
    </row>
    <row r="1446" spans="1:15" x14ac:dyDescent="0.3">
      <c r="A1446" s="1">
        <f t="shared" si="221"/>
        <v>43982</v>
      </c>
      <c r="B1446" s="5">
        <v>2919.6149999999998</v>
      </c>
      <c r="C1446" s="7">
        <f>C1444/3+C1447*2/3</f>
        <v>59.646867862126712</v>
      </c>
      <c r="D1446" s="2">
        <f>D1444/3+D1447*2/3</f>
        <v>104.93</v>
      </c>
      <c r="E1446" s="2">
        <v>256.39400000000001</v>
      </c>
      <c r="F1446" s="10">
        <f t="shared" si="222"/>
        <v>2020.3749999998906</v>
      </c>
      <c r="G1446" s="11">
        <v>0.67</v>
      </c>
      <c r="H1446">
        <f t="shared" si="217"/>
        <v>3544.6196752166593</v>
      </c>
      <c r="I1446">
        <f t="shared" si="218"/>
        <v>72.415527865537953</v>
      </c>
      <c r="J1446">
        <f t="shared" si="223"/>
        <v>492728.49698737566</v>
      </c>
      <c r="K1446">
        <f t="shared" si="219"/>
        <v>127.39246185558167</v>
      </c>
      <c r="L1446">
        <f t="shared" si="220"/>
        <v>17708.499644263142</v>
      </c>
      <c r="M1446">
        <f t="shared" si="214"/>
        <v>27.328480997698467</v>
      </c>
      <c r="N1446">
        <f t="shared" si="215"/>
        <v>29.951773296263536</v>
      </c>
      <c r="O1446" s="14">
        <f t="shared" si="216"/>
        <v>4.6163229869854258E-2</v>
      </c>
    </row>
    <row r="1447" spans="1:15" x14ac:dyDescent="0.3">
      <c r="A1447" s="1">
        <f t="shared" si="221"/>
        <v>44012</v>
      </c>
      <c r="B1447" s="5">
        <v>3104.6609090909087</v>
      </c>
      <c r="C1447" s="7">
        <v>59.68</v>
      </c>
      <c r="D1447" s="2">
        <v>99.23</v>
      </c>
      <c r="E1447" s="2">
        <v>257.79700000000003</v>
      </c>
      <c r="F1447" s="10">
        <f t="shared" si="222"/>
        <v>2020.4583333332239</v>
      </c>
      <c r="G1447" s="11">
        <v>0.73</v>
      </c>
      <c r="H1447">
        <f t="shared" si="217"/>
        <v>3748.7651140714311</v>
      </c>
      <c r="I1447">
        <f t="shared" si="218"/>
        <v>72.06142910895008</v>
      </c>
      <c r="J1447">
        <f t="shared" si="223"/>
        <v>521940.98747891065</v>
      </c>
      <c r="K1447">
        <f t="shared" si="219"/>
        <v>119.81661545712326</v>
      </c>
      <c r="L1447">
        <f t="shared" si="220"/>
        <v>16682.080814647754</v>
      </c>
      <c r="M1447">
        <f t="shared" si="214"/>
        <v>28.838315955122848</v>
      </c>
      <c r="N1447">
        <f t="shared" si="215"/>
        <v>31.613284503327332</v>
      </c>
      <c r="O1447" s="14">
        <f t="shared" si="216"/>
        <v>4.4301523235910648E-2</v>
      </c>
    </row>
    <row r="1448" spans="1:15" x14ac:dyDescent="0.3">
      <c r="A1448" s="1">
        <f t="shared" si="221"/>
        <v>44043</v>
      </c>
      <c r="B1448" s="5">
        <v>3207.6190909090906</v>
      </c>
      <c r="C1448" s="7">
        <f>C1447*2/3+C1450/3</f>
        <v>59.403333333333336</v>
      </c>
      <c r="D1448" s="2">
        <f>D1447*2/3+D1450/3</f>
        <v>98.893333333333345</v>
      </c>
      <c r="E1448" s="2">
        <v>259.101</v>
      </c>
      <c r="F1448" s="10">
        <f t="shared" si="222"/>
        <v>2020.5416666665571</v>
      </c>
      <c r="G1448" s="11">
        <v>0.62</v>
      </c>
      <c r="H1448">
        <f t="shared" si="217"/>
        <v>3853.5909719674082</v>
      </c>
      <c r="I1448">
        <f t="shared" si="218"/>
        <v>71.366375666889255</v>
      </c>
      <c r="J1448">
        <f t="shared" si="223"/>
        <v>537363.93247722264</v>
      </c>
      <c r="K1448">
        <f t="shared" si="219"/>
        <v>118.80913715758209</v>
      </c>
      <c r="L1448">
        <f t="shared" si="220"/>
        <v>16567.338262324531</v>
      </c>
      <c r="M1448">
        <f t="shared" si="214"/>
        <v>29.599194927667014</v>
      </c>
      <c r="N1448">
        <f t="shared" si="215"/>
        <v>32.453341337253271</v>
      </c>
      <c r="O1448" s="14">
        <f t="shared" si="216"/>
        <v>4.5001885969564948E-2</v>
      </c>
    </row>
    <row r="1449" spans="1:15" x14ac:dyDescent="0.3">
      <c r="A1449" s="1">
        <f t="shared" si="221"/>
        <v>44074</v>
      </c>
      <c r="B1449" s="5">
        <v>3391.71</v>
      </c>
      <c r="C1449" s="7">
        <f>C1447/3+C1450*2/3</f>
        <v>59.126666666666665</v>
      </c>
      <c r="D1449" s="2">
        <f>D1447/3+D1450*2/3</f>
        <v>98.556666666666672</v>
      </c>
      <c r="E1449" s="2">
        <v>259.91800000000001</v>
      </c>
      <c r="F1449" s="10">
        <f t="shared" si="222"/>
        <v>2020.6249999998904</v>
      </c>
      <c r="G1449" s="11">
        <v>0.65</v>
      </c>
      <c r="H1449">
        <f t="shared" si="217"/>
        <v>4061.9471704729963</v>
      </c>
      <c r="I1449">
        <f t="shared" si="218"/>
        <v>70.81071092934441</v>
      </c>
      <c r="J1449">
        <f t="shared" si="223"/>
        <v>567241.00917348883</v>
      </c>
      <c r="K1449">
        <f t="shared" si="219"/>
        <v>118.03248900935426</v>
      </c>
      <c r="L1449">
        <f t="shared" si="220"/>
        <v>16482.949031837965</v>
      </c>
      <c r="M1449">
        <f t="shared" si="214"/>
        <v>31.158208965355236</v>
      </c>
      <c r="N1449">
        <f t="shared" si="215"/>
        <v>34.165665199989718</v>
      </c>
      <c r="O1449" s="14">
        <f t="shared" si="216"/>
        <v>4.3191404179545534E-2</v>
      </c>
    </row>
    <row r="1450" spans="1:15" x14ac:dyDescent="0.3">
      <c r="A1450" s="1">
        <f t="shared" si="221"/>
        <v>44104</v>
      </c>
      <c r="B1450" s="5">
        <v>3365.5166666666664</v>
      </c>
      <c r="C1450" s="7">
        <f>58.85</f>
        <v>58.85</v>
      </c>
      <c r="D1450" s="2">
        <v>98.22</v>
      </c>
      <c r="E1450" s="2">
        <v>260.27999999999997</v>
      </c>
      <c r="F1450" s="10">
        <f t="shared" si="222"/>
        <v>2020.7083333332237</v>
      </c>
      <c r="G1450" s="11">
        <v>0.68</v>
      </c>
      <c r="H1450">
        <f t="shared" si="217"/>
        <v>4024.9719946147752</v>
      </c>
      <c r="I1450">
        <f t="shared" si="218"/>
        <v>70.381348643768277</v>
      </c>
      <c r="J1450">
        <f t="shared" si="223"/>
        <v>562896.56473384763</v>
      </c>
      <c r="K1450">
        <f t="shared" si="219"/>
        <v>117.46569352236058</v>
      </c>
      <c r="L1450">
        <f t="shared" si="220"/>
        <v>16427.700725938619</v>
      </c>
      <c r="M1450">
        <f t="shared" si="214"/>
        <v>30.839426043811262</v>
      </c>
      <c r="N1450">
        <f t="shared" si="215"/>
        <v>33.819004850298604</v>
      </c>
      <c r="O1450" s="14">
        <f t="shared" si="216"/>
        <v>4.3305608427917051E-2</v>
      </c>
    </row>
    <row r="1451" spans="1:15" x14ac:dyDescent="0.3">
      <c r="A1451" s="1">
        <f t="shared" si="221"/>
        <v>44135</v>
      </c>
      <c r="B1451" s="5">
        <v>3418.701363636364</v>
      </c>
      <c r="C1451" s="7">
        <f>C1450*2/3+C1453/3</f>
        <v>58.659615378670054</v>
      </c>
      <c r="D1451" s="2">
        <f>D1450*2/3+D1453/3</f>
        <v>96.856666666666669</v>
      </c>
      <c r="E1451" s="2">
        <v>260.38799999999998</v>
      </c>
      <c r="F1451" s="10">
        <f t="shared" si="222"/>
        <v>2020.7916666665569</v>
      </c>
      <c r="G1451" s="11">
        <v>0.79</v>
      </c>
      <c r="H1451">
        <f t="shared" si="217"/>
        <v>4086.8821521091968</v>
      </c>
      <c r="I1451">
        <f t="shared" si="218"/>
        <v>70.12456182650547</v>
      </c>
      <c r="J1451">
        <f t="shared" si="223"/>
        <v>572372.01481724426</v>
      </c>
      <c r="K1451">
        <f t="shared" si="219"/>
        <v>115.78717770532185</v>
      </c>
      <c r="L1451">
        <f t="shared" si="220"/>
        <v>16216.112363062486</v>
      </c>
      <c r="M1451">
        <f t="shared" si="214"/>
        <v>31.283694032592859</v>
      </c>
      <c r="N1451">
        <f t="shared" si="215"/>
        <v>34.307908575345309</v>
      </c>
      <c r="O1451" s="14">
        <f t="shared" si="216"/>
        <v>4.1660697490221693E-2</v>
      </c>
    </row>
    <row r="1452" spans="1:15" x14ac:dyDescent="0.3">
      <c r="A1452" s="1">
        <f t="shared" si="221"/>
        <v>44165</v>
      </c>
      <c r="B1452" s="5">
        <v>3548.9925000000012</v>
      </c>
      <c r="C1452" s="7">
        <f>C1450/3+C1453*2/3</f>
        <v>58.469230757340114</v>
      </c>
      <c r="D1452" s="2">
        <f>D1450/3+D1453*2/3</f>
        <v>95.493333333333339</v>
      </c>
      <c r="E1452" s="2">
        <v>260.22899999999998</v>
      </c>
      <c r="F1452" s="10">
        <f t="shared" si="222"/>
        <v>2020.8749999998902</v>
      </c>
      <c r="G1452" s="11">
        <v>0.87</v>
      </c>
      <c r="H1452">
        <f t="shared" si="217"/>
        <v>4245.2307771088181</v>
      </c>
      <c r="I1452">
        <f t="shared" si="218"/>
        <v>69.939673844038197</v>
      </c>
      <c r="J1452">
        <f t="shared" si="223"/>
        <v>595365.16151765105</v>
      </c>
      <c r="K1452">
        <f t="shared" si="219"/>
        <v>114.22713282019559</v>
      </c>
      <c r="L1452">
        <f t="shared" si="220"/>
        <v>16019.589735356974</v>
      </c>
      <c r="M1452">
        <f t="shared" si="214"/>
        <v>32.473204096612569</v>
      </c>
      <c r="N1452">
        <f t="shared" si="215"/>
        <v>35.612031301968472</v>
      </c>
      <c r="O1452" s="14">
        <f t="shared" si="216"/>
        <v>3.9584837150407753E-2</v>
      </c>
    </row>
    <row r="1453" spans="1:15" x14ac:dyDescent="0.3">
      <c r="A1453" s="1">
        <f t="shared" si="221"/>
        <v>44196</v>
      </c>
      <c r="B1453" s="5">
        <v>3695.3099999999995</v>
      </c>
      <c r="C1453" s="7">
        <v>58.278846136010173</v>
      </c>
      <c r="D1453" s="2">
        <v>94.13</v>
      </c>
      <c r="E1453" s="2">
        <v>260.47399999999999</v>
      </c>
      <c r="F1453" s="10">
        <f t="shared" si="222"/>
        <v>2020.9583333332234</v>
      </c>
      <c r="G1453" s="11">
        <v>0.93</v>
      </c>
      <c r="H1453">
        <f t="shared" si="217"/>
        <v>4416.0950592189629</v>
      </c>
      <c r="I1453">
        <f t="shared" si="218"/>
        <v>69.646369175581128</v>
      </c>
      <c r="J1453">
        <f t="shared" si="223"/>
        <v>620141.68485046469</v>
      </c>
      <c r="K1453">
        <f t="shared" si="219"/>
        <v>112.49043461151597</v>
      </c>
      <c r="L1453">
        <f t="shared" si="220"/>
        <v>15796.763138944838</v>
      </c>
      <c r="M1453">
        <f t="shared" si="214"/>
        <v>33.765591418117104</v>
      </c>
      <c r="N1453">
        <f t="shared" si="215"/>
        <v>37.026596400604191</v>
      </c>
      <c r="O1453" s="14">
        <f t="shared" si="216"/>
        <v>3.7727217459252033E-2</v>
      </c>
    </row>
    <row r="1454" spans="1:15" x14ac:dyDescent="0.3">
      <c r="A1454" s="1">
        <f t="shared" si="221"/>
        <v>44227</v>
      </c>
      <c r="B1454" s="5">
        <v>3793.7484210526318</v>
      </c>
      <c r="C1454" s="7">
        <f>C1453*2/3+C1456/3</f>
        <v>58.063693112307661</v>
      </c>
      <c r="D1454" s="2">
        <f>D1453*2/3+D1456/3</f>
        <v>105.48666666666665</v>
      </c>
      <c r="E1454" s="2">
        <v>261.58199999999999</v>
      </c>
      <c r="F1454" s="10">
        <f t="shared" si="222"/>
        <v>2021.0416666665567</v>
      </c>
      <c r="G1454" s="11">
        <v>1.08</v>
      </c>
      <c r="H1454">
        <f t="shared" si="217"/>
        <v>4514.5304546164261</v>
      </c>
      <c r="I1454">
        <f t="shared" si="218"/>
        <v>69.095333103369853</v>
      </c>
      <c r="J1454">
        <f t="shared" si="223"/>
        <v>634773.3067792058</v>
      </c>
      <c r="K1454">
        <f t="shared" si="219"/>
        <v>125.52829454371225</v>
      </c>
      <c r="L1454">
        <f t="shared" si="220"/>
        <v>17650.121407506704</v>
      </c>
      <c r="M1454">
        <f t="shared" si="214"/>
        <v>34.512432294106915</v>
      </c>
      <c r="N1454">
        <f t="shared" si="215"/>
        <v>37.841180467856589</v>
      </c>
      <c r="O1454" s="14">
        <f t="shared" si="216"/>
        <v>3.5534737619675009E-2</v>
      </c>
    </row>
    <row r="1455" spans="1:15" x14ac:dyDescent="0.3">
      <c r="A1455" s="1">
        <f t="shared" si="221"/>
        <v>44255</v>
      </c>
      <c r="B1455" s="5">
        <v>3883.4321052631576</v>
      </c>
      <c r="C1455" s="7">
        <f>C1453/3+C1456*2/3</f>
        <v>57.848540088605162</v>
      </c>
      <c r="D1455" s="2">
        <f>D1453/3+D1456*2/3</f>
        <v>116.84333333333332</v>
      </c>
      <c r="E1455" s="2">
        <v>263.01400000000001</v>
      </c>
      <c r="F1455" s="10">
        <f t="shared" si="222"/>
        <v>2021.12499999989</v>
      </c>
      <c r="G1455" s="11">
        <v>1.26</v>
      </c>
      <c r="H1455">
        <f t="shared" si="217"/>
        <v>4596.0925556904522</v>
      </c>
      <c r="I1455">
        <f t="shared" si="218"/>
        <v>68.464501825192045</v>
      </c>
      <c r="J1455">
        <f t="shared" si="223"/>
        <v>647043.70012691</v>
      </c>
      <c r="K1455">
        <f t="shared" si="219"/>
        <v>138.28560921345124</v>
      </c>
      <c r="L1455">
        <f t="shared" si="220"/>
        <v>19468.02227666054</v>
      </c>
      <c r="M1455">
        <f t="shared" si="214"/>
        <v>35.10390717196983</v>
      </c>
      <c r="N1455">
        <f t="shared" si="215"/>
        <v>38.480638192752039</v>
      </c>
      <c r="O1455" s="14">
        <f t="shared" si="216"/>
        <v>3.3301489166802964E-2</v>
      </c>
    </row>
    <row r="1456" spans="1:15" x14ac:dyDescent="0.3">
      <c r="A1456" s="1">
        <f t="shared" si="221"/>
        <v>44286</v>
      </c>
      <c r="B1456" s="5">
        <v>3910.5082608695648</v>
      </c>
      <c r="C1456" s="7">
        <v>57.633387064902649</v>
      </c>
      <c r="D1456" s="2">
        <v>128.19999999999999</v>
      </c>
      <c r="E1456" s="2">
        <v>264.87700000000001</v>
      </c>
      <c r="F1456" s="10">
        <f t="shared" si="222"/>
        <v>2021.2083333332232</v>
      </c>
      <c r="G1456" s="11">
        <v>1.61</v>
      </c>
      <c r="H1456">
        <f t="shared" si="217"/>
        <v>4595.5857499805898</v>
      </c>
      <c r="I1456">
        <f t="shared" si="218"/>
        <v>67.730114514497046</v>
      </c>
      <c r="J1456">
        <f t="shared" si="223"/>
        <v>647766.94561789115</v>
      </c>
      <c r="K1456">
        <f t="shared" si="219"/>
        <v>150.65921201161296</v>
      </c>
      <c r="L1456">
        <f t="shared" si="220"/>
        <v>21236.043216987742</v>
      </c>
      <c r="M1456">
        <f t="shared" si="214"/>
        <v>35.04254511219208</v>
      </c>
      <c r="N1456">
        <f t="shared" si="215"/>
        <v>38.400680076306429</v>
      </c>
      <c r="O1456" s="14">
        <f t="shared" si="216"/>
        <v>2.9582246986088724E-2</v>
      </c>
    </row>
    <row r="1457" spans="1:15" x14ac:dyDescent="0.3">
      <c r="A1457" s="1">
        <f t="shared" si="221"/>
        <v>44316</v>
      </c>
      <c r="B1457" s="5">
        <v>4141.1761904761906</v>
      </c>
      <c r="C1457" s="7">
        <f>C1456*2/3+C1459/3</f>
        <v>57.710605421407152</v>
      </c>
      <c r="D1457" s="2">
        <f>D1456*2/3+D1459/3</f>
        <v>138.38666666666666</v>
      </c>
      <c r="E1457" s="2">
        <v>267.05399999999997</v>
      </c>
      <c r="F1457" s="10">
        <f t="shared" si="222"/>
        <v>2021.2916666665565</v>
      </c>
      <c r="G1457" s="11">
        <v>1.64</v>
      </c>
      <c r="H1457">
        <f t="shared" si="217"/>
        <v>4826.9915266557482</v>
      </c>
      <c r="I1457">
        <f t="shared" si="218"/>
        <v>67.267991158635837</v>
      </c>
      <c r="J1457">
        <f t="shared" si="223"/>
        <v>681174.69527274393</v>
      </c>
      <c r="K1457">
        <f t="shared" si="219"/>
        <v>161.30472036866456</v>
      </c>
      <c r="L1457">
        <f t="shared" si="220"/>
        <v>22762.97630447787</v>
      </c>
      <c r="M1457">
        <f t="shared" si="214"/>
        <v>36.719814109133004</v>
      </c>
      <c r="N1457">
        <f t="shared" si="215"/>
        <v>40.219749436274704</v>
      </c>
      <c r="O1457" s="14">
        <f t="shared" si="216"/>
        <v>2.8158458253758532E-2</v>
      </c>
    </row>
    <row r="1458" spans="1:15" x14ac:dyDescent="0.3">
      <c r="A1458" s="1">
        <f t="shared" si="221"/>
        <v>44347</v>
      </c>
      <c r="B1458" s="5">
        <v>4167.8495000000012</v>
      </c>
      <c r="C1458" s="7">
        <f>C1456/3+C1459*2/3</f>
        <v>57.787823777911655</v>
      </c>
      <c r="D1458" s="2">
        <f>D1456/3+D1459*2/3</f>
        <v>148.57333333333332</v>
      </c>
      <c r="E1458" s="2">
        <v>269.19499999999999</v>
      </c>
      <c r="F1458" s="10">
        <f t="shared" si="222"/>
        <v>2021.3749999998897</v>
      </c>
      <c r="G1458" s="11">
        <v>1.62</v>
      </c>
      <c r="H1458">
        <f t="shared" si="217"/>
        <v>4819.4441809273976</v>
      </c>
      <c r="I1458">
        <f t="shared" si="218"/>
        <v>66.822276340571818</v>
      </c>
      <c r="J1458">
        <f t="shared" si="223"/>
        <v>680895.44805587875</v>
      </c>
      <c r="K1458">
        <f t="shared" si="219"/>
        <v>171.80104194604905</v>
      </c>
      <c r="L1458">
        <f t="shared" si="220"/>
        <v>24272.207134435968</v>
      </c>
      <c r="M1458">
        <f t="shared" si="214"/>
        <v>36.552133989799074</v>
      </c>
      <c r="N1458">
        <f t="shared" si="215"/>
        <v>40.014691437684412</v>
      </c>
      <c r="O1458" s="14">
        <f t="shared" si="216"/>
        <v>2.8818345425616614E-2</v>
      </c>
    </row>
    <row r="1459" spans="1:15" x14ac:dyDescent="0.3">
      <c r="A1459" s="1">
        <f t="shared" si="221"/>
        <v>44377</v>
      </c>
      <c r="B1459" s="5">
        <v>4238.4895454545458</v>
      </c>
      <c r="C1459" s="7">
        <v>57.86504213441615</v>
      </c>
      <c r="D1459" s="2">
        <v>158.76</v>
      </c>
      <c r="E1459" s="2">
        <v>271.69600000000003</v>
      </c>
      <c r="F1459" s="10">
        <f t="shared" si="222"/>
        <v>2021.458333333223</v>
      </c>
      <c r="G1459" s="11">
        <v>1.52</v>
      </c>
      <c r="H1459">
        <f t="shared" si="217"/>
        <v>4856.0123997183027</v>
      </c>
      <c r="I1459">
        <f t="shared" si="218"/>
        <v>66.295636476510978</v>
      </c>
      <c r="J1459">
        <f t="shared" si="223"/>
        <v>686842.36483732634</v>
      </c>
      <c r="K1459">
        <f t="shared" si="219"/>
        <v>181.89039286555564</v>
      </c>
      <c r="L1459">
        <f t="shared" si="220"/>
        <v>25726.875735369988</v>
      </c>
      <c r="M1459">
        <f t="shared" si="214"/>
        <v>36.696258013088375</v>
      </c>
      <c r="N1459">
        <f t="shared" si="215"/>
        <v>40.148049521730435</v>
      </c>
      <c r="O1459" s="14">
        <f t="shared" si="216"/>
        <v>3.0761593765331392E-2</v>
      </c>
    </row>
    <row r="1460" spans="1:15" x14ac:dyDescent="0.3">
      <c r="A1460" s="1">
        <f t="shared" si="221"/>
        <v>44408</v>
      </c>
      <c r="B1460" s="5">
        <v>4363.7128571428575</v>
      </c>
      <c r="C1460" s="7">
        <f>C1459*2/3+C1462/3</f>
        <v>58.328189005792169</v>
      </c>
      <c r="D1460" s="2">
        <f>D1459*2/3+D1462/3</f>
        <v>164.31666666666666</v>
      </c>
      <c r="E1460" s="2">
        <v>273.00299999999999</v>
      </c>
      <c r="F1460" s="10">
        <f t="shared" si="222"/>
        <v>2021.5416666665562</v>
      </c>
      <c r="G1460" s="11">
        <v>1.32</v>
      </c>
      <c r="H1460">
        <f t="shared" si="217"/>
        <v>4975.5450307427309</v>
      </c>
      <c r="I1460">
        <f t="shared" si="218"/>
        <v>66.506330838186742</v>
      </c>
      <c r="J1460">
        <f t="shared" si="223"/>
        <v>704533.15342938702</v>
      </c>
      <c r="K1460">
        <f t="shared" si="219"/>
        <v>187.35535564932746</v>
      </c>
      <c r="L1460">
        <f t="shared" si="220"/>
        <v>26529.366875773369</v>
      </c>
      <c r="M1460">
        <f t="shared" si="214"/>
        <v>37.443383184615399</v>
      </c>
      <c r="N1460">
        <f t="shared" si="215"/>
        <v>40.937356042115063</v>
      </c>
      <c r="O1460" s="14">
        <f t="shared" si="216"/>
        <v>3.2616581086394973E-2</v>
      </c>
    </row>
    <row r="1461" spans="1:15" x14ac:dyDescent="0.3">
      <c r="A1461" s="1">
        <f t="shared" si="221"/>
        <v>44439</v>
      </c>
      <c r="B1461" s="5">
        <v>4454.2063636363628</v>
      </c>
      <c r="C1461" s="7">
        <f>C1459/3+C1462*2/3</f>
        <v>58.791335877168187</v>
      </c>
      <c r="D1461" s="2">
        <f>D1459/3+D1462*2/3</f>
        <v>169.87333333333333</v>
      </c>
      <c r="E1461" s="2">
        <f>273.567</f>
        <v>273.56700000000001</v>
      </c>
      <c r="F1461" s="10">
        <f t="shared" si="222"/>
        <v>2021.6249999998895</v>
      </c>
      <c r="G1461" s="11">
        <v>1.28</v>
      </c>
      <c r="H1461">
        <f t="shared" si="217"/>
        <v>5068.2559810792563</v>
      </c>
      <c r="I1461">
        <f t="shared" si="218"/>
        <v>66.896213459638247</v>
      </c>
      <c r="J1461">
        <f t="shared" si="223"/>
        <v>718450.3198480627</v>
      </c>
      <c r="K1461">
        <f t="shared" si="219"/>
        <v>193.29179373486815</v>
      </c>
      <c r="L1461">
        <f t="shared" si="220"/>
        <v>27400.066522143199</v>
      </c>
      <c r="M1461">
        <f t="shared" si="214"/>
        <v>37.973500614070488</v>
      </c>
      <c r="N1461">
        <f t="shared" si="215"/>
        <v>41.486836718719609</v>
      </c>
      <c r="O1461" s="14">
        <f t="shared" si="216"/>
        <v>3.2573428847369482E-2</v>
      </c>
    </row>
    <row r="1462" spans="1:15" x14ac:dyDescent="0.3">
      <c r="A1462" s="1">
        <f t="shared" si="221"/>
        <v>44469</v>
      </c>
      <c r="B1462" s="5">
        <v>4445.5433333333331</v>
      </c>
      <c r="C1462" s="7">
        <v>59.254482748544206</v>
      </c>
      <c r="D1462" s="2">
        <v>175.43</v>
      </c>
      <c r="E1462" s="2">
        <v>274.31</v>
      </c>
      <c r="F1462" s="10">
        <f t="shared" si="222"/>
        <v>2021.7083333332228</v>
      </c>
      <c r="G1462" s="11">
        <v>1.37</v>
      </c>
      <c r="H1462">
        <f t="shared" si="217"/>
        <v>5044.6974283535665</v>
      </c>
      <c r="I1462">
        <f t="shared" si="218"/>
        <v>67.240585531727675</v>
      </c>
      <c r="J1462">
        <f t="shared" si="223"/>
        <v>715905.0857266509</v>
      </c>
      <c r="K1462">
        <f t="shared" si="219"/>
        <v>199.07381471692614</v>
      </c>
      <c r="L1462">
        <f t="shared" si="220"/>
        <v>28251.041497520673</v>
      </c>
      <c r="M1462">
        <f t="shared" si="214"/>
        <v>37.620346686651196</v>
      </c>
      <c r="N1462">
        <f t="shared" si="215"/>
        <v>41.070676530740478</v>
      </c>
      <c r="O1462" s="14">
        <f t="shared" si="216"/>
        <v>3.2042416075777444E-2</v>
      </c>
    </row>
    <row r="1463" spans="1:15" x14ac:dyDescent="0.3">
      <c r="A1463" s="1">
        <f t="shared" si="221"/>
        <v>44500</v>
      </c>
      <c r="B1463" s="5">
        <v>4460.7071428571426</v>
      </c>
      <c r="C1463" s="7">
        <f>C1462*2/3+C1465/3</f>
        <v>59.635360926493661</v>
      </c>
      <c r="D1463" s="2">
        <f>D1462*2/3+D1465/3</f>
        <v>182.91</v>
      </c>
      <c r="E1463" s="2">
        <v>276.589</v>
      </c>
      <c r="F1463" s="10">
        <f t="shared" si="222"/>
        <v>2021.791666666556</v>
      </c>
      <c r="G1463" s="11">
        <v>1.58</v>
      </c>
      <c r="H1463">
        <f t="shared" si="217"/>
        <v>5020.1965724672455</v>
      </c>
      <c r="I1463">
        <f t="shared" si="218"/>
        <v>67.115196073883695</v>
      </c>
      <c r="J1463">
        <f t="shared" si="223"/>
        <v>713221.81713766546</v>
      </c>
      <c r="K1463">
        <f t="shared" si="219"/>
        <v>205.85170145956641</v>
      </c>
      <c r="L1463">
        <f t="shared" si="220"/>
        <v>29245.453331664357</v>
      </c>
      <c r="M1463">
        <f t="shared" si="214"/>
        <v>37.253025000325302</v>
      </c>
      <c r="N1463">
        <f t="shared" si="215"/>
        <v>40.638887886402166</v>
      </c>
      <c r="O1463" s="14">
        <f t="shared" si="216"/>
        <v>3.1258728814100661E-2</v>
      </c>
    </row>
    <row r="1464" spans="1:15" x14ac:dyDescent="0.3">
      <c r="A1464" s="1">
        <f t="shared" si="221"/>
        <v>44530</v>
      </c>
      <c r="B1464" s="5">
        <v>4667.3866666666672</v>
      </c>
      <c r="C1464" s="7">
        <f>C1462/3+C1465*2/3</f>
        <v>60.016239104443123</v>
      </c>
      <c r="D1464" s="2">
        <f>D1462/3+D1465*2/3</f>
        <v>190.39</v>
      </c>
      <c r="E1464" s="2">
        <v>277.94799999999998</v>
      </c>
      <c r="F1464" s="10">
        <f t="shared" si="222"/>
        <v>2021.8749999998893</v>
      </c>
      <c r="G1464" s="11">
        <v>1.56</v>
      </c>
      <c r="H1464">
        <f t="shared" si="217"/>
        <v>5227.1160623330043</v>
      </c>
      <c r="I1464">
        <f t="shared" si="218"/>
        <v>67.213597207213624</v>
      </c>
      <c r="J1464">
        <f t="shared" si="223"/>
        <v>743414.7274556777</v>
      </c>
      <c r="K1464">
        <f t="shared" si="219"/>
        <v>213.22223723502245</v>
      </c>
      <c r="L1464">
        <f t="shared" si="220"/>
        <v>30325.049126767539</v>
      </c>
      <c r="M1464">
        <f t="shared" si="214"/>
        <v>38.582627497719209</v>
      </c>
      <c r="N1464">
        <f t="shared" si="215"/>
        <v>42.054857617858936</v>
      </c>
      <c r="O1464" s="14">
        <f t="shared" si="216"/>
        <v>3.1119985899904272E-2</v>
      </c>
    </row>
    <row r="1465" spans="1:15" x14ac:dyDescent="0.3">
      <c r="A1465" s="1">
        <f t="shared" si="221"/>
        <v>44561</v>
      </c>
      <c r="B1465" s="5">
        <v>4674.7727272727261</v>
      </c>
      <c r="C1465" s="7">
        <v>60.397117282392585</v>
      </c>
      <c r="D1465" s="2">
        <v>197.87</v>
      </c>
      <c r="E1465" s="2">
        <v>278.80200000000002</v>
      </c>
      <c r="F1465" s="10">
        <f t="shared" si="222"/>
        <v>2021.9583333332225</v>
      </c>
      <c r="G1465" s="11">
        <v>1.47</v>
      </c>
      <c r="H1465">
        <f t="shared" si="217"/>
        <v>5219.351338698496</v>
      </c>
      <c r="I1465">
        <f t="shared" si="218"/>
        <v>67.432962698337192</v>
      </c>
      <c r="J1465">
        <f t="shared" si="223"/>
        <v>743109.61559539521</v>
      </c>
      <c r="K1465">
        <f t="shared" si="219"/>
        <v>220.92048312063761</v>
      </c>
      <c r="L1465">
        <f t="shared" si="220"/>
        <v>31453.742933861045</v>
      </c>
      <c r="M1465">
        <f t="shared" si="214"/>
        <v>38.30484987346744</v>
      </c>
      <c r="N1465">
        <f t="shared" si="215"/>
        <v>41.71726581955464</v>
      </c>
      <c r="O1465" s="14">
        <f t="shared" si="216"/>
        <v>3.2773352076795374E-2</v>
      </c>
    </row>
    <row r="1466" spans="1:15" x14ac:dyDescent="0.3">
      <c r="A1466" s="1">
        <f t="shared" si="221"/>
        <v>44592</v>
      </c>
      <c r="B1466" s="5">
        <v>4573.8154999999997</v>
      </c>
      <c r="C1466" s="7">
        <f>C1465*2/3+C1468/3</f>
        <v>60.921402962953294</v>
      </c>
      <c r="D1466" s="2">
        <f>D1465*2/3+D1468/3</f>
        <v>197.88333333333333</v>
      </c>
      <c r="E1466" s="2">
        <v>281.14800000000002</v>
      </c>
      <c r="F1466" s="10">
        <f t="shared" si="222"/>
        <v>2022.0416666665558</v>
      </c>
      <c r="G1466" s="11">
        <v>1.76</v>
      </c>
      <c r="H1466">
        <f t="shared" si="217"/>
        <v>5064.021710087748</v>
      </c>
      <c r="I1466">
        <f t="shared" si="218"/>
        <v>67.45075467372908</v>
      </c>
      <c r="J1466">
        <f t="shared" si="223"/>
        <v>721794.70664277906</v>
      </c>
      <c r="K1466">
        <f t="shared" si="219"/>
        <v>219.09180553184328</v>
      </c>
      <c r="L1466">
        <f t="shared" si="220"/>
        <v>31228.007017954395</v>
      </c>
      <c r="M1466">
        <f t="shared" si="214"/>
        <v>36.936758070297458</v>
      </c>
      <c r="N1466">
        <f t="shared" si="215"/>
        <v>40.194254833176501</v>
      </c>
      <c r="O1466" s="14">
        <f t="shared" si="216"/>
        <v>3.1247786313865843E-2</v>
      </c>
    </row>
    <row r="1467" spans="1:15" x14ac:dyDescent="0.3">
      <c r="A1467" s="1">
        <f t="shared" si="221"/>
        <v>44620</v>
      </c>
      <c r="B1467" s="5">
        <v>4435.9805263157887</v>
      </c>
      <c r="C1467" s="7">
        <f>C1465/3+C1468*2/3</f>
        <v>61.445688643514018</v>
      </c>
      <c r="D1467" s="2">
        <f>D1465/3+D1468*2/3</f>
        <v>197.89666666666665</v>
      </c>
      <c r="E1467" s="2">
        <v>283.71600000000001</v>
      </c>
      <c r="F1467" s="10">
        <f t="shared" si="222"/>
        <v>2022.124999999889</v>
      </c>
      <c r="G1467" s="11">
        <v>1.93</v>
      </c>
      <c r="H1467">
        <f t="shared" si="217"/>
        <v>4866.9593404032275</v>
      </c>
      <c r="I1467">
        <f t="shared" si="218"/>
        <v>67.415460121379724</v>
      </c>
      <c r="J1467">
        <f t="shared" si="223"/>
        <v>694507.38975528558</v>
      </c>
      <c r="K1467">
        <f t="shared" si="219"/>
        <v>217.12336755182415</v>
      </c>
      <c r="L1467">
        <f t="shared" si="220"/>
        <v>30983.160677237462</v>
      </c>
      <c r="M1467">
        <f t="shared" ref="M1467:M1492" si="224">+H1467/AVERAGE(K1347:K1466)</f>
        <v>35.287149225694861</v>
      </c>
      <c r="N1467">
        <f t="shared" ref="N1467:N1492" si="225">J1467/AVERAGE(L1347:L1466)</f>
        <v>38.370495009112197</v>
      </c>
      <c r="O1467" s="14">
        <f t="shared" ref="O1467:O1492" si="226">1/M1467-(G1467/100-((E1467/E1347)^(1/10)-1))</f>
        <v>3.1293678922879584E-2</v>
      </c>
    </row>
    <row r="1468" spans="1:15" x14ac:dyDescent="0.3">
      <c r="A1468" s="1">
        <f t="shared" si="221"/>
        <v>44651</v>
      </c>
      <c r="B1468" s="5">
        <v>4391.2652173913057</v>
      </c>
      <c r="C1468" s="7">
        <v>61.969974324074734</v>
      </c>
      <c r="D1468" s="2">
        <v>197.91</v>
      </c>
      <c r="E1468" s="2">
        <v>287.50400000000002</v>
      </c>
      <c r="F1468" s="10">
        <f t="shared" si="222"/>
        <v>2022.2083333332223</v>
      </c>
      <c r="G1468" s="11">
        <v>2.13</v>
      </c>
      <c r="H1468">
        <f t="shared" si="217"/>
        <v>4754.4216167502873</v>
      </c>
      <c r="I1468">
        <f t="shared" si="218"/>
        <v>67.094873784660905</v>
      </c>
      <c r="J1468">
        <f t="shared" si="223"/>
        <v>679246.2958422075</v>
      </c>
      <c r="K1468">
        <f t="shared" si="219"/>
        <v>214.27710137945911</v>
      </c>
      <c r="L1468">
        <f t="shared" si="220"/>
        <v>30612.96181285792</v>
      </c>
      <c r="M1468">
        <f t="shared" si="224"/>
        <v>34.270798693291738</v>
      </c>
      <c r="N1468">
        <f t="shared" si="225"/>
        <v>37.239411741602197</v>
      </c>
      <c r="O1468" s="14">
        <f t="shared" si="226"/>
        <v>3.0716673054595869E-2</v>
      </c>
    </row>
    <row r="1469" spans="1:15" x14ac:dyDescent="0.3">
      <c r="A1469" s="1">
        <f t="shared" si="221"/>
        <v>44681</v>
      </c>
      <c r="B1469" s="5">
        <v>4391.2959999999994</v>
      </c>
      <c r="C1469" s="7">
        <f>C1468*2/3+C1471/3</f>
        <v>62.653316216049816</v>
      </c>
      <c r="D1469" s="2">
        <f>D1468*2/3+D1471/3</f>
        <v>196.02666666666664</v>
      </c>
      <c r="E1469" s="2">
        <v>289.10899999999998</v>
      </c>
      <c r="F1469" s="10">
        <f t="shared" si="222"/>
        <v>2022.2916666665556</v>
      </c>
      <c r="G1469" s="11">
        <v>2.75</v>
      </c>
      <c r="H1469">
        <f t="shared" si="217"/>
        <v>4728.0604011912465</v>
      </c>
      <c r="I1469">
        <f t="shared" si="218"/>
        <v>67.458140695689522</v>
      </c>
      <c r="J1469">
        <f t="shared" si="223"/>
        <v>676283.29252825037</v>
      </c>
      <c r="K1469">
        <f t="shared" si="219"/>
        <v>211.05976919892962</v>
      </c>
      <c r="L1469">
        <f t="shared" si="220"/>
        <v>30189.165011119992</v>
      </c>
      <c r="M1469">
        <f t="shared" si="224"/>
        <v>33.889164755913839</v>
      </c>
      <c r="N1469">
        <f t="shared" si="225"/>
        <v>36.80085234837285</v>
      </c>
      <c r="O1469" s="14">
        <f t="shared" si="226"/>
        <v>2.5106179878196196E-2</v>
      </c>
    </row>
    <row r="1470" spans="1:15" x14ac:dyDescent="0.3">
      <c r="A1470" s="1">
        <f t="shared" si="221"/>
        <v>44712</v>
      </c>
      <c r="B1470" s="5">
        <v>4040.3599999999997</v>
      </c>
      <c r="C1470" s="7">
        <f>C1468/3+C1471*2/3</f>
        <v>63.336658108024906</v>
      </c>
      <c r="D1470" s="2">
        <f>D1468/3+D1471*2/3</f>
        <v>194.14333333333332</v>
      </c>
      <c r="E1470" s="2">
        <v>292.29599999999999</v>
      </c>
      <c r="F1470" s="10">
        <f t="shared" si="222"/>
        <v>2022.3749999998888</v>
      </c>
      <c r="G1470" s="11">
        <v>2.9</v>
      </c>
      <c r="H1470">
        <f t="shared" si="217"/>
        <v>4302.7796513807934</v>
      </c>
      <c r="I1470">
        <f t="shared" si="218"/>
        <v>67.450346922965252</v>
      </c>
      <c r="J1470">
        <f t="shared" si="223"/>
        <v>616256.78135376249</v>
      </c>
      <c r="K1470">
        <f t="shared" si="219"/>
        <v>206.75285967535194</v>
      </c>
      <c r="L1470">
        <f t="shared" si="220"/>
        <v>29611.753834136216</v>
      </c>
      <c r="M1470">
        <f t="shared" si="224"/>
        <v>30.673155079545136</v>
      </c>
      <c r="N1470">
        <f t="shared" si="225"/>
        <v>33.292110895037801</v>
      </c>
      <c r="O1470" s="14">
        <f t="shared" si="226"/>
        <v>2.7942547874479154E-2</v>
      </c>
    </row>
    <row r="1471" spans="1:15" x14ac:dyDescent="0.3">
      <c r="A1471" s="1">
        <f t="shared" si="221"/>
        <v>44742</v>
      </c>
      <c r="B1471" s="5">
        <v>3898.9466666666676</v>
      </c>
      <c r="C1471" s="7">
        <v>64.02</v>
      </c>
      <c r="D1471" s="2">
        <v>192.26</v>
      </c>
      <c r="E1471" s="2">
        <v>296.31099999999998</v>
      </c>
      <c r="F1471" s="10">
        <f t="shared" si="222"/>
        <v>2022.4583333332221</v>
      </c>
      <c r="G1471" s="11">
        <v>3.14</v>
      </c>
      <c r="H1471">
        <f t="shared" si="217"/>
        <v>4095.9197190564437</v>
      </c>
      <c r="I1471">
        <f t="shared" si="218"/>
        <v>67.254261941001189</v>
      </c>
      <c r="J1471">
        <f t="shared" si="223"/>
        <v>587432.38839130779</v>
      </c>
      <c r="K1471">
        <f t="shared" si="219"/>
        <v>201.97288973409698</v>
      </c>
      <c r="L1471">
        <f t="shared" si="220"/>
        <v>28966.734004768674</v>
      </c>
      <c r="M1471">
        <f t="shared" si="224"/>
        <v>29.047721395103835</v>
      </c>
      <c r="N1471">
        <f t="shared" si="225"/>
        <v>31.515503555204628</v>
      </c>
      <c r="O1471" s="14">
        <f t="shared" si="226"/>
        <v>2.8915813659970382E-2</v>
      </c>
    </row>
    <row r="1472" spans="1:15" x14ac:dyDescent="0.3">
      <c r="A1472" s="1">
        <f t="shared" si="221"/>
        <v>44773</v>
      </c>
      <c r="B1472" s="5">
        <v>3911.729499999999</v>
      </c>
      <c r="C1472" s="7">
        <f>C1471*2/3+C1474/3</f>
        <v>64.452768447835695</v>
      </c>
      <c r="D1472" s="2">
        <f>D1471*2/3+D1474/3</f>
        <v>190.58333333333331</v>
      </c>
      <c r="E1472" s="2">
        <v>296.27600000000001</v>
      </c>
      <c r="F1472" s="10">
        <f t="shared" si="222"/>
        <v>2022.5416666665553</v>
      </c>
      <c r="G1472" s="11">
        <v>2.9</v>
      </c>
      <c r="H1472">
        <f t="shared" si="217"/>
        <v>4109.8337854728352</v>
      </c>
      <c r="I1472">
        <f t="shared" si="218"/>
        <v>67.71689231941339</v>
      </c>
      <c r="J1472">
        <f t="shared" si="223"/>
        <v>590237.25242780277</v>
      </c>
      <c r="K1472">
        <f t="shared" si="219"/>
        <v>200.23517021853499</v>
      </c>
      <c r="L1472">
        <f t="shared" si="220"/>
        <v>28756.943194870397</v>
      </c>
      <c r="M1472">
        <f t="shared" si="224"/>
        <v>29.004618317208926</v>
      </c>
      <c r="N1472">
        <f t="shared" si="225"/>
        <v>31.457727149066951</v>
      </c>
      <c r="O1472" s="14">
        <f t="shared" si="226"/>
        <v>3.1522201242460794E-2</v>
      </c>
    </row>
    <row r="1473" spans="1:15" x14ac:dyDescent="0.3">
      <c r="A1473" s="1">
        <f t="shared" si="221"/>
        <v>44804</v>
      </c>
      <c r="B1473" s="5">
        <v>4158.5630434782615</v>
      </c>
      <c r="C1473" s="7">
        <f>C1471/3+C1474*2/3</f>
        <v>64.885536895671393</v>
      </c>
      <c r="D1473" s="2">
        <f>D1471/3+D1474*2/3</f>
        <v>188.90666666666664</v>
      </c>
      <c r="E1473" s="2">
        <v>296.17099999999999</v>
      </c>
      <c r="F1473" s="10">
        <f t="shared" si="222"/>
        <v>2022.6249999998886</v>
      </c>
      <c r="G1473" s="11">
        <v>2.9</v>
      </c>
      <c r="H1473">
        <f t="shared" si="217"/>
        <v>4370.7168610547124</v>
      </c>
      <c r="I1473">
        <f t="shared" si="218"/>
        <v>68.195746267031694</v>
      </c>
      <c r="J1473">
        <f t="shared" si="223"/>
        <v>628520.36161772511</v>
      </c>
      <c r="K1473">
        <f t="shared" si="219"/>
        <v>198.54395485490929</v>
      </c>
      <c r="L1473">
        <f t="shared" si="220"/>
        <v>28551.132976458153</v>
      </c>
      <c r="M1473">
        <f t="shared" si="224"/>
        <v>30.698763365175296</v>
      </c>
      <c r="N1473">
        <f t="shared" si="225"/>
        <v>33.281890402234453</v>
      </c>
      <c r="O1473" s="14">
        <f t="shared" si="226"/>
        <v>2.9013917428899805E-2</v>
      </c>
    </row>
    <row r="1474" spans="1:15" x14ac:dyDescent="0.3">
      <c r="A1474" s="1">
        <f t="shared" si="221"/>
        <v>44834</v>
      </c>
      <c r="B1474" s="5">
        <v>3850.5204761904752</v>
      </c>
      <c r="C1474" s="7">
        <v>65.318305343507092</v>
      </c>
      <c r="D1474" s="2">
        <v>187.23</v>
      </c>
      <c r="E1474" s="2">
        <v>296.80799999999999</v>
      </c>
      <c r="F1474" s="10">
        <f t="shared" si="222"/>
        <v>2022.7083333332218</v>
      </c>
      <c r="G1474" s="11">
        <v>3.52</v>
      </c>
      <c r="H1474">
        <f t="shared" si="217"/>
        <v>4038.2736957521684</v>
      </c>
      <c r="I1474">
        <f t="shared" si="218"/>
        <v>68.503257144280369</v>
      </c>
      <c r="J1474">
        <f t="shared" si="223"/>
        <v>581535.08879582444</v>
      </c>
      <c r="K1474">
        <f t="shared" si="219"/>
        <v>196.35942432481608</v>
      </c>
      <c r="L1474">
        <f t="shared" si="220"/>
        <v>28276.908368232798</v>
      </c>
      <c r="M1474">
        <f t="shared" si="224"/>
        <v>28.229884655821976</v>
      </c>
      <c r="N1474">
        <f t="shared" si="225"/>
        <v>30.59743234570378</v>
      </c>
      <c r="O1474" s="14">
        <f t="shared" si="226"/>
        <v>2.5426554002999154E-2</v>
      </c>
    </row>
    <row r="1475" spans="1:15" x14ac:dyDescent="0.3">
      <c r="A1475" s="1">
        <f t="shared" si="221"/>
        <v>44865</v>
      </c>
      <c r="B1475" s="5">
        <v>3726.0509523809519</v>
      </c>
      <c r="C1475" s="7">
        <f>C1474*2/3+C1477/3</f>
        <v>65.852203562338062</v>
      </c>
      <c r="D1475" s="2">
        <f>D1474*2/3+D1477/3</f>
        <v>182.40333333333334</v>
      </c>
      <c r="E1475" s="2">
        <v>298.012</v>
      </c>
      <c r="F1475" s="10">
        <f t="shared" si="222"/>
        <v>2022.7916666665551</v>
      </c>
      <c r="G1475" s="11">
        <v>3.98</v>
      </c>
      <c r="H1475">
        <f t="shared" ref="H1475:H1492" si="227">+B1475*E$1492/E1475</f>
        <v>3891.9473158215746</v>
      </c>
      <c r="I1475">
        <f t="shared" ref="I1475:I1492" si="228">+C1475*E$1492/E1475</f>
        <v>68.784165909380761</v>
      </c>
      <c r="J1475">
        <f t="shared" si="223"/>
        <v>561288.67576469248</v>
      </c>
      <c r="K1475">
        <f t="shared" ref="K1475:K1489" si="229">+D1475*E$1492/E1475</f>
        <v>190.52454532591534</v>
      </c>
      <c r="L1475">
        <f t="shared" ref="L1475:L1489" si="230">+K1475*J1475/H1475</f>
        <v>27477.059957086982</v>
      </c>
      <c r="M1475">
        <f t="shared" si="224"/>
        <v>27.080766925400695</v>
      </c>
      <c r="N1475">
        <f t="shared" si="225"/>
        <v>29.346998336096647</v>
      </c>
      <c r="O1475" s="14">
        <f t="shared" si="226"/>
        <v>2.2784690077350296E-2</v>
      </c>
    </row>
    <row r="1476" spans="1:15" x14ac:dyDescent="0.3">
      <c r="A1476" s="1">
        <f t="shared" ref="A1476:A1492" si="231">EOMONTH(A1475,1)</f>
        <v>44895</v>
      </c>
      <c r="B1476" s="5">
        <v>3917.488571428571</v>
      </c>
      <c r="C1476" s="7">
        <f>C1474/3+C1477*2/3</f>
        <v>66.386101781169032</v>
      </c>
      <c r="D1476" s="2">
        <f>D1474/3+D1477*2/3</f>
        <v>177.57666666666665</v>
      </c>
      <c r="E1476" s="2">
        <v>297.71100000000001</v>
      </c>
      <c r="F1476" s="10">
        <f t="shared" ref="F1476:F1492" si="232">+F1475+1/12</f>
        <v>2022.8749999998884</v>
      </c>
      <c r="G1476" s="11">
        <v>3.89</v>
      </c>
      <c r="H1476">
        <f t="shared" si="227"/>
        <v>4096.0454980117347</v>
      </c>
      <c r="I1476">
        <f t="shared" si="228"/>
        <v>69.411942976555096</v>
      </c>
      <c r="J1476">
        <f t="shared" ref="J1476:J1492" si="233">+J1475*((H1476+(I1476/12))/H1475)</f>
        <v>591557.50187603931</v>
      </c>
      <c r="K1476">
        <f t="shared" si="229"/>
        <v>185.67051129563012</v>
      </c>
      <c r="L1476">
        <f t="shared" si="230"/>
        <v>26814.834915140687</v>
      </c>
      <c r="M1476">
        <f t="shared" si="224"/>
        <v>28.378949016273328</v>
      </c>
      <c r="N1476">
        <f t="shared" si="225"/>
        <v>30.747932135302179</v>
      </c>
      <c r="O1476" s="14">
        <f t="shared" si="226"/>
        <v>2.2379046474016208E-2</v>
      </c>
    </row>
    <row r="1477" spans="1:15" x14ac:dyDescent="0.3">
      <c r="A1477" s="1">
        <f t="shared" si="231"/>
        <v>44926</v>
      </c>
      <c r="B1477" s="5">
        <v>3912.3809523809532</v>
      </c>
      <c r="C1477" s="7">
        <v>66.92</v>
      </c>
      <c r="D1477" s="2">
        <v>172.75</v>
      </c>
      <c r="E1477" s="2">
        <v>296.79700000000003</v>
      </c>
      <c r="F1477" s="10">
        <f t="shared" si="232"/>
        <v>2022.9583333332216</v>
      </c>
      <c r="G1477" s="11">
        <v>3.62</v>
      </c>
      <c r="H1477">
        <f t="shared" si="227"/>
        <v>4103.3025908200543</v>
      </c>
      <c r="I1477">
        <f t="shared" si="228"/>
        <v>70.185652348238037</v>
      </c>
      <c r="J1477">
        <f t="shared" si="233"/>
        <v>593450.27669846022</v>
      </c>
      <c r="K1477">
        <f t="shared" si="229"/>
        <v>181.18008731557265</v>
      </c>
      <c r="L1477">
        <f t="shared" si="230"/>
        <v>26203.617834625591</v>
      </c>
      <c r="M1477">
        <f t="shared" si="224"/>
        <v>28.316901284527304</v>
      </c>
      <c r="N1477">
        <f t="shared" si="225"/>
        <v>30.676157998177406</v>
      </c>
      <c r="O1477" s="14">
        <f t="shared" si="226"/>
        <v>2.5117462709333196E-2</v>
      </c>
    </row>
    <row r="1478" spans="1:15" x14ac:dyDescent="0.3">
      <c r="A1478" s="1">
        <f t="shared" si="231"/>
        <v>44957</v>
      </c>
      <c r="B1478" s="5">
        <v>3960.6565000000001</v>
      </c>
      <c r="C1478" s="7">
        <f>C1477*2/3+C1480/3</f>
        <v>67.349999999999994</v>
      </c>
      <c r="D1478" s="2">
        <f>D1477*2/3+D1480/3</f>
        <v>173.55666666666667</v>
      </c>
      <c r="E1478" s="2">
        <v>299.17</v>
      </c>
      <c r="F1478" s="10">
        <f t="shared" si="232"/>
        <v>2023.0416666665549</v>
      </c>
      <c r="G1478" s="11">
        <v>3.53</v>
      </c>
      <c r="H1478">
        <f t="shared" si="227"/>
        <v>4120.9851778194679</v>
      </c>
      <c r="I1478">
        <f t="shared" si="228"/>
        <v>70.076350152087457</v>
      </c>
      <c r="J1478">
        <f t="shared" si="233"/>
        <v>596852.24497991824</v>
      </c>
      <c r="K1478">
        <f t="shared" si="229"/>
        <v>180.58229761785387</v>
      </c>
      <c r="L1478">
        <f t="shared" si="230"/>
        <v>26154.170686408008</v>
      </c>
      <c r="M1478">
        <f t="shared" si="224"/>
        <v>28.334813423755694</v>
      </c>
      <c r="N1478">
        <f t="shared" si="225"/>
        <v>30.691634492755632</v>
      </c>
      <c r="O1478" s="14">
        <f t="shared" si="226"/>
        <v>2.6509359149697258E-2</v>
      </c>
    </row>
    <row r="1479" spans="1:15" x14ac:dyDescent="0.3">
      <c r="A1479" s="1">
        <f t="shared" si="231"/>
        <v>44985</v>
      </c>
      <c r="B1479" s="5">
        <v>4079.6847368421049</v>
      </c>
      <c r="C1479" s="7">
        <f>C1477/3+C1480*2/3</f>
        <v>67.78</v>
      </c>
      <c r="D1479" s="2">
        <f>D1477/3+D1480*2/3</f>
        <v>174.36333333333332</v>
      </c>
      <c r="E1479" s="2">
        <v>300.83999999999997</v>
      </c>
      <c r="F1479" s="10">
        <f t="shared" si="232"/>
        <v>2023.1249999998881</v>
      </c>
      <c r="G1479" s="11">
        <v>3.75</v>
      </c>
      <c r="H1479">
        <f t="shared" si="227"/>
        <v>4221.2681316533017</v>
      </c>
      <c r="I1479">
        <f t="shared" si="228"/>
        <v>70.132270608961591</v>
      </c>
      <c r="J1479">
        <f t="shared" si="233"/>
        <v>612222.91978839505</v>
      </c>
      <c r="K1479">
        <f t="shared" si="229"/>
        <v>180.41452460333292</v>
      </c>
      <c r="L1479">
        <f t="shared" si="230"/>
        <v>26166.04858541107</v>
      </c>
      <c r="M1479">
        <f t="shared" si="224"/>
        <v>28.919762943866637</v>
      </c>
      <c r="N1479">
        <f t="shared" si="225"/>
        <v>31.320528304023149</v>
      </c>
      <c r="O1479" s="14">
        <f t="shared" si="226"/>
        <v>2.3329672948302613E-2</v>
      </c>
    </row>
    <row r="1480" spans="1:15" x14ac:dyDescent="0.3">
      <c r="A1480" s="1">
        <f t="shared" si="231"/>
        <v>45016</v>
      </c>
      <c r="B1480" s="5">
        <v>3968.5591304347827</v>
      </c>
      <c r="C1480" s="7">
        <v>68.209999999999994</v>
      </c>
      <c r="D1480" s="2">
        <v>175.17</v>
      </c>
      <c r="E1480" s="2">
        <v>301.83600000000001</v>
      </c>
      <c r="F1480" s="10">
        <f t="shared" si="232"/>
        <v>2023.2083333332214</v>
      </c>
      <c r="G1480" s="11">
        <v>3.66</v>
      </c>
      <c r="H1480">
        <f t="shared" si="227"/>
        <v>4092.7360235402821</v>
      </c>
      <c r="I1480">
        <f t="shared" si="228"/>
        <v>70.344302551716837</v>
      </c>
      <c r="J1480">
        <f t="shared" si="233"/>
        <v>594431.71724411636</v>
      </c>
      <c r="K1480">
        <f t="shared" si="229"/>
        <v>180.65109922275676</v>
      </c>
      <c r="L1480">
        <f t="shared" si="230"/>
        <v>26237.886468947254</v>
      </c>
      <c r="M1480">
        <f t="shared" si="224"/>
        <v>27.938131253997895</v>
      </c>
      <c r="N1480">
        <f t="shared" si="225"/>
        <v>30.25465535450812</v>
      </c>
      <c r="O1480" s="14">
        <f t="shared" si="226"/>
        <v>2.5515858811858208E-2</v>
      </c>
    </row>
    <row r="1481" spans="1:15" x14ac:dyDescent="0.3">
      <c r="A1481" s="1">
        <f t="shared" si="231"/>
        <v>45046</v>
      </c>
      <c r="B1481" s="5">
        <v>4121.4673684210529</v>
      </c>
      <c r="C1481" s="7">
        <f>C1480*2/3+C1483/3</f>
        <v>68.376666666666665</v>
      </c>
      <c r="D1481" s="2">
        <f>D1480*2/3+D1483/3</f>
        <v>177.11666666666665</v>
      </c>
      <c r="E1481" s="2">
        <v>303.363</v>
      </c>
      <c r="F1481" s="10">
        <f t="shared" si="232"/>
        <v>2023.2916666665546</v>
      </c>
      <c r="G1481" s="11">
        <v>3.46</v>
      </c>
      <c r="H1481">
        <f t="shared" si="227"/>
        <v>4229.0339401172523</v>
      </c>
      <c r="I1481">
        <f t="shared" si="228"/>
        <v>70.161235840670543</v>
      </c>
      <c r="J1481">
        <f t="shared" si="233"/>
        <v>615076.90653730428</v>
      </c>
      <c r="K1481">
        <f t="shared" si="229"/>
        <v>181.73925151825813</v>
      </c>
      <c r="L1481">
        <f t="shared" si="230"/>
        <v>26432.423622770933</v>
      </c>
      <c r="M1481">
        <f t="shared" si="224"/>
        <v>28.76484126761537</v>
      </c>
      <c r="N1481">
        <f t="shared" si="225"/>
        <v>31.145696913600151</v>
      </c>
      <c r="O1481" s="14">
        <f t="shared" si="226"/>
        <v>2.7112004406285146E-2</v>
      </c>
    </row>
    <row r="1482" spans="1:15" x14ac:dyDescent="0.3">
      <c r="A1482" s="1">
        <f t="shared" si="231"/>
        <v>45077</v>
      </c>
      <c r="B1482" s="5">
        <v>4146.1731818181825</v>
      </c>
      <c r="C1482" s="7">
        <f>C1480/3+C1483*2/3</f>
        <v>68.543333333333322</v>
      </c>
      <c r="D1482" s="2">
        <f>D1480/3+D1483*2/3</f>
        <v>179.06333333333333</v>
      </c>
      <c r="E1482" s="2">
        <v>304.12700000000001</v>
      </c>
      <c r="F1482" s="10">
        <f t="shared" si="232"/>
        <v>2023.3749999998879</v>
      </c>
      <c r="G1482" s="11">
        <v>3.57</v>
      </c>
      <c r="H1482">
        <f t="shared" si="227"/>
        <v>4243.6970776121652</v>
      </c>
      <c r="I1482">
        <f t="shared" si="228"/>
        <v>70.155570112705107</v>
      </c>
      <c r="J1482">
        <f t="shared" si="233"/>
        <v>618059.82888219459</v>
      </c>
      <c r="K1482">
        <f t="shared" si="229"/>
        <v>183.27515785072248</v>
      </c>
      <c r="L1482">
        <f t="shared" si="230"/>
        <v>26692.530269694013</v>
      </c>
      <c r="M1482">
        <f t="shared" si="224"/>
        <v>28.76205134313123</v>
      </c>
      <c r="N1482">
        <f t="shared" si="225"/>
        <v>31.138125637345361</v>
      </c>
      <c r="O1482" s="14">
        <f t="shared" si="226"/>
        <v>2.6091008325915106E-2</v>
      </c>
    </row>
    <row r="1483" spans="1:15" x14ac:dyDescent="0.3">
      <c r="A1483" s="1">
        <f t="shared" si="231"/>
        <v>45107</v>
      </c>
      <c r="B1483" s="5">
        <v>4345.3728571428574</v>
      </c>
      <c r="C1483" s="7">
        <v>68.709999999999994</v>
      </c>
      <c r="D1483" s="2">
        <v>181.01</v>
      </c>
      <c r="E1483" s="2">
        <v>305.10899999999998</v>
      </c>
      <c r="F1483" s="10">
        <f t="shared" si="232"/>
        <v>2023.4583333332212</v>
      </c>
      <c r="G1483" s="11">
        <v>3.75</v>
      </c>
      <c r="H1483">
        <f t="shared" si="227"/>
        <v>4433.2675721065507</v>
      </c>
      <c r="I1483">
        <f t="shared" si="228"/>
        <v>70.099810739768429</v>
      </c>
      <c r="J1483">
        <f t="shared" si="233"/>
        <v>646520.01228642859</v>
      </c>
      <c r="K1483">
        <f t="shared" si="229"/>
        <v>184.6713250182722</v>
      </c>
      <c r="L1483">
        <f t="shared" si="230"/>
        <v>26931.310907325231</v>
      </c>
      <c r="M1483">
        <f t="shared" si="224"/>
        <v>29.940031645987489</v>
      </c>
      <c r="N1483">
        <f t="shared" si="225"/>
        <v>32.406543360990909</v>
      </c>
      <c r="O1483" s="14">
        <f t="shared" si="226"/>
        <v>2.3007997787991848E-2</v>
      </c>
    </row>
    <row r="1484" spans="1:15" x14ac:dyDescent="0.3">
      <c r="A1484" s="1">
        <f t="shared" si="231"/>
        <v>45138</v>
      </c>
      <c r="B1484" s="5">
        <v>4508.0755000000008</v>
      </c>
      <c r="C1484" s="7">
        <f>C1483*2/3+C1486/3</f>
        <v>68.911045363540723</v>
      </c>
      <c r="D1484" s="2">
        <f>D1483*2/3+D1486/3</f>
        <v>182.09</v>
      </c>
      <c r="E1484" s="2">
        <v>305.69099999999997</v>
      </c>
      <c r="F1484" s="10">
        <f t="shared" si="232"/>
        <v>2023.5416666665544</v>
      </c>
      <c r="G1484" s="11">
        <v>3.9</v>
      </c>
      <c r="H1484">
        <f t="shared" si="227"/>
        <v>4590.5047766461903</v>
      </c>
      <c r="I1484">
        <f t="shared" si="228"/>
        <v>70.171070317037945</v>
      </c>
      <c r="J1484">
        <f t="shared" si="233"/>
        <v>670303.27849648299</v>
      </c>
      <c r="K1484">
        <f t="shared" si="229"/>
        <v>185.41947994870645</v>
      </c>
      <c r="L1484">
        <f t="shared" si="230"/>
        <v>27074.862428862292</v>
      </c>
      <c r="M1484">
        <f t="shared" si="224"/>
        <v>30.891659813659921</v>
      </c>
      <c r="N1484">
        <f t="shared" si="225"/>
        <v>33.427875526957621</v>
      </c>
      <c r="O1484" s="14">
        <f t="shared" si="226"/>
        <v>2.0634383972327523E-2</v>
      </c>
    </row>
    <row r="1485" spans="1:15" x14ac:dyDescent="0.3">
      <c r="A1485" s="1">
        <f t="shared" si="231"/>
        <v>45169</v>
      </c>
      <c r="B1485" s="5">
        <v>4457.358695652174</v>
      </c>
      <c r="C1485" s="7">
        <f>C1483/3+C1486*2/3</f>
        <v>69.112090727081437</v>
      </c>
      <c r="D1485" s="2">
        <f>D1483/3+D1486*2/3</f>
        <v>183.17</v>
      </c>
      <c r="E1485" s="2">
        <v>307.02600000000001</v>
      </c>
      <c r="F1485" s="10">
        <f t="shared" si="232"/>
        <v>2023.6249999998877</v>
      </c>
      <c r="G1485" s="11">
        <v>4.17</v>
      </c>
      <c r="H1485">
        <f t="shared" si="227"/>
        <v>4519.1249062358129</v>
      </c>
      <c r="I1485">
        <f t="shared" si="228"/>
        <v>70.069786133979775</v>
      </c>
      <c r="J1485">
        <f t="shared" si="233"/>
        <v>660733.05415772728</v>
      </c>
      <c r="K1485">
        <f t="shared" si="229"/>
        <v>185.70821098213182</v>
      </c>
      <c r="L1485">
        <f t="shared" si="230"/>
        <v>27152.06062463031</v>
      </c>
      <c r="M1485">
        <f t="shared" si="224"/>
        <v>30.304748245365197</v>
      </c>
      <c r="N1485">
        <f t="shared" si="225"/>
        <v>32.784769089831492</v>
      </c>
      <c r="O1485" s="14">
        <f t="shared" si="226"/>
        <v>1.8885514103789212E-2</v>
      </c>
    </row>
    <row r="1486" spans="1:15" x14ac:dyDescent="0.3">
      <c r="A1486" s="1">
        <f t="shared" si="231"/>
        <v>45199</v>
      </c>
      <c r="B1486" s="5">
        <v>4409.0949999999993</v>
      </c>
      <c r="C1486" s="7">
        <v>69.313136090622152</v>
      </c>
      <c r="D1486" s="2">
        <v>184.25</v>
      </c>
      <c r="E1486" s="2">
        <v>307.78899999999999</v>
      </c>
      <c r="F1486" s="10">
        <f t="shared" si="232"/>
        <v>2023.7083333332209</v>
      </c>
      <c r="G1486" s="11">
        <v>4.38</v>
      </c>
      <c r="H1486">
        <f t="shared" si="227"/>
        <v>4459.1109368674652</v>
      </c>
      <c r="I1486">
        <f t="shared" si="228"/>
        <v>70.099411151330671</v>
      </c>
      <c r="J1486">
        <f t="shared" si="233"/>
        <v>652812.6128820068</v>
      </c>
      <c r="K1486">
        <f t="shared" si="229"/>
        <v>186.34009703075813</v>
      </c>
      <c r="L1486">
        <f t="shared" si="230"/>
        <v>27280.138877368205</v>
      </c>
      <c r="M1486">
        <f t="shared" si="224"/>
        <v>29.799681861350241</v>
      </c>
      <c r="N1486">
        <f t="shared" si="225"/>
        <v>32.231075598026564</v>
      </c>
      <c r="O1486" s="14">
        <f t="shared" si="226"/>
        <v>1.7480411780019335E-2</v>
      </c>
    </row>
    <row r="1487" spans="1:15" x14ac:dyDescent="0.3">
      <c r="A1487" s="1">
        <f t="shared" si="231"/>
        <v>45230</v>
      </c>
      <c r="B1487" s="5">
        <v>4269.4009090909085</v>
      </c>
      <c r="C1487" s="7">
        <f>C1486*2/3+C1489/3</f>
        <v>69.643321374994017</v>
      </c>
      <c r="D1487" s="2">
        <f>D1486*2/3+D1489/3</f>
        <v>186.97666666666666</v>
      </c>
      <c r="E1487" s="2">
        <v>307.67099999999999</v>
      </c>
      <c r="F1487" s="10">
        <f t="shared" si="232"/>
        <v>2023.7916666665542</v>
      </c>
      <c r="G1487" s="11">
        <v>4.8</v>
      </c>
      <c r="H1487">
        <f t="shared" si="227"/>
        <v>4319.4881860242685</v>
      </c>
      <c r="I1487">
        <f t="shared" si="228"/>
        <v>70.460355052211071</v>
      </c>
      <c r="J1487">
        <f t="shared" si="233"/>
        <v>633231.49533232627</v>
      </c>
      <c r="K1487">
        <f t="shared" si="229"/>
        <v>189.17021847471275</v>
      </c>
      <c r="L1487">
        <f t="shared" si="230"/>
        <v>27732.114352034067</v>
      </c>
      <c r="M1487">
        <f t="shared" si="224"/>
        <v>28.769054954983964</v>
      </c>
      <c r="N1487">
        <f t="shared" si="225"/>
        <v>31.11079609003049</v>
      </c>
      <c r="O1487" s="14">
        <f t="shared" si="226"/>
        <v>1.4708202841239346E-2</v>
      </c>
    </row>
    <row r="1488" spans="1:15" x14ac:dyDescent="0.3">
      <c r="A1488" s="1">
        <f t="shared" si="231"/>
        <v>45260</v>
      </c>
      <c r="B1488" s="5">
        <v>4460.0633333333317</v>
      </c>
      <c r="C1488" s="7">
        <f>C1486/3+C1489*2/3</f>
        <v>69.973506659365881</v>
      </c>
      <c r="D1488" s="2">
        <f>D1486/3+D1489*2/3</f>
        <v>189.70333333333332</v>
      </c>
      <c r="E1488" s="2">
        <v>307.05099999999999</v>
      </c>
      <c r="F1488" s="10">
        <f t="shared" si="232"/>
        <v>2023.8749999998875</v>
      </c>
      <c r="G1488" s="11">
        <v>4.5</v>
      </c>
      <c r="H1488">
        <f t="shared" si="227"/>
        <v>4521.4988533880905</v>
      </c>
      <c r="I1488">
        <f t="shared" si="228"/>
        <v>70.937362652070007</v>
      </c>
      <c r="J1488">
        <f t="shared" si="233"/>
        <v>663712.61384681344</v>
      </c>
      <c r="K1488">
        <f t="shared" si="229"/>
        <v>192.31641796205412</v>
      </c>
      <c r="L1488">
        <f t="shared" si="230"/>
        <v>28230.203432564122</v>
      </c>
      <c r="M1488">
        <f t="shared" si="224"/>
        <v>30.013224817381484</v>
      </c>
      <c r="N1488">
        <f t="shared" si="225"/>
        <v>32.448080510002079</v>
      </c>
      <c r="O1488" s="14">
        <f t="shared" si="226"/>
        <v>1.6270088123310995E-2</v>
      </c>
    </row>
    <row r="1489" spans="1:15" x14ac:dyDescent="0.3">
      <c r="A1489" s="1">
        <f t="shared" si="231"/>
        <v>45291</v>
      </c>
      <c r="B1489" s="5">
        <v>4685.0515000000005</v>
      </c>
      <c r="C1489" s="7">
        <v>70.303691943737746</v>
      </c>
      <c r="D1489" s="2">
        <v>192.42999999999998</v>
      </c>
      <c r="E1489" s="2">
        <v>306.74599999999998</v>
      </c>
      <c r="F1489" s="10">
        <f t="shared" si="232"/>
        <v>2023.9583333332207</v>
      </c>
      <c r="G1489" s="11">
        <v>4.0199999999999996</v>
      </c>
      <c r="H1489">
        <f t="shared" si="227"/>
        <v>4754.308690075015</v>
      </c>
      <c r="I1489">
        <f t="shared" si="228"/>
        <v>71.342962516520714</v>
      </c>
      <c r="J1489">
        <f t="shared" si="233"/>
        <v>698759.56746093871</v>
      </c>
      <c r="K1489">
        <f t="shared" si="229"/>
        <v>195.27461357279316</v>
      </c>
      <c r="L1489">
        <f t="shared" si="230"/>
        <v>28700.282924639869</v>
      </c>
      <c r="M1489">
        <f t="shared" si="224"/>
        <v>31.452310923844571</v>
      </c>
      <c r="N1489">
        <f t="shared" si="225"/>
        <v>33.992713288867655</v>
      </c>
      <c r="O1489" s="14">
        <f t="shared" si="226"/>
        <v>1.9452275096519339E-2</v>
      </c>
    </row>
    <row r="1490" spans="1:15" x14ac:dyDescent="0.3">
      <c r="A1490" s="1">
        <f t="shared" si="231"/>
        <v>45322</v>
      </c>
      <c r="B1490" s="5">
        <v>4815.6139130434785</v>
      </c>
      <c r="C1490" s="7">
        <f>C1489*2/3+C1492/3</f>
        <v>70.477403206648589</v>
      </c>
      <c r="E1490" s="2">
        <v>308.41699999999997</v>
      </c>
      <c r="F1490" s="10">
        <f t="shared" si="232"/>
        <v>2024.041666666554</v>
      </c>
      <c r="G1490" s="11">
        <v>4.0599999999999996</v>
      </c>
      <c r="H1490">
        <f t="shared" si="227"/>
        <v>4860.3245173227515</v>
      </c>
      <c r="I1490">
        <f t="shared" si="228"/>
        <v>71.131751196812061</v>
      </c>
      <c r="J1490">
        <f t="shared" si="233"/>
        <v>715212.34282724746</v>
      </c>
      <c r="M1490">
        <f t="shared" si="224"/>
        <v>32.045123012596015</v>
      </c>
      <c r="N1490">
        <f t="shared" si="225"/>
        <v>34.620305475067717</v>
      </c>
      <c r="O1490" s="14">
        <f t="shared" si="226"/>
        <v>1.8640848094390778E-2</v>
      </c>
    </row>
    <row r="1491" spans="1:15" x14ac:dyDescent="0.3">
      <c r="A1491" s="1">
        <f t="shared" si="231"/>
        <v>45351</v>
      </c>
      <c r="B1491" s="5">
        <v>5011.9615000000003</v>
      </c>
      <c r="C1491" s="7">
        <f>C1489/3+C1492*2/3</f>
        <v>70.651114469559431</v>
      </c>
      <c r="E1491" s="2">
        <v>310.32600000000002</v>
      </c>
      <c r="F1491" s="10">
        <f t="shared" si="232"/>
        <v>2024.1249999998872</v>
      </c>
      <c r="G1491" s="11">
        <v>4.21</v>
      </c>
      <c r="H1491">
        <f t="shared" si="227"/>
        <v>5027.377279701831</v>
      </c>
      <c r="I1491">
        <f t="shared" si="228"/>
        <v>70.868423005618922</v>
      </c>
      <c r="J1491">
        <f t="shared" si="233"/>
        <v>740663.73563449935</v>
      </c>
      <c r="M1491">
        <f t="shared" si="224"/>
        <v>33.113433405438343</v>
      </c>
      <c r="N1491">
        <f t="shared" si="225"/>
        <v>35.790148189056772</v>
      </c>
      <c r="O1491" s="14">
        <f t="shared" si="226"/>
        <v>1.6389009191613728E-2</v>
      </c>
    </row>
    <row r="1492" spans="1:15" x14ac:dyDescent="0.3">
      <c r="A1492" s="1">
        <f t="shared" si="231"/>
        <v>45382</v>
      </c>
      <c r="B1492" s="5">
        <v>5170.5724999999993</v>
      </c>
      <c r="C1492" s="7">
        <v>70.824825732470273</v>
      </c>
      <c r="E1492" s="2">
        <f>1.5*E1491-0.5*E1490</f>
        <v>311.28050000000007</v>
      </c>
      <c r="F1492" s="10">
        <f t="shared" si="232"/>
        <v>2024.2083333332205</v>
      </c>
      <c r="G1492" s="11">
        <v>4.21</v>
      </c>
      <c r="H1492">
        <f t="shared" si="227"/>
        <v>5170.5724999999993</v>
      </c>
      <c r="I1492">
        <f t="shared" si="228"/>
        <v>70.824825732470273</v>
      </c>
      <c r="J1492">
        <f t="shared" si="233"/>
        <v>762629.65324535198</v>
      </c>
      <c r="M1492">
        <f t="shared" si="224"/>
        <v>34.021663946751531</v>
      </c>
      <c r="N1492">
        <f t="shared" si="225"/>
        <v>36.786756556645017</v>
      </c>
      <c r="O1492" s="14">
        <f t="shared" si="226"/>
        <v>1.5238574637580694E-2</v>
      </c>
    </row>
    <row r="1493" spans="1:15" x14ac:dyDescent="0.3">
      <c r="A1493" s="1"/>
      <c r="B1493" s="5"/>
      <c r="E1493" s="2"/>
      <c r="G1493" s="11"/>
    </row>
    <row r="1494" spans="1:15" x14ac:dyDescent="0.3">
      <c r="A1494" s="1"/>
      <c r="B1494" s="6"/>
      <c r="E1494" s="6"/>
      <c r="G1494" s="6"/>
    </row>
    <row r="1495" spans="1:15" x14ac:dyDescent="0.3">
      <c r="A1495" s="1"/>
    </row>
    <row r="1496" spans="1:15" x14ac:dyDescent="0.3">
      <c r="A1496" s="1"/>
    </row>
    <row r="1497" spans="1:15" x14ac:dyDescent="0.3">
      <c r="A1497" s="1"/>
    </row>
    <row r="1498" spans="1:15" x14ac:dyDescent="0.3">
      <c r="A1498" s="1"/>
    </row>
    <row r="1499" spans="1:15" x14ac:dyDescent="0.3">
      <c r="A1499" s="1"/>
    </row>
    <row r="1500" spans="1:15" x14ac:dyDescent="0.3">
      <c r="A1500" s="1"/>
    </row>
    <row r="1501" spans="1:15" x14ac:dyDescent="0.3">
      <c r="A1501" s="1"/>
    </row>
    <row r="1502" spans="1:15" x14ac:dyDescent="0.3">
      <c r="A1502" s="1"/>
    </row>
    <row r="1503" spans="1:15" x14ac:dyDescent="0.3">
      <c r="A1503" s="1"/>
    </row>
    <row r="1504" spans="1:15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Silvio Bencini</cp:lastModifiedBy>
  <dcterms:created xsi:type="dcterms:W3CDTF">2024-04-30T14:11:34Z</dcterms:created>
  <dcterms:modified xsi:type="dcterms:W3CDTF">2024-05-01T15:44:45Z</dcterms:modified>
</cp:coreProperties>
</file>